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chartsheets/sheet8.xml" ContentType="application/vnd.openxmlformats-officedocument.spreadsheetml.chartsheet+xml"/>
  <Override PartName="/xl/chartsheets/sheet9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1.xml" ContentType="application/vnd.openxmlformats-officedocument.themeOverrid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2.xml" ContentType="application/vnd.openxmlformats-officedocument.themeOverrid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3.xml" ContentType="application/vnd.openxmlformats-officedocument.themeOverride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3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5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6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7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8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9.xml" ContentType="application/vnd.openxmlformats-officedocument.drawing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10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lan\OneDrive\Documents\UWTSD Level 5\Alternative Propulsion systems\"/>
    </mc:Choice>
  </mc:AlternateContent>
  <xr:revisionPtr revIDLastSave="0" documentId="13_ncr:1_{869CEE89-12B8-4CAE-B4E3-9250AA0B21D2}" xr6:coauthVersionLast="47" xr6:coauthVersionMax="47" xr10:uidLastSave="{00000000-0000-0000-0000-000000000000}"/>
  <bookViews>
    <workbookView xWindow="-120" yWindow="-120" windowWidth="38640" windowHeight="15840" xr2:uid="{C97F7D3E-DDC6-475D-B767-5B119BA5D00E}"/>
  </bookViews>
  <sheets>
    <sheet name="Data" sheetId="1" r:id="rId1"/>
    <sheet name="Speed &amp; Accel" sheetId="6" r:id="rId2"/>
    <sheet name="Drag Forces" sheetId="12" r:id="rId3"/>
    <sheet name="Trac Force" sheetId="4" r:id="rId4"/>
    <sheet name="Trac Power" sheetId="3" r:id="rId5"/>
    <sheet name="Brake Power" sheetId="13" r:id="rId6"/>
    <sheet name="Total Energy" sheetId="2" r:id="rId7"/>
    <sheet name="Total Losses" sheetId="7" r:id="rId8"/>
    <sheet name="Kin Energy" sheetId="8" r:id="rId9"/>
    <sheet name="Recov Kin Energy" sheetId="17" r:id="rId10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5" i="1" l="1"/>
  <c r="Q5" i="1"/>
  <c r="AB5" i="1"/>
  <c r="I595" i="1"/>
  <c r="H6" i="1"/>
  <c r="I1484" i="1" l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483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028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" i="1"/>
  <c r="H5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763" i="1"/>
  <c r="O764" i="1"/>
  <c r="O765" i="1"/>
  <c r="O766" i="1"/>
  <c r="O767" i="1"/>
  <c r="O768" i="1"/>
  <c r="O769" i="1"/>
  <c r="O770" i="1"/>
  <c r="O771" i="1"/>
  <c r="O772" i="1"/>
  <c r="O773" i="1"/>
  <c r="O774" i="1"/>
  <c r="O775" i="1"/>
  <c r="O776" i="1"/>
  <c r="O777" i="1"/>
  <c r="O778" i="1"/>
  <c r="O779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5" i="1"/>
  <c r="O796" i="1"/>
  <c r="O797" i="1"/>
  <c r="O798" i="1"/>
  <c r="O799" i="1"/>
  <c r="O800" i="1"/>
  <c r="O801" i="1"/>
  <c r="O802" i="1"/>
  <c r="O803" i="1"/>
  <c r="O804" i="1"/>
  <c r="O805" i="1"/>
  <c r="O806" i="1"/>
  <c r="O807" i="1"/>
  <c r="O808" i="1"/>
  <c r="O809" i="1"/>
  <c r="O810" i="1"/>
  <c r="O811" i="1"/>
  <c r="O812" i="1"/>
  <c r="O813" i="1"/>
  <c r="O814" i="1"/>
  <c r="O815" i="1"/>
  <c r="O816" i="1"/>
  <c r="O817" i="1"/>
  <c r="O818" i="1"/>
  <c r="O819" i="1"/>
  <c r="O820" i="1"/>
  <c r="O821" i="1"/>
  <c r="O822" i="1"/>
  <c r="O823" i="1"/>
  <c r="O824" i="1"/>
  <c r="O825" i="1"/>
  <c r="O826" i="1"/>
  <c r="O827" i="1"/>
  <c r="O828" i="1"/>
  <c r="O829" i="1"/>
  <c r="O830" i="1"/>
  <c r="O831" i="1"/>
  <c r="O832" i="1"/>
  <c r="O833" i="1"/>
  <c r="O834" i="1"/>
  <c r="O835" i="1"/>
  <c r="O836" i="1"/>
  <c r="O837" i="1"/>
  <c r="O838" i="1"/>
  <c r="O839" i="1"/>
  <c r="O840" i="1"/>
  <c r="O841" i="1"/>
  <c r="O842" i="1"/>
  <c r="O843" i="1"/>
  <c r="O844" i="1"/>
  <c r="O845" i="1"/>
  <c r="O846" i="1"/>
  <c r="O847" i="1"/>
  <c r="O848" i="1"/>
  <c r="O849" i="1"/>
  <c r="O850" i="1"/>
  <c r="O851" i="1"/>
  <c r="O852" i="1"/>
  <c r="O853" i="1"/>
  <c r="O854" i="1"/>
  <c r="O855" i="1"/>
  <c r="O856" i="1"/>
  <c r="O857" i="1"/>
  <c r="O858" i="1"/>
  <c r="O859" i="1"/>
  <c r="O860" i="1"/>
  <c r="O861" i="1"/>
  <c r="O862" i="1"/>
  <c r="O863" i="1"/>
  <c r="O864" i="1"/>
  <c r="O865" i="1"/>
  <c r="O866" i="1"/>
  <c r="O867" i="1"/>
  <c r="O868" i="1"/>
  <c r="O869" i="1"/>
  <c r="O870" i="1"/>
  <c r="O871" i="1"/>
  <c r="O872" i="1"/>
  <c r="O873" i="1"/>
  <c r="O874" i="1"/>
  <c r="O875" i="1"/>
  <c r="O876" i="1"/>
  <c r="O877" i="1"/>
  <c r="O878" i="1"/>
  <c r="O879" i="1"/>
  <c r="O880" i="1"/>
  <c r="O881" i="1"/>
  <c r="O882" i="1"/>
  <c r="O883" i="1"/>
  <c r="O884" i="1"/>
  <c r="O885" i="1"/>
  <c r="O886" i="1"/>
  <c r="O887" i="1"/>
  <c r="O888" i="1"/>
  <c r="O889" i="1"/>
  <c r="O890" i="1"/>
  <c r="O891" i="1"/>
  <c r="O892" i="1"/>
  <c r="O893" i="1"/>
  <c r="O894" i="1"/>
  <c r="O895" i="1"/>
  <c r="O896" i="1"/>
  <c r="O897" i="1"/>
  <c r="O898" i="1"/>
  <c r="O899" i="1"/>
  <c r="O900" i="1"/>
  <c r="O901" i="1"/>
  <c r="O902" i="1"/>
  <c r="O903" i="1"/>
  <c r="O904" i="1"/>
  <c r="O905" i="1"/>
  <c r="O906" i="1"/>
  <c r="O907" i="1"/>
  <c r="O908" i="1"/>
  <c r="O909" i="1"/>
  <c r="O910" i="1"/>
  <c r="O911" i="1"/>
  <c r="O912" i="1"/>
  <c r="O913" i="1"/>
  <c r="O914" i="1"/>
  <c r="O915" i="1"/>
  <c r="O916" i="1"/>
  <c r="O917" i="1"/>
  <c r="O918" i="1"/>
  <c r="O919" i="1"/>
  <c r="O920" i="1"/>
  <c r="O921" i="1"/>
  <c r="O922" i="1"/>
  <c r="O923" i="1"/>
  <c r="O924" i="1"/>
  <c r="O925" i="1"/>
  <c r="O926" i="1"/>
  <c r="O927" i="1"/>
  <c r="O928" i="1"/>
  <c r="O929" i="1"/>
  <c r="O930" i="1"/>
  <c r="O931" i="1"/>
  <c r="O932" i="1"/>
  <c r="O933" i="1"/>
  <c r="O934" i="1"/>
  <c r="O935" i="1"/>
  <c r="O936" i="1"/>
  <c r="O937" i="1"/>
  <c r="O938" i="1"/>
  <c r="O939" i="1"/>
  <c r="O940" i="1"/>
  <c r="O941" i="1"/>
  <c r="O942" i="1"/>
  <c r="O943" i="1"/>
  <c r="O944" i="1"/>
  <c r="O945" i="1"/>
  <c r="O946" i="1"/>
  <c r="O947" i="1"/>
  <c r="O948" i="1"/>
  <c r="O949" i="1"/>
  <c r="O950" i="1"/>
  <c r="O951" i="1"/>
  <c r="O952" i="1"/>
  <c r="O953" i="1"/>
  <c r="O954" i="1"/>
  <c r="O955" i="1"/>
  <c r="O956" i="1"/>
  <c r="O957" i="1"/>
  <c r="O958" i="1"/>
  <c r="O959" i="1"/>
  <c r="O960" i="1"/>
  <c r="O961" i="1"/>
  <c r="O962" i="1"/>
  <c r="O963" i="1"/>
  <c r="O964" i="1"/>
  <c r="O965" i="1"/>
  <c r="O966" i="1"/>
  <c r="O967" i="1"/>
  <c r="O968" i="1"/>
  <c r="O969" i="1"/>
  <c r="O970" i="1"/>
  <c r="O971" i="1"/>
  <c r="O972" i="1"/>
  <c r="O973" i="1"/>
  <c r="O974" i="1"/>
  <c r="O975" i="1"/>
  <c r="O976" i="1"/>
  <c r="O977" i="1"/>
  <c r="O978" i="1"/>
  <c r="O979" i="1"/>
  <c r="O980" i="1"/>
  <c r="O981" i="1"/>
  <c r="O982" i="1"/>
  <c r="O983" i="1"/>
  <c r="O984" i="1"/>
  <c r="O985" i="1"/>
  <c r="O986" i="1"/>
  <c r="O987" i="1"/>
  <c r="O988" i="1"/>
  <c r="O989" i="1"/>
  <c r="O990" i="1"/>
  <c r="O991" i="1"/>
  <c r="O992" i="1"/>
  <c r="O993" i="1"/>
  <c r="O994" i="1"/>
  <c r="O995" i="1"/>
  <c r="O996" i="1"/>
  <c r="O997" i="1"/>
  <c r="O998" i="1"/>
  <c r="O999" i="1"/>
  <c r="O1000" i="1"/>
  <c r="O1001" i="1"/>
  <c r="O1002" i="1"/>
  <c r="O1003" i="1"/>
  <c r="O1004" i="1"/>
  <c r="O1005" i="1"/>
  <c r="O1006" i="1"/>
  <c r="O1007" i="1"/>
  <c r="O1008" i="1"/>
  <c r="O1009" i="1"/>
  <c r="O1010" i="1"/>
  <c r="O1011" i="1"/>
  <c r="O1012" i="1"/>
  <c r="O1013" i="1"/>
  <c r="O1014" i="1"/>
  <c r="O1015" i="1"/>
  <c r="O1016" i="1"/>
  <c r="O1017" i="1"/>
  <c r="O1018" i="1"/>
  <c r="O1019" i="1"/>
  <c r="O1020" i="1"/>
  <c r="O1021" i="1"/>
  <c r="O1022" i="1"/>
  <c r="O1023" i="1"/>
  <c r="O1024" i="1"/>
  <c r="O1025" i="1"/>
  <c r="O1026" i="1"/>
  <c r="O1027" i="1"/>
  <c r="O1028" i="1"/>
  <c r="O1029" i="1"/>
  <c r="O1030" i="1"/>
  <c r="O1031" i="1"/>
  <c r="O1032" i="1"/>
  <c r="O1033" i="1"/>
  <c r="O1034" i="1"/>
  <c r="O1035" i="1"/>
  <c r="O1036" i="1"/>
  <c r="O1037" i="1"/>
  <c r="O1038" i="1"/>
  <c r="O1039" i="1"/>
  <c r="O1040" i="1"/>
  <c r="O1041" i="1"/>
  <c r="O1042" i="1"/>
  <c r="O1043" i="1"/>
  <c r="O1044" i="1"/>
  <c r="O1045" i="1"/>
  <c r="O1046" i="1"/>
  <c r="O1047" i="1"/>
  <c r="O1048" i="1"/>
  <c r="O1049" i="1"/>
  <c r="O1050" i="1"/>
  <c r="O1051" i="1"/>
  <c r="O1052" i="1"/>
  <c r="O1053" i="1"/>
  <c r="O1054" i="1"/>
  <c r="O1055" i="1"/>
  <c r="O1056" i="1"/>
  <c r="O1057" i="1"/>
  <c r="O1058" i="1"/>
  <c r="O1059" i="1"/>
  <c r="O1060" i="1"/>
  <c r="O1061" i="1"/>
  <c r="O1062" i="1"/>
  <c r="O1063" i="1"/>
  <c r="O1064" i="1"/>
  <c r="O1065" i="1"/>
  <c r="O1066" i="1"/>
  <c r="O1067" i="1"/>
  <c r="O1068" i="1"/>
  <c r="O1069" i="1"/>
  <c r="O1070" i="1"/>
  <c r="O1071" i="1"/>
  <c r="O1072" i="1"/>
  <c r="O1073" i="1"/>
  <c r="O1074" i="1"/>
  <c r="O1075" i="1"/>
  <c r="O1076" i="1"/>
  <c r="O1077" i="1"/>
  <c r="O1078" i="1"/>
  <c r="O1079" i="1"/>
  <c r="O1080" i="1"/>
  <c r="O1081" i="1"/>
  <c r="O1082" i="1"/>
  <c r="O1083" i="1"/>
  <c r="O1084" i="1"/>
  <c r="O1085" i="1"/>
  <c r="O1086" i="1"/>
  <c r="O1087" i="1"/>
  <c r="O1088" i="1"/>
  <c r="O1089" i="1"/>
  <c r="O1090" i="1"/>
  <c r="O1091" i="1"/>
  <c r="O1092" i="1"/>
  <c r="O1093" i="1"/>
  <c r="O1094" i="1"/>
  <c r="O1095" i="1"/>
  <c r="O1096" i="1"/>
  <c r="O1097" i="1"/>
  <c r="O1098" i="1"/>
  <c r="O1099" i="1"/>
  <c r="O1100" i="1"/>
  <c r="O1101" i="1"/>
  <c r="O1102" i="1"/>
  <c r="O1103" i="1"/>
  <c r="O1104" i="1"/>
  <c r="O1105" i="1"/>
  <c r="O1106" i="1"/>
  <c r="O1107" i="1"/>
  <c r="O1108" i="1"/>
  <c r="O1109" i="1"/>
  <c r="O1110" i="1"/>
  <c r="O1111" i="1"/>
  <c r="O1112" i="1"/>
  <c r="O1113" i="1"/>
  <c r="O1114" i="1"/>
  <c r="O1115" i="1"/>
  <c r="O1116" i="1"/>
  <c r="O1117" i="1"/>
  <c r="O1118" i="1"/>
  <c r="O1119" i="1"/>
  <c r="O1120" i="1"/>
  <c r="O1121" i="1"/>
  <c r="O1122" i="1"/>
  <c r="O1123" i="1"/>
  <c r="O1124" i="1"/>
  <c r="O1125" i="1"/>
  <c r="O1126" i="1"/>
  <c r="O1127" i="1"/>
  <c r="O1128" i="1"/>
  <c r="O1129" i="1"/>
  <c r="O1130" i="1"/>
  <c r="O1131" i="1"/>
  <c r="O1132" i="1"/>
  <c r="O1133" i="1"/>
  <c r="O1134" i="1"/>
  <c r="O1135" i="1"/>
  <c r="O1136" i="1"/>
  <c r="O1137" i="1"/>
  <c r="O1138" i="1"/>
  <c r="O1139" i="1"/>
  <c r="O1140" i="1"/>
  <c r="O1141" i="1"/>
  <c r="O1142" i="1"/>
  <c r="O1143" i="1"/>
  <c r="O1144" i="1"/>
  <c r="O1145" i="1"/>
  <c r="O1146" i="1"/>
  <c r="O1147" i="1"/>
  <c r="O1148" i="1"/>
  <c r="O1149" i="1"/>
  <c r="O1150" i="1"/>
  <c r="O1151" i="1"/>
  <c r="O1152" i="1"/>
  <c r="O1153" i="1"/>
  <c r="O1154" i="1"/>
  <c r="O1155" i="1"/>
  <c r="O1156" i="1"/>
  <c r="O1157" i="1"/>
  <c r="O1158" i="1"/>
  <c r="O1159" i="1"/>
  <c r="O1160" i="1"/>
  <c r="O1161" i="1"/>
  <c r="O1162" i="1"/>
  <c r="O1163" i="1"/>
  <c r="O1164" i="1"/>
  <c r="O1165" i="1"/>
  <c r="O1166" i="1"/>
  <c r="O1167" i="1"/>
  <c r="O1168" i="1"/>
  <c r="O1169" i="1"/>
  <c r="O1170" i="1"/>
  <c r="O1171" i="1"/>
  <c r="O1172" i="1"/>
  <c r="O1173" i="1"/>
  <c r="O1174" i="1"/>
  <c r="O1175" i="1"/>
  <c r="O1176" i="1"/>
  <c r="O1177" i="1"/>
  <c r="O1178" i="1"/>
  <c r="O1179" i="1"/>
  <c r="O1180" i="1"/>
  <c r="O1181" i="1"/>
  <c r="O1182" i="1"/>
  <c r="O1183" i="1"/>
  <c r="O1184" i="1"/>
  <c r="O1185" i="1"/>
  <c r="O1186" i="1"/>
  <c r="O1187" i="1"/>
  <c r="O1188" i="1"/>
  <c r="O1189" i="1"/>
  <c r="O1190" i="1"/>
  <c r="O1191" i="1"/>
  <c r="O1192" i="1"/>
  <c r="O1193" i="1"/>
  <c r="O1194" i="1"/>
  <c r="O1195" i="1"/>
  <c r="O1196" i="1"/>
  <c r="O1197" i="1"/>
  <c r="O1198" i="1"/>
  <c r="O1199" i="1"/>
  <c r="O1200" i="1"/>
  <c r="O1201" i="1"/>
  <c r="O1202" i="1"/>
  <c r="O1203" i="1"/>
  <c r="O1204" i="1"/>
  <c r="O1205" i="1"/>
  <c r="O1206" i="1"/>
  <c r="O1207" i="1"/>
  <c r="O1208" i="1"/>
  <c r="O1209" i="1"/>
  <c r="O1210" i="1"/>
  <c r="O1211" i="1"/>
  <c r="O1212" i="1"/>
  <c r="O1213" i="1"/>
  <c r="O1214" i="1"/>
  <c r="O1215" i="1"/>
  <c r="O1216" i="1"/>
  <c r="O1217" i="1"/>
  <c r="O1218" i="1"/>
  <c r="O1219" i="1"/>
  <c r="O1220" i="1"/>
  <c r="O1221" i="1"/>
  <c r="O1222" i="1"/>
  <c r="O1223" i="1"/>
  <c r="O1224" i="1"/>
  <c r="O1225" i="1"/>
  <c r="O1226" i="1"/>
  <c r="O1227" i="1"/>
  <c r="O1228" i="1"/>
  <c r="O1229" i="1"/>
  <c r="O1230" i="1"/>
  <c r="O1231" i="1"/>
  <c r="O1232" i="1"/>
  <c r="O1233" i="1"/>
  <c r="O1234" i="1"/>
  <c r="O1235" i="1"/>
  <c r="O1236" i="1"/>
  <c r="O1237" i="1"/>
  <c r="O1238" i="1"/>
  <c r="O1239" i="1"/>
  <c r="O1240" i="1"/>
  <c r="O1241" i="1"/>
  <c r="O1242" i="1"/>
  <c r="O1243" i="1"/>
  <c r="O1244" i="1"/>
  <c r="O1245" i="1"/>
  <c r="O1246" i="1"/>
  <c r="O1247" i="1"/>
  <c r="O1248" i="1"/>
  <c r="O1249" i="1"/>
  <c r="O1250" i="1"/>
  <c r="O1251" i="1"/>
  <c r="O1252" i="1"/>
  <c r="O1253" i="1"/>
  <c r="O1254" i="1"/>
  <c r="O1255" i="1"/>
  <c r="O1256" i="1"/>
  <c r="O1257" i="1"/>
  <c r="O1258" i="1"/>
  <c r="O1259" i="1"/>
  <c r="O1260" i="1"/>
  <c r="O1261" i="1"/>
  <c r="O1262" i="1"/>
  <c r="O1263" i="1"/>
  <c r="O1264" i="1"/>
  <c r="O1265" i="1"/>
  <c r="O1266" i="1"/>
  <c r="O1267" i="1"/>
  <c r="O1268" i="1"/>
  <c r="O1269" i="1"/>
  <c r="O1270" i="1"/>
  <c r="O1271" i="1"/>
  <c r="O1272" i="1"/>
  <c r="O1273" i="1"/>
  <c r="O1274" i="1"/>
  <c r="O1275" i="1"/>
  <c r="O1276" i="1"/>
  <c r="O1277" i="1"/>
  <c r="O1278" i="1"/>
  <c r="O1279" i="1"/>
  <c r="O1280" i="1"/>
  <c r="O1281" i="1"/>
  <c r="O1282" i="1"/>
  <c r="O1283" i="1"/>
  <c r="O1284" i="1"/>
  <c r="O1285" i="1"/>
  <c r="O1286" i="1"/>
  <c r="O1287" i="1"/>
  <c r="O1288" i="1"/>
  <c r="O1289" i="1"/>
  <c r="O1290" i="1"/>
  <c r="O1291" i="1"/>
  <c r="O1292" i="1"/>
  <c r="O1293" i="1"/>
  <c r="O1294" i="1"/>
  <c r="O1295" i="1"/>
  <c r="O1296" i="1"/>
  <c r="O1297" i="1"/>
  <c r="O1298" i="1"/>
  <c r="O1299" i="1"/>
  <c r="O1300" i="1"/>
  <c r="O1301" i="1"/>
  <c r="O1302" i="1"/>
  <c r="O1303" i="1"/>
  <c r="O1304" i="1"/>
  <c r="O1305" i="1"/>
  <c r="O1306" i="1"/>
  <c r="O1307" i="1"/>
  <c r="O1308" i="1"/>
  <c r="O1309" i="1"/>
  <c r="O1310" i="1"/>
  <c r="O1311" i="1"/>
  <c r="O1312" i="1"/>
  <c r="O1313" i="1"/>
  <c r="O1314" i="1"/>
  <c r="O1315" i="1"/>
  <c r="O1316" i="1"/>
  <c r="O1317" i="1"/>
  <c r="O1318" i="1"/>
  <c r="O1319" i="1"/>
  <c r="O1320" i="1"/>
  <c r="O1321" i="1"/>
  <c r="O1322" i="1"/>
  <c r="O1323" i="1"/>
  <c r="O1324" i="1"/>
  <c r="O1325" i="1"/>
  <c r="O1326" i="1"/>
  <c r="O1327" i="1"/>
  <c r="O1328" i="1"/>
  <c r="O1329" i="1"/>
  <c r="O1330" i="1"/>
  <c r="O1331" i="1"/>
  <c r="O1332" i="1"/>
  <c r="O1333" i="1"/>
  <c r="O1334" i="1"/>
  <c r="O1335" i="1"/>
  <c r="O1336" i="1"/>
  <c r="O1337" i="1"/>
  <c r="O1338" i="1"/>
  <c r="O1339" i="1"/>
  <c r="O1340" i="1"/>
  <c r="O1341" i="1"/>
  <c r="O1342" i="1"/>
  <c r="O1343" i="1"/>
  <c r="O1344" i="1"/>
  <c r="O1345" i="1"/>
  <c r="O1346" i="1"/>
  <c r="O1347" i="1"/>
  <c r="O1348" i="1"/>
  <c r="O1349" i="1"/>
  <c r="O1350" i="1"/>
  <c r="O1351" i="1"/>
  <c r="O1352" i="1"/>
  <c r="O1353" i="1"/>
  <c r="O1354" i="1"/>
  <c r="O1355" i="1"/>
  <c r="O1356" i="1"/>
  <c r="O1357" i="1"/>
  <c r="O1358" i="1"/>
  <c r="O1359" i="1"/>
  <c r="O1360" i="1"/>
  <c r="O1361" i="1"/>
  <c r="O1362" i="1"/>
  <c r="O1363" i="1"/>
  <c r="O1364" i="1"/>
  <c r="O1365" i="1"/>
  <c r="O1366" i="1"/>
  <c r="O1367" i="1"/>
  <c r="O1368" i="1"/>
  <c r="O1369" i="1"/>
  <c r="O1370" i="1"/>
  <c r="O1371" i="1"/>
  <c r="O1372" i="1"/>
  <c r="O1373" i="1"/>
  <c r="O1374" i="1"/>
  <c r="O1375" i="1"/>
  <c r="O1376" i="1"/>
  <c r="O1377" i="1"/>
  <c r="O1378" i="1"/>
  <c r="O1379" i="1"/>
  <c r="O1380" i="1"/>
  <c r="O1381" i="1"/>
  <c r="O1382" i="1"/>
  <c r="O1383" i="1"/>
  <c r="O1384" i="1"/>
  <c r="O1385" i="1"/>
  <c r="O1386" i="1"/>
  <c r="O1387" i="1"/>
  <c r="O1388" i="1"/>
  <c r="O1389" i="1"/>
  <c r="O1390" i="1"/>
  <c r="O1391" i="1"/>
  <c r="O1392" i="1"/>
  <c r="O1393" i="1"/>
  <c r="O1394" i="1"/>
  <c r="O1395" i="1"/>
  <c r="O1396" i="1"/>
  <c r="O1397" i="1"/>
  <c r="O1398" i="1"/>
  <c r="O1399" i="1"/>
  <c r="O1400" i="1"/>
  <c r="O1401" i="1"/>
  <c r="O1402" i="1"/>
  <c r="O1403" i="1"/>
  <c r="O1404" i="1"/>
  <c r="O1405" i="1"/>
  <c r="O1406" i="1"/>
  <c r="O1407" i="1"/>
  <c r="O1408" i="1"/>
  <c r="O1409" i="1"/>
  <c r="O1410" i="1"/>
  <c r="O1411" i="1"/>
  <c r="O1412" i="1"/>
  <c r="O1413" i="1"/>
  <c r="O1414" i="1"/>
  <c r="O1415" i="1"/>
  <c r="O1416" i="1"/>
  <c r="O1417" i="1"/>
  <c r="O1418" i="1"/>
  <c r="O1419" i="1"/>
  <c r="O1420" i="1"/>
  <c r="O1421" i="1"/>
  <c r="O1422" i="1"/>
  <c r="O1423" i="1"/>
  <c r="O1424" i="1"/>
  <c r="O1425" i="1"/>
  <c r="O1426" i="1"/>
  <c r="O1427" i="1"/>
  <c r="O1428" i="1"/>
  <c r="O1429" i="1"/>
  <c r="O1430" i="1"/>
  <c r="O1431" i="1"/>
  <c r="O1432" i="1"/>
  <c r="O1433" i="1"/>
  <c r="O1434" i="1"/>
  <c r="O1435" i="1"/>
  <c r="O1436" i="1"/>
  <c r="O1437" i="1"/>
  <c r="O1438" i="1"/>
  <c r="O1439" i="1"/>
  <c r="O1440" i="1"/>
  <c r="O1441" i="1"/>
  <c r="O1442" i="1"/>
  <c r="O1443" i="1"/>
  <c r="O1444" i="1"/>
  <c r="O1445" i="1"/>
  <c r="O1446" i="1"/>
  <c r="O1447" i="1"/>
  <c r="O1448" i="1"/>
  <c r="O1449" i="1"/>
  <c r="O1450" i="1"/>
  <c r="O1451" i="1"/>
  <c r="O1452" i="1"/>
  <c r="O1453" i="1"/>
  <c r="O1454" i="1"/>
  <c r="O1455" i="1"/>
  <c r="O1456" i="1"/>
  <c r="O1457" i="1"/>
  <c r="O1458" i="1"/>
  <c r="O1459" i="1"/>
  <c r="O1460" i="1"/>
  <c r="O1461" i="1"/>
  <c r="O1462" i="1"/>
  <c r="O1463" i="1"/>
  <c r="O1464" i="1"/>
  <c r="O1465" i="1"/>
  <c r="O1466" i="1"/>
  <c r="O1467" i="1"/>
  <c r="O1468" i="1"/>
  <c r="O1469" i="1"/>
  <c r="O1470" i="1"/>
  <c r="O1471" i="1"/>
  <c r="O1472" i="1"/>
  <c r="O1473" i="1"/>
  <c r="O1474" i="1"/>
  <c r="O1475" i="1"/>
  <c r="O1476" i="1"/>
  <c r="O1477" i="1"/>
  <c r="O1478" i="1"/>
  <c r="O1479" i="1"/>
  <c r="O1480" i="1"/>
  <c r="O1481" i="1"/>
  <c r="O1482" i="1"/>
  <c r="O1483" i="1"/>
  <c r="O1484" i="1"/>
  <c r="O1485" i="1"/>
  <c r="O1486" i="1"/>
  <c r="O1487" i="1"/>
  <c r="O1488" i="1"/>
  <c r="O1489" i="1"/>
  <c r="O1490" i="1"/>
  <c r="O1491" i="1"/>
  <c r="O1492" i="1"/>
  <c r="O1493" i="1"/>
  <c r="O1494" i="1"/>
  <c r="O1495" i="1"/>
  <c r="O1496" i="1"/>
  <c r="O1497" i="1"/>
  <c r="O1498" i="1"/>
  <c r="O1499" i="1"/>
  <c r="O1500" i="1"/>
  <c r="O1501" i="1"/>
  <c r="O1502" i="1"/>
  <c r="O1503" i="1"/>
  <c r="O1504" i="1"/>
  <c r="O1505" i="1"/>
  <c r="O1506" i="1"/>
  <c r="O1507" i="1"/>
  <c r="O1508" i="1"/>
  <c r="O1509" i="1"/>
  <c r="O1510" i="1"/>
  <c r="O1511" i="1"/>
  <c r="O1512" i="1"/>
  <c r="O1513" i="1"/>
  <c r="O1514" i="1"/>
  <c r="O1515" i="1"/>
  <c r="O1516" i="1"/>
  <c r="O1517" i="1"/>
  <c r="O1518" i="1"/>
  <c r="O1519" i="1"/>
  <c r="O1520" i="1"/>
  <c r="O1521" i="1"/>
  <c r="O1522" i="1"/>
  <c r="O1523" i="1"/>
  <c r="O1524" i="1"/>
  <c r="O1525" i="1"/>
  <c r="O1526" i="1"/>
  <c r="O1527" i="1"/>
  <c r="O1528" i="1"/>
  <c r="O1529" i="1"/>
  <c r="O1530" i="1"/>
  <c r="O1531" i="1"/>
  <c r="O1532" i="1"/>
  <c r="O1533" i="1"/>
  <c r="O1534" i="1"/>
  <c r="O1535" i="1"/>
  <c r="O1536" i="1"/>
  <c r="O1537" i="1"/>
  <c r="O1538" i="1"/>
  <c r="O1539" i="1"/>
  <c r="O1540" i="1"/>
  <c r="O1541" i="1"/>
  <c r="O1542" i="1"/>
  <c r="O1543" i="1"/>
  <c r="O1544" i="1"/>
  <c r="O1545" i="1"/>
  <c r="O1546" i="1"/>
  <c r="O1547" i="1"/>
  <c r="O1548" i="1"/>
  <c r="O1549" i="1"/>
  <c r="O1550" i="1"/>
  <c r="O1551" i="1"/>
  <c r="O1552" i="1"/>
  <c r="O1553" i="1"/>
  <c r="O1554" i="1"/>
  <c r="O1555" i="1"/>
  <c r="O1556" i="1"/>
  <c r="O1557" i="1"/>
  <c r="O1558" i="1"/>
  <c r="O1559" i="1"/>
  <c r="O1560" i="1"/>
  <c r="O1561" i="1"/>
  <c r="O1562" i="1"/>
  <c r="O1563" i="1"/>
  <c r="O1564" i="1"/>
  <c r="O1565" i="1"/>
  <c r="O1566" i="1"/>
  <c r="O1567" i="1"/>
  <c r="O1568" i="1"/>
  <c r="O1569" i="1"/>
  <c r="O1570" i="1"/>
  <c r="O1571" i="1"/>
  <c r="O1572" i="1"/>
  <c r="O1573" i="1"/>
  <c r="O1574" i="1"/>
  <c r="O1575" i="1"/>
  <c r="O1576" i="1"/>
  <c r="O1577" i="1"/>
  <c r="O1578" i="1"/>
  <c r="O1579" i="1"/>
  <c r="O1580" i="1"/>
  <c r="O1581" i="1"/>
  <c r="O1582" i="1"/>
  <c r="O1583" i="1"/>
  <c r="O1584" i="1"/>
  <c r="O1585" i="1"/>
  <c r="O1586" i="1"/>
  <c r="O1587" i="1"/>
  <c r="O1588" i="1"/>
  <c r="O1589" i="1"/>
  <c r="O1590" i="1"/>
  <c r="O1591" i="1"/>
  <c r="O1592" i="1"/>
  <c r="O1593" i="1"/>
  <c r="O1594" i="1"/>
  <c r="O1595" i="1"/>
  <c r="O1596" i="1"/>
  <c r="O1597" i="1"/>
  <c r="O1598" i="1"/>
  <c r="O1599" i="1"/>
  <c r="O1600" i="1"/>
  <c r="O1601" i="1"/>
  <c r="O1602" i="1"/>
  <c r="O1603" i="1"/>
  <c r="O1604" i="1"/>
  <c r="O1605" i="1"/>
  <c r="O1606" i="1"/>
  <c r="O1607" i="1"/>
  <c r="O1608" i="1"/>
  <c r="O1609" i="1"/>
  <c r="O1610" i="1"/>
  <c r="O1611" i="1"/>
  <c r="O1612" i="1"/>
  <c r="O1613" i="1"/>
  <c r="O1614" i="1"/>
  <c r="O1615" i="1"/>
  <c r="O1616" i="1"/>
  <c r="O1617" i="1"/>
  <c r="O1618" i="1"/>
  <c r="O1619" i="1"/>
  <c r="O1620" i="1"/>
  <c r="O1621" i="1"/>
  <c r="O1622" i="1"/>
  <c r="O1623" i="1"/>
  <c r="O1624" i="1"/>
  <c r="O1625" i="1"/>
  <c r="O1626" i="1"/>
  <c r="O1627" i="1"/>
  <c r="O1628" i="1"/>
  <c r="O1629" i="1"/>
  <c r="O1630" i="1"/>
  <c r="O1631" i="1"/>
  <c r="O1632" i="1"/>
  <c r="O1633" i="1"/>
  <c r="O1634" i="1"/>
  <c r="O1635" i="1"/>
  <c r="O1636" i="1"/>
  <c r="O1637" i="1"/>
  <c r="O1638" i="1"/>
  <c r="O1639" i="1"/>
  <c r="O1640" i="1"/>
  <c r="O1641" i="1"/>
  <c r="O1642" i="1"/>
  <c r="O1643" i="1"/>
  <c r="O1644" i="1"/>
  <c r="O1645" i="1"/>
  <c r="O1646" i="1"/>
  <c r="O1647" i="1"/>
  <c r="O1648" i="1"/>
  <c r="O1649" i="1"/>
  <c r="O1650" i="1"/>
  <c r="O1651" i="1"/>
  <c r="O1652" i="1"/>
  <c r="O1653" i="1"/>
  <c r="O1654" i="1"/>
  <c r="O1655" i="1"/>
  <c r="O1656" i="1"/>
  <c r="O1657" i="1"/>
  <c r="O1658" i="1"/>
  <c r="O1659" i="1"/>
  <c r="O1660" i="1"/>
  <c r="O1661" i="1"/>
  <c r="O1662" i="1"/>
  <c r="O1663" i="1"/>
  <c r="O1664" i="1"/>
  <c r="O1665" i="1"/>
  <c r="O1666" i="1"/>
  <c r="O1667" i="1"/>
  <c r="O1668" i="1"/>
  <c r="O1669" i="1"/>
  <c r="O1670" i="1"/>
  <c r="O1671" i="1"/>
  <c r="O1672" i="1"/>
  <c r="O1673" i="1"/>
  <c r="O1674" i="1"/>
  <c r="O1675" i="1"/>
  <c r="O1676" i="1"/>
  <c r="O1677" i="1"/>
  <c r="O1678" i="1"/>
  <c r="O1679" i="1"/>
  <c r="O1680" i="1"/>
  <c r="O1681" i="1"/>
  <c r="O1682" i="1"/>
  <c r="O1683" i="1"/>
  <c r="O1684" i="1"/>
  <c r="O1685" i="1"/>
  <c r="O1686" i="1"/>
  <c r="O1687" i="1"/>
  <c r="O1688" i="1"/>
  <c r="O1689" i="1"/>
  <c r="O1690" i="1"/>
  <c r="O1691" i="1"/>
  <c r="O1692" i="1"/>
  <c r="O1693" i="1"/>
  <c r="O1694" i="1"/>
  <c r="O1695" i="1"/>
  <c r="O1696" i="1"/>
  <c r="O1697" i="1"/>
  <c r="O1698" i="1"/>
  <c r="O1699" i="1"/>
  <c r="O1700" i="1"/>
  <c r="O1701" i="1"/>
  <c r="O1702" i="1"/>
  <c r="O1703" i="1"/>
  <c r="O1704" i="1"/>
  <c r="O1705" i="1"/>
  <c r="O1706" i="1"/>
  <c r="O1707" i="1"/>
  <c r="O1708" i="1"/>
  <c r="O1709" i="1"/>
  <c r="O1710" i="1"/>
  <c r="O1711" i="1"/>
  <c r="O1712" i="1"/>
  <c r="O1713" i="1"/>
  <c r="O1714" i="1"/>
  <c r="O1715" i="1"/>
  <c r="O1716" i="1"/>
  <c r="O1717" i="1"/>
  <c r="O1718" i="1"/>
  <c r="O1719" i="1"/>
  <c r="O1720" i="1"/>
  <c r="O1721" i="1"/>
  <c r="O1722" i="1"/>
  <c r="O1723" i="1"/>
  <c r="O1724" i="1"/>
  <c r="O1725" i="1"/>
  <c r="O1726" i="1"/>
  <c r="O1727" i="1"/>
  <c r="O1728" i="1"/>
  <c r="O1729" i="1"/>
  <c r="O1730" i="1"/>
  <c r="O1731" i="1"/>
  <c r="O1732" i="1"/>
  <c r="O1733" i="1"/>
  <c r="O1734" i="1"/>
  <c r="O1735" i="1"/>
  <c r="O1736" i="1"/>
  <c r="O1737" i="1"/>
  <c r="O1738" i="1"/>
  <c r="O1739" i="1"/>
  <c r="O1740" i="1"/>
  <c r="O1741" i="1"/>
  <c r="O1742" i="1"/>
  <c r="O1743" i="1"/>
  <c r="O1744" i="1"/>
  <c r="O1745" i="1"/>
  <c r="O1746" i="1"/>
  <c r="O1747" i="1"/>
  <c r="O1748" i="1"/>
  <c r="O1749" i="1"/>
  <c r="O1750" i="1"/>
  <c r="O1751" i="1"/>
  <c r="O1752" i="1"/>
  <c r="O1753" i="1"/>
  <c r="O1754" i="1"/>
  <c r="O1755" i="1"/>
  <c r="O1756" i="1"/>
  <c r="O1757" i="1"/>
  <c r="O1758" i="1"/>
  <c r="O1759" i="1"/>
  <c r="O1760" i="1"/>
  <c r="O1761" i="1"/>
  <c r="O1762" i="1"/>
  <c r="O1763" i="1"/>
  <c r="O1764" i="1"/>
  <c r="O1765" i="1"/>
  <c r="O1766" i="1"/>
  <c r="O1767" i="1"/>
  <c r="O1768" i="1"/>
  <c r="O1769" i="1"/>
  <c r="O1770" i="1"/>
  <c r="O1771" i="1"/>
  <c r="O1772" i="1"/>
  <c r="O1773" i="1"/>
  <c r="O1774" i="1"/>
  <c r="O1775" i="1"/>
  <c r="O1776" i="1"/>
  <c r="O1777" i="1"/>
  <c r="O1778" i="1"/>
  <c r="O1779" i="1"/>
  <c r="O1780" i="1"/>
  <c r="O1781" i="1"/>
  <c r="O1782" i="1"/>
  <c r="O1783" i="1"/>
  <c r="O1784" i="1"/>
  <c r="O1785" i="1"/>
  <c r="O1786" i="1"/>
  <c r="O1787" i="1"/>
  <c r="O1788" i="1"/>
  <c r="O1789" i="1"/>
  <c r="O1790" i="1"/>
  <c r="O1791" i="1"/>
  <c r="O1792" i="1"/>
  <c r="O1793" i="1"/>
  <c r="O1794" i="1"/>
  <c r="O1795" i="1"/>
  <c r="O1796" i="1"/>
  <c r="O1797" i="1"/>
  <c r="O1798" i="1"/>
  <c r="O1799" i="1"/>
  <c r="O1800" i="1"/>
  <c r="O1801" i="1"/>
  <c r="O1802" i="1"/>
  <c r="O1803" i="1"/>
  <c r="O1804" i="1"/>
  <c r="O1805" i="1"/>
  <c r="O5" i="1"/>
  <c r="R6" i="1" l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400" i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R435" i="1"/>
  <c r="R436" i="1"/>
  <c r="R437" i="1"/>
  <c r="R438" i="1"/>
  <c r="R439" i="1"/>
  <c r="R440" i="1"/>
  <c r="R441" i="1"/>
  <c r="R442" i="1"/>
  <c r="R443" i="1"/>
  <c r="R444" i="1"/>
  <c r="R445" i="1"/>
  <c r="R446" i="1"/>
  <c r="R447" i="1"/>
  <c r="R448" i="1"/>
  <c r="R449" i="1"/>
  <c r="R450" i="1"/>
  <c r="R451" i="1"/>
  <c r="R452" i="1"/>
  <c r="R453" i="1"/>
  <c r="R454" i="1"/>
  <c r="R455" i="1"/>
  <c r="R456" i="1"/>
  <c r="R457" i="1"/>
  <c r="R458" i="1"/>
  <c r="R459" i="1"/>
  <c r="R460" i="1"/>
  <c r="R461" i="1"/>
  <c r="R462" i="1"/>
  <c r="R463" i="1"/>
  <c r="R464" i="1"/>
  <c r="R465" i="1"/>
  <c r="R466" i="1"/>
  <c r="R467" i="1"/>
  <c r="R468" i="1"/>
  <c r="R469" i="1"/>
  <c r="R470" i="1"/>
  <c r="R471" i="1"/>
  <c r="R472" i="1"/>
  <c r="R473" i="1"/>
  <c r="R474" i="1"/>
  <c r="R475" i="1"/>
  <c r="R476" i="1"/>
  <c r="R477" i="1"/>
  <c r="R478" i="1"/>
  <c r="R479" i="1"/>
  <c r="R480" i="1"/>
  <c r="R481" i="1"/>
  <c r="R482" i="1"/>
  <c r="R483" i="1"/>
  <c r="R484" i="1"/>
  <c r="R485" i="1"/>
  <c r="R486" i="1"/>
  <c r="R487" i="1"/>
  <c r="R488" i="1"/>
  <c r="R489" i="1"/>
  <c r="R490" i="1"/>
  <c r="R491" i="1"/>
  <c r="R492" i="1"/>
  <c r="R493" i="1"/>
  <c r="R494" i="1"/>
  <c r="R495" i="1"/>
  <c r="R496" i="1"/>
  <c r="R497" i="1"/>
  <c r="R498" i="1"/>
  <c r="R499" i="1"/>
  <c r="R500" i="1"/>
  <c r="R501" i="1"/>
  <c r="R502" i="1"/>
  <c r="R503" i="1"/>
  <c r="R504" i="1"/>
  <c r="R505" i="1"/>
  <c r="R506" i="1"/>
  <c r="R507" i="1"/>
  <c r="R508" i="1"/>
  <c r="R509" i="1"/>
  <c r="R510" i="1"/>
  <c r="R511" i="1"/>
  <c r="R512" i="1"/>
  <c r="R513" i="1"/>
  <c r="R514" i="1"/>
  <c r="R515" i="1"/>
  <c r="R516" i="1"/>
  <c r="R517" i="1"/>
  <c r="R518" i="1"/>
  <c r="R519" i="1"/>
  <c r="R520" i="1"/>
  <c r="R521" i="1"/>
  <c r="R522" i="1"/>
  <c r="R523" i="1"/>
  <c r="R524" i="1"/>
  <c r="R525" i="1"/>
  <c r="R526" i="1"/>
  <c r="R527" i="1"/>
  <c r="R528" i="1"/>
  <c r="R529" i="1"/>
  <c r="R530" i="1"/>
  <c r="R531" i="1"/>
  <c r="R532" i="1"/>
  <c r="R533" i="1"/>
  <c r="R534" i="1"/>
  <c r="R535" i="1"/>
  <c r="R536" i="1"/>
  <c r="R537" i="1"/>
  <c r="R538" i="1"/>
  <c r="R539" i="1"/>
  <c r="R540" i="1"/>
  <c r="R541" i="1"/>
  <c r="R542" i="1"/>
  <c r="R543" i="1"/>
  <c r="R544" i="1"/>
  <c r="R545" i="1"/>
  <c r="R546" i="1"/>
  <c r="R547" i="1"/>
  <c r="R548" i="1"/>
  <c r="R549" i="1"/>
  <c r="R550" i="1"/>
  <c r="R551" i="1"/>
  <c r="R552" i="1"/>
  <c r="R553" i="1"/>
  <c r="R554" i="1"/>
  <c r="R555" i="1"/>
  <c r="R556" i="1"/>
  <c r="R557" i="1"/>
  <c r="R558" i="1"/>
  <c r="R559" i="1"/>
  <c r="R560" i="1"/>
  <c r="R561" i="1"/>
  <c r="R562" i="1"/>
  <c r="R563" i="1"/>
  <c r="R564" i="1"/>
  <c r="R565" i="1"/>
  <c r="R566" i="1"/>
  <c r="R567" i="1"/>
  <c r="R568" i="1"/>
  <c r="R569" i="1"/>
  <c r="R570" i="1"/>
  <c r="R571" i="1"/>
  <c r="R572" i="1"/>
  <c r="R573" i="1"/>
  <c r="R574" i="1"/>
  <c r="R575" i="1"/>
  <c r="R576" i="1"/>
  <c r="R577" i="1"/>
  <c r="R578" i="1"/>
  <c r="R579" i="1"/>
  <c r="R580" i="1"/>
  <c r="R581" i="1"/>
  <c r="R582" i="1"/>
  <c r="R583" i="1"/>
  <c r="R584" i="1"/>
  <c r="R585" i="1"/>
  <c r="R586" i="1"/>
  <c r="R587" i="1"/>
  <c r="R588" i="1"/>
  <c r="R589" i="1"/>
  <c r="R590" i="1"/>
  <c r="R591" i="1"/>
  <c r="R592" i="1"/>
  <c r="R593" i="1"/>
  <c r="R594" i="1"/>
  <c r="R595" i="1"/>
  <c r="R596" i="1"/>
  <c r="R597" i="1"/>
  <c r="R598" i="1"/>
  <c r="R599" i="1"/>
  <c r="R600" i="1"/>
  <c r="R601" i="1"/>
  <c r="R602" i="1"/>
  <c r="R603" i="1"/>
  <c r="R604" i="1"/>
  <c r="R605" i="1"/>
  <c r="R606" i="1"/>
  <c r="R607" i="1"/>
  <c r="R608" i="1"/>
  <c r="R609" i="1"/>
  <c r="R610" i="1"/>
  <c r="R611" i="1"/>
  <c r="R612" i="1"/>
  <c r="R613" i="1"/>
  <c r="R614" i="1"/>
  <c r="R615" i="1"/>
  <c r="R616" i="1"/>
  <c r="R617" i="1"/>
  <c r="R618" i="1"/>
  <c r="R619" i="1"/>
  <c r="R620" i="1"/>
  <c r="R621" i="1"/>
  <c r="R622" i="1"/>
  <c r="R623" i="1"/>
  <c r="R624" i="1"/>
  <c r="R625" i="1"/>
  <c r="R626" i="1"/>
  <c r="R627" i="1"/>
  <c r="R628" i="1"/>
  <c r="R629" i="1"/>
  <c r="R630" i="1"/>
  <c r="R631" i="1"/>
  <c r="R632" i="1"/>
  <c r="R633" i="1"/>
  <c r="R634" i="1"/>
  <c r="R635" i="1"/>
  <c r="R636" i="1"/>
  <c r="R637" i="1"/>
  <c r="R638" i="1"/>
  <c r="R639" i="1"/>
  <c r="R640" i="1"/>
  <c r="R641" i="1"/>
  <c r="R642" i="1"/>
  <c r="R643" i="1"/>
  <c r="R644" i="1"/>
  <c r="R645" i="1"/>
  <c r="R646" i="1"/>
  <c r="R647" i="1"/>
  <c r="R648" i="1"/>
  <c r="R649" i="1"/>
  <c r="R650" i="1"/>
  <c r="R651" i="1"/>
  <c r="R652" i="1"/>
  <c r="R653" i="1"/>
  <c r="R654" i="1"/>
  <c r="R655" i="1"/>
  <c r="R656" i="1"/>
  <c r="R657" i="1"/>
  <c r="R658" i="1"/>
  <c r="R659" i="1"/>
  <c r="R660" i="1"/>
  <c r="R661" i="1"/>
  <c r="R662" i="1"/>
  <c r="R663" i="1"/>
  <c r="R664" i="1"/>
  <c r="R665" i="1"/>
  <c r="R666" i="1"/>
  <c r="R667" i="1"/>
  <c r="R668" i="1"/>
  <c r="R669" i="1"/>
  <c r="R670" i="1"/>
  <c r="R671" i="1"/>
  <c r="R672" i="1"/>
  <c r="R673" i="1"/>
  <c r="R674" i="1"/>
  <c r="R675" i="1"/>
  <c r="R676" i="1"/>
  <c r="R677" i="1"/>
  <c r="R678" i="1"/>
  <c r="R679" i="1"/>
  <c r="R680" i="1"/>
  <c r="R681" i="1"/>
  <c r="R682" i="1"/>
  <c r="R683" i="1"/>
  <c r="R684" i="1"/>
  <c r="R685" i="1"/>
  <c r="R686" i="1"/>
  <c r="R687" i="1"/>
  <c r="R688" i="1"/>
  <c r="R689" i="1"/>
  <c r="R690" i="1"/>
  <c r="R691" i="1"/>
  <c r="R692" i="1"/>
  <c r="R693" i="1"/>
  <c r="R694" i="1"/>
  <c r="R695" i="1"/>
  <c r="R696" i="1"/>
  <c r="R697" i="1"/>
  <c r="R698" i="1"/>
  <c r="R699" i="1"/>
  <c r="R700" i="1"/>
  <c r="R701" i="1"/>
  <c r="R702" i="1"/>
  <c r="R703" i="1"/>
  <c r="R704" i="1"/>
  <c r="R705" i="1"/>
  <c r="R706" i="1"/>
  <c r="R707" i="1"/>
  <c r="R708" i="1"/>
  <c r="R709" i="1"/>
  <c r="R710" i="1"/>
  <c r="R711" i="1"/>
  <c r="R712" i="1"/>
  <c r="R713" i="1"/>
  <c r="R714" i="1"/>
  <c r="R715" i="1"/>
  <c r="R716" i="1"/>
  <c r="R717" i="1"/>
  <c r="R718" i="1"/>
  <c r="R719" i="1"/>
  <c r="R720" i="1"/>
  <c r="R721" i="1"/>
  <c r="R722" i="1"/>
  <c r="R723" i="1"/>
  <c r="R724" i="1"/>
  <c r="R725" i="1"/>
  <c r="R726" i="1"/>
  <c r="R727" i="1"/>
  <c r="R728" i="1"/>
  <c r="R729" i="1"/>
  <c r="R730" i="1"/>
  <c r="R731" i="1"/>
  <c r="R732" i="1"/>
  <c r="R733" i="1"/>
  <c r="R734" i="1"/>
  <c r="R735" i="1"/>
  <c r="R736" i="1"/>
  <c r="R737" i="1"/>
  <c r="R738" i="1"/>
  <c r="R739" i="1"/>
  <c r="R740" i="1"/>
  <c r="R741" i="1"/>
  <c r="R742" i="1"/>
  <c r="R743" i="1"/>
  <c r="R744" i="1"/>
  <c r="R745" i="1"/>
  <c r="R746" i="1"/>
  <c r="R747" i="1"/>
  <c r="R748" i="1"/>
  <c r="R749" i="1"/>
  <c r="R750" i="1"/>
  <c r="R751" i="1"/>
  <c r="R752" i="1"/>
  <c r="R753" i="1"/>
  <c r="R754" i="1"/>
  <c r="R755" i="1"/>
  <c r="R756" i="1"/>
  <c r="R757" i="1"/>
  <c r="R758" i="1"/>
  <c r="R759" i="1"/>
  <c r="R760" i="1"/>
  <c r="R761" i="1"/>
  <c r="R762" i="1"/>
  <c r="R763" i="1"/>
  <c r="R764" i="1"/>
  <c r="R765" i="1"/>
  <c r="R766" i="1"/>
  <c r="R767" i="1"/>
  <c r="R768" i="1"/>
  <c r="R769" i="1"/>
  <c r="R770" i="1"/>
  <c r="R771" i="1"/>
  <c r="R772" i="1"/>
  <c r="R773" i="1"/>
  <c r="R774" i="1"/>
  <c r="R775" i="1"/>
  <c r="R776" i="1"/>
  <c r="R777" i="1"/>
  <c r="R778" i="1"/>
  <c r="R779" i="1"/>
  <c r="R780" i="1"/>
  <c r="R781" i="1"/>
  <c r="R782" i="1"/>
  <c r="R783" i="1"/>
  <c r="R784" i="1"/>
  <c r="R785" i="1"/>
  <c r="R786" i="1"/>
  <c r="R787" i="1"/>
  <c r="R788" i="1"/>
  <c r="R789" i="1"/>
  <c r="R790" i="1"/>
  <c r="R791" i="1"/>
  <c r="R792" i="1"/>
  <c r="R793" i="1"/>
  <c r="R794" i="1"/>
  <c r="R795" i="1"/>
  <c r="R796" i="1"/>
  <c r="R797" i="1"/>
  <c r="R798" i="1"/>
  <c r="R799" i="1"/>
  <c r="R800" i="1"/>
  <c r="R801" i="1"/>
  <c r="R802" i="1"/>
  <c r="R803" i="1"/>
  <c r="R804" i="1"/>
  <c r="R805" i="1"/>
  <c r="R806" i="1"/>
  <c r="R807" i="1"/>
  <c r="R808" i="1"/>
  <c r="R809" i="1"/>
  <c r="R810" i="1"/>
  <c r="R811" i="1"/>
  <c r="R812" i="1"/>
  <c r="R813" i="1"/>
  <c r="R814" i="1"/>
  <c r="R815" i="1"/>
  <c r="R816" i="1"/>
  <c r="R817" i="1"/>
  <c r="R818" i="1"/>
  <c r="R819" i="1"/>
  <c r="R820" i="1"/>
  <c r="R821" i="1"/>
  <c r="R822" i="1"/>
  <c r="R823" i="1"/>
  <c r="R824" i="1"/>
  <c r="R825" i="1"/>
  <c r="R826" i="1"/>
  <c r="R827" i="1"/>
  <c r="R828" i="1"/>
  <c r="R829" i="1"/>
  <c r="R830" i="1"/>
  <c r="R831" i="1"/>
  <c r="R832" i="1"/>
  <c r="R833" i="1"/>
  <c r="R834" i="1"/>
  <c r="R835" i="1"/>
  <c r="R836" i="1"/>
  <c r="R837" i="1"/>
  <c r="R838" i="1"/>
  <c r="R839" i="1"/>
  <c r="R840" i="1"/>
  <c r="R841" i="1"/>
  <c r="R842" i="1"/>
  <c r="R843" i="1"/>
  <c r="R844" i="1"/>
  <c r="R845" i="1"/>
  <c r="R846" i="1"/>
  <c r="R847" i="1"/>
  <c r="R848" i="1"/>
  <c r="R849" i="1"/>
  <c r="R850" i="1"/>
  <c r="R851" i="1"/>
  <c r="R852" i="1"/>
  <c r="R853" i="1"/>
  <c r="R854" i="1"/>
  <c r="R855" i="1"/>
  <c r="R856" i="1"/>
  <c r="R857" i="1"/>
  <c r="R858" i="1"/>
  <c r="R859" i="1"/>
  <c r="R860" i="1"/>
  <c r="R861" i="1"/>
  <c r="R862" i="1"/>
  <c r="R863" i="1"/>
  <c r="R864" i="1"/>
  <c r="R865" i="1"/>
  <c r="R866" i="1"/>
  <c r="R867" i="1"/>
  <c r="R868" i="1"/>
  <c r="R869" i="1"/>
  <c r="R870" i="1"/>
  <c r="R871" i="1"/>
  <c r="R872" i="1"/>
  <c r="R873" i="1"/>
  <c r="R874" i="1"/>
  <c r="R875" i="1"/>
  <c r="R876" i="1"/>
  <c r="R877" i="1"/>
  <c r="R878" i="1"/>
  <c r="R879" i="1"/>
  <c r="R880" i="1"/>
  <c r="R881" i="1"/>
  <c r="R882" i="1"/>
  <c r="R883" i="1"/>
  <c r="R884" i="1"/>
  <c r="R885" i="1"/>
  <c r="R886" i="1"/>
  <c r="R887" i="1"/>
  <c r="R888" i="1"/>
  <c r="R889" i="1"/>
  <c r="R890" i="1"/>
  <c r="R891" i="1"/>
  <c r="R892" i="1"/>
  <c r="R893" i="1"/>
  <c r="R894" i="1"/>
  <c r="R895" i="1"/>
  <c r="R896" i="1"/>
  <c r="R897" i="1"/>
  <c r="R898" i="1"/>
  <c r="R899" i="1"/>
  <c r="R900" i="1"/>
  <c r="R901" i="1"/>
  <c r="R902" i="1"/>
  <c r="R903" i="1"/>
  <c r="R904" i="1"/>
  <c r="R905" i="1"/>
  <c r="R906" i="1"/>
  <c r="R907" i="1"/>
  <c r="R908" i="1"/>
  <c r="R909" i="1"/>
  <c r="R910" i="1"/>
  <c r="R911" i="1"/>
  <c r="R912" i="1"/>
  <c r="R913" i="1"/>
  <c r="R914" i="1"/>
  <c r="R915" i="1"/>
  <c r="R916" i="1"/>
  <c r="R917" i="1"/>
  <c r="R918" i="1"/>
  <c r="R919" i="1"/>
  <c r="R920" i="1"/>
  <c r="R921" i="1"/>
  <c r="R922" i="1"/>
  <c r="R923" i="1"/>
  <c r="R924" i="1"/>
  <c r="R925" i="1"/>
  <c r="R926" i="1"/>
  <c r="R927" i="1"/>
  <c r="R928" i="1"/>
  <c r="R929" i="1"/>
  <c r="R930" i="1"/>
  <c r="R931" i="1"/>
  <c r="R932" i="1"/>
  <c r="R933" i="1"/>
  <c r="R934" i="1"/>
  <c r="R935" i="1"/>
  <c r="R936" i="1"/>
  <c r="R937" i="1"/>
  <c r="R938" i="1"/>
  <c r="R939" i="1"/>
  <c r="R940" i="1"/>
  <c r="R941" i="1"/>
  <c r="R942" i="1"/>
  <c r="R943" i="1"/>
  <c r="R944" i="1"/>
  <c r="R945" i="1"/>
  <c r="R946" i="1"/>
  <c r="R947" i="1"/>
  <c r="R948" i="1"/>
  <c r="R949" i="1"/>
  <c r="R950" i="1"/>
  <c r="R951" i="1"/>
  <c r="R952" i="1"/>
  <c r="R953" i="1"/>
  <c r="R954" i="1"/>
  <c r="R955" i="1"/>
  <c r="R956" i="1"/>
  <c r="R957" i="1"/>
  <c r="R958" i="1"/>
  <c r="R959" i="1"/>
  <c r="R960" i="1"/>
  <c r="R961" i="1"/>
  <c r="R962" i="1"/>
  <c r="R963" i="1"/>
  <c r="R964" i="1"/>
  <c r="R965" i="1"/>
  <c r="R966" i="1"/>
  <c r="R967" i="1"/>
  <c r="R968" i="1"/>
  <c r="R969" i="1"/>
  <c r="R970" i="1"/>
  <c r="R971" i="1"/>
  <c r="R972" i="1"/>
  <c r="R973" i="1"/>
  <c r="R974" i="1"/>
  <c r="R975" i="1"/>
  <c r="R976" i="1"/>
  <c r="R977" i="1"/>
  <c r="R978" i="1"/>
  <c r="R979" i="1"/>
  <c r="R980" i="1"/>
  <c r="R981" i="1"/>
  <c r="R982" i="1"/>
  <c r="R983" i="1"/>
  <c r="R984" i="1"/>
  <c r="R985" i="1"/>
  <c r="R986" i="1"/>
  <c r="R987" i="1"/>
  <c r="R988" i="1"/>
  <c r="R989" i="1"/>
  <c r="R990" i="1"/>
  <c r="R991" i="1"/>
  <c r="R992" i="1"/>
  <c r="R993" i="1"/>
  <c r="R994" i="1"/>
  <c r="R995" i="1"/>
  <c r="R996" i="1"/>
  <c r="R997" i="1"/>
  <c r="R998" i="1"/>
  <c r="R999" i="1"/>
  <c r="R1000" i="1"/>
  <c r="R1001" i="1"/>
  <c r="R1002" i="1"/>
  <c r="R1003" i="1"/>
  <c r="R1004" i="1"/>
  <c r="R1005" i="1"/>
  <c r="R1006" i="1"/>
  <c r="R1007" i="1"/>
  <c r="R1008" i="1"/>
  <c r="R1009" i="1"/>
  <c r="R1010" i="1"/>
  <c r="R1011" i="1"/>
  <c r="R1012" i="1"/>
  <c r="R1013" i="1"/>
  <c r="R1014" i="1"/>
  <c r="R1015" i="1"/>
  <c r="R1016" i="1"/>
  <c r="R1017" i="1"/>
  <c r="R1018" i="1"/>
  <c r="R1019" i="1"/>
  <c r="R1020" i="1"/>
  <c r="R1021" i="1"/>
  <c r="R1022" i="1"/>
  <c r="R1023" i="1"/>
  <c r="R1024" i="1"/>
  <c r="R1025" i="1"/>
  <c r="R1026" i="1"/>
  <c r="R1027" i="1"/>
  <c r="R1028" i="1"/>
  <c r="R1029" i="1"/>
  <c r="R1030" i="1"/>
  <c r="R1031" i="1"/>
  <c r="R1032" i="1"/>
  <c r="R1033" i="1"/>
  <c r="R1034" i="1"/>
  <c r="R1035" i="1"/>
  <c r="R1036" i="1"/>
  <c r="R1037" i="1"/>
  <c r="R1038" i="1"/>
  <c r="R1039" i="1"/>
  <c r="R1040" i="1"/>
  <c r="R1041" i="1"/>
  <c r="R1042" i="1"/>
  <c r="R1043" i="1"/>
  <c r="R1044" i="1"/>
  <c r="R1045" i="1"/>
  <c r="R1046" i="1"/>
  <c r="R1047" i="1"/>
  <c r="R1048" i="1"/>
  <c r="R1049" i="1"/>
  <c r="R1050" i="1"/>
  <c r="R1051" i="1"/>
  <c r="R1052" i="1"/>
  <c r="R1053" i="1"/>
  <c r="R1054" i="1"/>
  <c r="R1055" i="1"/>
  <c r="R1056" i="1"/>
  <c r="R1057" i="1"/>
  <c r="R1058" i="1"/>
  <c r="R1059" i="1"/>
  <c r="R1060" i="1"/>
  <c r="R1061" i="1"/>
  <c r="R1062" i="1"/>
  <c r="R1063" i="1"/>
  <c r="R1064" i="1"/>
  <c r="R1065" i="1"/>
  <c r="R1066" i="1"/>
  <c r="R1067" i="1"/>
  <c r="R1068" i="1"/>
  <c r="R1069" i="1"/>
  <c r="R1070" i="1"/>
  <c r="R1071" i="1"/>
  <c r="R1072" i="1"/>
  <c r="R1073" i="1"/>
  <c r="R1074" i="1"/>
  <c r="R1075" i="1"/>
  <c r="R1076" i="1"/>
  <c r="R1077" i="1"/>
  <c r="R1078" i="1"/>
  <c r="R1079" i="1"/>
  <c r="R1080" i="1"/>
  <c r="R1081" i="1"/>
  <c r="R1082" i="1"/>
  <c r="R1083" i="1"/>
  <c r="R1084" i="1"/>
  <c r="R1085" i="1"/>
  <c r="R1086" i="1"/>
  <c r="R1087" i="1"/>
  <c r="R1088" i="1"/>
  <c r="R1089" i="1"/>
  <c r="R1090" i="1"/>
  <c r="R1091" i="1"/>
  <c r="R1092" i="1"/>
  <c r="R1093" i="1"/>
  <c r="R1094" i="1"/>
  <c r="R1095" i="1"/>
  <c r="R1096" i="1"/>
  <c r="R1097" i="1"/>
  <c r="R1098" i="1"/>
  <c r="R1099" i="1"/>
  <c r="R1100" i="1"/>
  <c r="R1101" i="1"/>
  <c r="R1102" i="1"/>
  <c r="R1103" i="1"/>
  <c r="R1104" i="1"/>
  <c r="R1105" i="1"/>
  <c r="R1106" i="1"/>
  <c r="R1107" i="1"/>
  <c r="R1108" i="1"/>
  <c r="R1109" i="1"/>
  <c r="R1110" i="1"/>
  <c r="R1111" i="1"/>
  <c r="R1112" i="1"/>
  <c r="R1113" i="1"/>
  <c r="R1114" i="1"/>
  <c r="R1115" i="1"/>
  <c r="R1116" i="1"/>
  <c r="R1117" i="1"/>
  <c r="R1118" i="1"/>
  <c r="R1119" i="1"/>
  <c r="R1120" i="1"/>
  <c r="R1121" i="1"/>
  <c r="R1122" i="1"/>
  <c r="R1123" i="1"/>
  <c r="R1124" i="1"/>
  <c r="R1125" i="1"/>
  <c r="R1126" i="1"/>
  <c r="R1127" i="1"/>
  <c r="R1128" i="1"/>
  <c r="R1129" i="1"/>
  <c r="R1130" i="1"/>
  <c r="R1131" i="1"/>
  <c r="R1132" i="1"/>
  <c r="R1133" i="1"/>
  <c r="R1134" i="1"/>
  <c r="R1135" i="1"/>
  <c r="R1136" i="1"/>
  <c r="R1137" i="1"/>
  <c r="R1138" i="1"/>
  <c r="R1139" i="1"/>
  <c r="R1140" i="1"/>
  <c r="R1141" i="1"/>
  <c r="R1142" i="1"/>
  <c r="R1143" i="1"/>
  <c r="R1144" i="1"/>
  <c r="R1145" i="1"/>
  <c r="R1146" i="1"/>
  <c r="R1147" i="1"/>
  <c r="R1148" i="1"/>
  <c r="R1149" i="1"/>
  <c r="R1150" i="1"/>
  <c r="R1151" i="1"/>
  <c r="R1152" i="1"/>
  <c r="R1153" i="1"/>
  <c r="R1154" i="1"/>
  <c r="R1155" i="1"/>
  <c r="R1156" i="1"/>
  <c r="R1157" i="1"/>
  <c r="R1158" i="1"/>
  <c r="R1159" i="1"/>
  <c r="R1160" i="1"/>
  <c r="R1161" i="1"/>
  <c r="R1162" i="1"/>
  <c r="R1163" i="1"/>
  <c r="R1164" i="1"/>
  <c r="R1165" i="1"/>
  <c r="R1166" i="1"/>
  <c r="R1167" i="1"/>
  <c r="R1168" i="1"/>
  <c r="R1169" i="1"/>
  <c r="R1170" i="1"/>
  <c r="R1171" i="1"/>
  <c r="R1172" i="1"/>
  <c r="R1173" i="1"/>
  <c r="R1174" i="1"/>
  <c r="R1175" i="1"/>
  <c r="R1176" i="1"/>
  <c r="R1177" i="1"/>
  <c r="R1178" i="1"/>
  <c r="R1179" i="1"/>
  <c r="R1180" i="1"/>
  <c r="R1181" i="1"/>
  <c r="R1182" i="1"/>
  <c r="R1183" i="1"/>
  <c r="R1184" i="1"/>
  <c r="R1185" i="1"/>
  <c r="R1186" i="1"/>
  <c r="R1187" i="1"/>
  <c r="R1188" i="1"/>
  <c r="R1189" i="1"/>
  <c r="R1190" i="1"/>
  <c r="R1191" i="1"/>
  <c r="R1192" i="1"/>
  <c r="R1193" i="1"/>
  <c r="R1194" i="1"/>
  <c r="R1195" i="1"/>
  <c r="R1196" i="1"/>
  <c r="R1197" i="1"/>
  <c r="R1198" i="1"/>
  <c r="R1199" i="1"/>
  <c r="R1200" i="1"/>
  <c r="R1201" i="1"/>
  <c r="R1202" i="1"/>
  <c r="R1203" i="1"/>
  <c r="R1204" i="1"/>
  <c r="R1205" i="1"/>
  <c r="R1206" i="1"/>
  <c r="R1207" i="1"/>
  <c r="R1208" i="1"/>
  <c r="R1209" i="1"/>
  <c r="R1210" i="1"/>
  <c r="R1211" i="1"/>
  <c r="R1212" i="1"/>
  <c r="R1213" i="1"/>
  <c r="R1214" i="1"/>
  <c r="R1215" i="1"/>
  <c r="R1216" i="1"/>
  <c r="R1217" i="1"/>
  <c r="R1218" i="1"/>
  <c r="R1219" i="1"/>
  <c r="R1220" i="1"/>
  <c r="R1221" i="1"/>
  <c r="R1222" i="1"/>
  <c r="R1223" i="1"/>
  <c r="R1224" i="1"/>
  <c r="R1225" i="1"/>
  <c r="R1226" i="1"/>
  <c r="R1227" i="1"/>
  <c r="R1228" i="1"/>
  <c r="R1229" i="1"/>
  <c r="R1230" i="1"/>
  <c r="R1231" i="1"/>
  <c r="R1232" i="1"/>
  <c r="R1233" i="1"/>
  <c r="R1234" i="1"/>
  <c r="R1235" i="1"/>
  <c r="R1236" i="1"/>
  <c r="R1237" i="1"/>
  <c r="R1238" i="1"/>
  <c r="R1239" i="1"/>
  <c r="R1240" i="1"/>
  <c r="R1241" i="1"/>
  <c r="R1242" i="1"/>
  <c r="R1243" i="1"/>
  <c r="R1244" i="1"/>
  <c r="R1245" i="1"/>
  <c r="R1246" i="1"/>
  <c r="R1247" i="1"/>
  <c r="R1248" i="1"/>
  <c r="R1249" i="1"/>
  <c r="R1250" i="1"/>
  <c r="R1251" i="1"/>
  <c r="R1252" i="1"/>
  <c r="R1253" i="1"/>
  <c r="R1254" i="1"/>
  <c r="R1255" i="1"/>
  <c r="R1256" i="1"/>
  <c r="R1257" i="1"/>
  <c r="R1258" i="1"/>
  <c r="R1259" i="1"/>
  <c r="R1260" i="1"/>
  <c r="R1261" i="1"/>
  <c r="R1262" i="1"/>
  <c r="R1263" i="1"/>
  <c r="R1264" i="1"/>
  <c r="R1265" i="1"/>
  <c r="R1266" i="1"/>
  <c r="R1267" i="1"/>
  <c r="R1268" i="1"/>
  <c r="R1269" i="1"/>
  <c r="R1270" i="1"/>
  <c r="R1271" i="1"/>
  <c r="R1272" i="1"/>
  <c r="R1273" i="1"/>
  <c r="R1274" i="1"/>
  <c r="R1275" i="1"/>
  <c r="R1276" i="1"/>
  <c r="R1277" i="1"/>
  <c r="R1278" i="1"/>
  <c r="R1279" i="1"/>
  <c r="R1280" i="1"/>
  <c r="R1281" i="1"/>
  <c r="R1282" i="1"/>
  <c r="R1283" i="1"/>
  <c r="R1284" i="1"/>
  <c r="R1285" i="1"/>
  <c r="R1286" i="1"/>
  <c r="R1287" i="1"/>
  <c r="R1288" i="1"/>
  <c r="R1289" i="1"/>
  <c r="R1290" i="1"/>
  <c r="R1291" i="1"/>
  <c r="R1292" i="1"/>
  <c r="R1293" i="1"/>
  <c r="R1294" i="1"/>
  <c r="R1295" i="1"/>
  <c r="R1296" i="1"/>
  <c r="R1297" i="1"/>
  <c r="R1298" i="1"/>
  <c r="R1299" i="1"/>
  <c r="R1300" i="1"/>
  <c r="R1301" i="1"/>
  <c r="R1302" i="1"/>
  <c r="R1303" i="1"/>
  <c r="R1304" i="1"/>
  <c r="R1305" i="1"/>
  <c r="R1306" i="1"/>
  <c r="R1307" i="1"/>
  <c r="R1308" i="1"/>
  <c r="R1309" i="1"/>
  <c r="R1310" i="1"/>
  <c r="R1311" i="1"/>
  <c r="R1312" i="1"/>
  <c r="R1313" i="1"/>
  <c r="R1314" i="1"/>
  <c r="R1315" i="1"/>
  <c r="R1316" i="1"/>
  <c r="R1317" i="1"/>
  <c r="R1318" i="1"/>
  <c r="R1319" i="1"/>
  <c r="R1320" i="1"/>
  <c r="R1321" i="1"/>
  <c r="R1322" i="1"/>
  <c r="R1323" i="1"/>
  <c r="R1324" i="1"/>
  <c r="R1325" i="1"/>
  <c r="R1326" i="1"/>
  <c r="R1327" i="1"/>
  <c r="R1328" i="1"/>
  <c r="R1329" i="1"/>
  <c r="R1330" i="1"/>
  <c r="R1331" i="1"/>
  <c r="R1332" i="1"/>
  <c r="R1333" i="1"/>
  <c r="R1334" i="1"/>
  <c r="R1335" i="1"/>
  <c r="R1336" i="1"/>
  <c r="R1337" i="1"/>
  <c r="R1338" i="1"/>
  <c r="R1339" i="1"/>
  <c r="R1340" i="1"/>
  <c r="R1341" i="1"/>
  <c r="R1342" i="1"/>
  <c r="R1343" i="1"/>
  <c r="R1344" i="1"/>
  <c r="R1345" i="1"/>
  <c r="R1346" i="1"/>
  <c r="R1347" i="1"/>
  <c r="R1348" i="1"/>
  <c r="R1349" i="1"/>
  <c r="R1350" i="1"/>
  <c r="R1351" i="1"/>
  <c r="R1352" i="1"/>
  <c r="R1353" i="1"/>
  <c r="R1354" i="1"/>
  <c r="R1355" i="1"/>
  <c r="R1356" i="1"/>
  <c r="R1357" i="1"/>
  <c r="R1358" i="1"/>
  <c r="R1359" i="1"/>
  <c r="R1360" i="1"/>
  <c r="R1361" i="1"/>
  <c r="R1362" i="1"/>
  <c r="R1363" i="1"/>
  <c r="R1364" i="1"/>
  <c r="R1365" i="1"/>
  <c r="R1366" i="1"/>
  <c r="R1367" i="1"/>
  <c r="R1368" i="1"/>
  <c r="R1369" i="1"/>
  <c r="R1370" i="1"/>
  <c r="R1371" i="1"/>
  <c r="R1372" i="1"/>
  <c r="R1373" i="1"/>
  <c r="R1374" i="1"/>
  <c r="R1375" i="1"/>
  <c r="R1376" i="1"/>
  <c r="R1377" i="1"/>
  <c r="R1378" i="1"/>
  <c r="R1379" i="1"/>
  <c r="R1380" i="1"/>
  <c r="R1381" i="1"/>
  <c r="R1382" i="1"/>
  <c r="R1383" i="1"/>
  <c r="R1384" i="1"/>
  <c r="R1385" i="1"/>
  <c r="R1386" i="1"/>
  <c r="R1387" i="1"/>
  <c r="R1388" i="1"/>
  <c r="R1389" i="1"/>
  <c r="R1390" i="1"/>
  <c r="R1391" i="1"/>
  <c r="R1392" i="1"/>
  <c r="R1393" i="1"/>
  <c r="R1394" i="1"/>
  <c r="R1395" i="1"/>
  <c r="R1396" i="1"/>
  <c r="R1397" i="1"/>
  <c r="R1398" i="1"/>
  <c r="R1399" i="1"/>
  <c r="R1400" i="1"/>
  <c r="R1401" i="1"/>
  <c r="R1402" i="1"/>
  <c r="R1403" i="1"/>
  <c r="R1404" i="1"/>
  <c r="R1405" i="1"/>
  <c r="R1406" i="1"/>
  <c r="R1407" i="1"/>
  <c r="R1408" i="1"/>
  <c r="R1409" i="1"/>
  <c r="R1410" i="1"/>
  <c r="R1411" i="1"/>
  <c r="R1412" i="1"/>
  <c r="R1413" i="1"/>
  <c r="R1414" i="1"/>
  <c r="R1415" i="1"/>
  <c r="R1416" i="1"/>
  <c r="R1417" i="1"/>
  <c r="R1418" i="1"/>
  <c r="R1419" i="1"/>
  <c r="R1420" i="1"/>
  <c r="R1421" i="1"/>
  <c r="R1422" i="1"/>
  <c r="R1423" i="1"/>
  <c r="R1424" i="1"/>
  <c r="R1425" i="1"/>
  <c r="R1426" i="1"/>
  <c r="R1427" i="1"/>
  <c r="R1428" i="1"/>
  <c r="R1429" i="1"/>
  <c r="R1430" i="1"/>
  <c r="R1431" i="1"/>
  <c r="R1432" i="1"/>
  <c r="R1433" i="1"/>
  <c r="R1434" i="1"/>
  <c r="R1435" i="1"/>
  <c r="R1436" i="1"/>
  <c r="R1437" i="1"/>
  <c r="R1438" i="1"/>
  <c r="R1439" i="1"/>
  <c r="R1440" i="1"/>
  <c r="R1441" i="1"/>
  <c r="R1442" i="1"/>
  <c r="R1443" i="1"/>
  <c r="R1444" i="1"/>
  <c r="R1445" i="1"/>
  <c r="R1446" i="1"/>
  <c r="R1447" i="1"/>
  <c r="R1448" i="1"/>
  <c r="R1449" i="1"/>
  <c r="R1450" i="1"/>
  <c r="R1451" i="1"/>
  <c r="R1452" i="1"/>
  <c r="R1453" i="1"/>
  <c r="R1454" i="1"/>
  <c r="R1455" i="1"/>
  <c r="R1456" i="1"/>
  <c r="R1457" i="1"/>
  <c r="R1458" i="1"/>
  <c r="R1459" i="1"/>
  <c r="R1460" i="1"/>
  <c r="R1461" i="1"/>
  <c r="R1462" i="1"/>
  <c r="R1463" i="1"/>
  <c r="R1464" i="1"/>
  <c r="R1465" i="1"/>
  <c r="R1466" i="1"/>
  <c r="R1467" i="1"/>
  <c r="R1468" i="1"/>
  <c r="R1469" i="1"/>
  <c r="R1470" i="1"/>
  <c r="R1471" i="1"/>
  <c r="R1472" i="1"/>
  <c r="R1473" i="1"/>
  <c r="R1474" i="1"/>
  <c r="R1475" i="1"/>
  <c r="R1476" i="1"/>
  <c r="R1477" i="1"/>
  <c r="R1478" i="1"/>
  <c r="R1479" i="1"/>
  <c r="R1480" i="1"/>
  <c r="R1481" i="1"/>
  <c r="R1482" i="1"/>
  <c r="R1483" i="1"/>
  <c r="R1484" i="1"/>
  <c r="R1485" i="1"/>
  <c r="R1486" i="1"/>
  <c r="R1487" i="1"/>
  <c r="R1488" i="1"/>
  <c r="R1489" i="1"/>
  <c r="R1490" i="1"/>
  <c r="R1491" i="1"/>
  <c r="R1492" i="1"/>
  <c r="R1493" i="1"/>
  <c r="R1494" i="1"/>
  <c r="R1495" i="1"/>
  <c r="R1496" i="1"/>
  <c r="R1497" i="1"/>
  <c r="R1498" i="1"/>
  <c r="R1499" i="1"/>
  <c r="R1500" i="1"/>
  <c r="R1501" i="1"/>
  <c r="R1502" i="1"/>
  <c r="R1503" i="1"/>
  <c r="R1504" i="1"/>
  <c r="R1505" i="1"/>
  <c r="R1506" i="1"/>
  <c r="R1507" i="1"/>
  <c r="R1508" i="1"/>
  <c r="R1509" i="1"/>
  <c r="R1510" i="1"/>
  <c r="R1511" i="1"/>
  <c r="R1512" i="1"/>
  <c r="R1513" i="1"/>
  <c r="R1514" i="1"/>
  <c r="R1515" i="1"/>
  <c r="R1516" i="1"/>
  <c r="R1517" i="1"/>
  <c r="R1518" i="1"/>
  <c r="R1519" i="1"/>
  <c r="R1520" i="1"/>
  <c r="R1521" i="1"/>
  <c r="R1522" i="1"/>
  <c r="R1523" i="1"/>
  <c r="R1524" i="1"/>
  <c r="R1525" i="1"/>
  <c r="R1526" i="1"/>
  <c r="R1527" i="1"/>
  <c r="R1528" i="1"/>
  <c r="R1529" i="1"/>
  <c r="R1530" i="1"/>
  <c r="R1531" i="1"/>
  <c r="R1532" i="1"/>
  <c r="R1533" i="1"/>
  <c r="R1534" i="1"/>
  <c r="R1535" i="1"/>
  <c r="R1536" i="1"/>
  <c r="R1537" i="1"/>
  <c r="R1538" i="1"/>
  <c r="R1539" i="1"/>
  <c r="R1540" i="1"/>
  <c r="R1541" i="1"/>
  <c r="R1542" i="1"/>
  <c r="R1543" i="1"/>
  <c r="R1544" i="1"/>
  <c r="R1545" i="1"/>
  <c r="R1546" i="1"/>
  <c r="R1547" i="1"/>
  <c r="R1548" i="1"/>
  <c r="R1549" i="1"/>
  <c r="R1550" i="1"/>
  <c r="R1551" i="1"/>
  <c r="R1552" i="1"/>
  <c r="R1553" i="1"/>
  <c r="R1554" i="1"/>
  <c r="R1555" i="1"/>
  <c r="R1556" i="1"/>
  <c r="R1557" i="1"/>
  <c r="R1558" i="1"/>
  <c r="R1559" i="1"/>
  <c r="R1560" i="1"/>
  <c r="R1561" i="1"/>
  <c r="R1562" i="1"/>
  <c r="R1563" i="1"/>
  <c r="R1564" i="1"/>
  <c r="R1565" i="1"/>
  <c r="R1566" i="1"/>
  <c r="R1567" i="1"/>
  <c r="R1568" i="1"/>
  <c r="R1569" i="1"/>
  <c r="R1570" i="1"/>
  <c r="R1571" i="1"/>
  <c r="R1572" i="1"/>
  <c r="R1573" i="1"/>
  <c r="R1574" i="1"/>
  <c r="R1575" i="1"/>
  <c r="R1576" i="1"/>
  <c r="R1577" i="1"/>
  <c r="R1578" i="1"/>
  <c r="R1579" i="1"/>
  <c r="R1580" i="1"/>
  <c r="R1581" i="1"/>
  <c r="R1582" i="1"/>
  <c r="R1583" i="1"/>
  <c r="R1584" i="1"/>
  <c r="R1585" i="1"/>
  <c r="R1586" i="1"/>
  <c r="R1587" i="1"/>
  <c r="R1588" i="1"/>
  <c r="R1589" i="1"/>
  <c r="R1590" i="1"/>
  <c r="R1591" i="1"/>
  <c r="R1592" i="1"/>
  <c r="R1593" i="1"/>
  <c r="R1594" i="1"/>
  <c r="R1595" i="1"/>
  <c r="R1596" i="1"/>
  <c r="R1597" i="1"/>
  <c r="R1598" i="1"/>
  <c r="R1599" i="1"/>
  <c r="R1600" i="1"/>
  <c r="R1601" i="1"/>
  <c r="R1602" i="1"/>
  <c r="R1603" i="1"/>
  <c r="R1604" i="1"/>
  <c r="R1605" i="1"/>
  <c r="R1606" i="1"/>
  <c r="R1607" i="1"/>
  <c r="R1608" i="1"/>
  <c r="R1609" i="1"/>
  <c r="R1610" i="1"/>
  <c r="R1611" i="1"/>
  <c r="R1612" i="1"/>
  <c r="R1613" i="1"/>
  <c r="R1614" i="1"/>
  <c r="R1615" i="1"/>
  <c r="R1616" i="1"/>
  <c r="R1617" i="1"/>
  <c r="R1618" i="1"/>
  <c r="R1619" i="1"/>
  <c r="R1620" i="1"/>
  <c r="R1621" i="1"/>
  <c r="R1622" i="1"/>
  <c r="R1623" i="1"/>
  <c r="R1624" i="1"/>
  <c r="R1625" i="1"/>
  <c r="R1626" i="1"/>
  <c r="R1627" i="1"/>
  <c r="R1628" i="1"/>
  <c r="R1629" i="1"/>
  <c r="R1630" i="1"/>
  <c r="R1631" i="1"/>
  <c r="R1632" i="1"/>
  <c r="R1633" i="1"/>
  <c r="R1634" i="1"/>
  <c r="R1635" i="1"/>
  <c r="R1636" i="1"/>
  <c r="R1637" i="1"/>
  <c r="R1638" i="1"/>
  <c r="R1639" i="1"/>
  <c r="R1640" i="1"/>
  <c r="R1641" i="1"/>
  <c r="R1642" i="1"/>
  <c r="R1643" i="1"/>
  <c r="R1644" i="1"/>
  <c r="R1645" i="1"/>
  <c r="R1646" i="1"/>
  <c r="R1647" i="1"/>
  <c r="R1648" i="1"/>
  <c r="R1649" i="1"/>
  <c r="R1650" i="1"/>
  <c r="R1651" i="1"/>
  <c r="R1652" i="1"/>
  <c r="R1653" i="1"/>
  <c r="R1654" i="1"/>
  <c r="R1655" i="1"/>
  <c r="R1656" i="1"/>
  <c r="R1657" i="1"/>
  <c r="R1658" i="1"/>
  <c r="R1659" i="1"/>
  <c r="R1660" i="1"/>
  <c r="R1661" i="1"/>
  <c r="R1662" i="1"/>
  <c r="R1663" i="1"/>
  <c r="R1664" i="1"/>
  <c r="R1665" i="1"/>
  <c r="R1666" i="1"/>
  <c r="R1667" i="1"/>
  <c r="R1668" i="1"/>
  <c r="R1669" i="1"/>
  <c r="R1670" i="1"/>
  <c r="R1671" i="1"/>
  <c r="R1672" i="1"/>
  <c r="R1673" i="1"/>
  <c r="R1674" i="1"/>
  <c r="R1675" i="1"/>
  <c r="R1676" i="1"/>
  <c r="R1677" i="1"/>
  <c r="R1678" i="1"/>
  <c r="R1679" i="1"/>
  <c r="R1680" i="1"/>
  <c r="R1681" i="1"/>
  <c r="R1682" i="1"/>
  <c r="R1683" i="1"/>
  <c r="R1684" i="1"/>
  <c r="R1685" i="1"/>
  <c r="R1686" i="1"/>
  <c r="R1687" i="1"/>
  <c r="R1688" i="1"/>
  <c r="R1689" i="1"/>
  <c r="R1690" i="1"/>
  <c r="R1691" i="1"/>
  <c r="R1692" i="1"/>
  <c r="R1693" i="1"/>
  <c r="R1694" i="1"/>
  <c r="R1695" i="1"/>
  <c r="R1696" i="1"/>
  <c r="R1697" i="1"/>
  <c r="R1698" i="1"/>
  <c r="R1699" i="1"/>
  <c r="R1700" i="1"/>
  <c r="R1701" i="1"/>
  <c r="R1702" i="1"/>
  <c r="R1703" i="1"/>
  <c r="R1704" i="1"/>
  <c r="R1705" i="1"/>
  <c r="R1706" i="1"/>
  <c r="R1707" i="1"/>
  <c r="R1708" i="1"/>
  <c r="R1709" i="1"/>
  <c r="R1710" i="1"/>
  <c r="R1711" i="1"/>
  <c r="R1712" i="1"/>
  <c r="R1713" i="1"/>
  <c r="R1714" i="1"/>
  <c r="R1715" i="1"/>
  <c r="R1716" i="1"/>
  <c r="R1717" i="1"/>
  <c r="R1718" i="1"/>
  <c r="R1719" i="1"/>
  <c r="R1720" i="1"/>
  <c r="R1721" i="1"/>
  <c r="R1722" i="1"/>
  <c r="R1723" i="1"/>
  <c r="R1724" i="1"/>
  <c r="R1725" i="1"/>
  <c r="R1726" i="1"/>
  <c r="R1727" i="1"/>
  <c r="R1728" i="1"/>
  <c r="R1729" i="1"/>
  <c r="R1730" i="1"/>
  <c r="R1731" i="1"/>
  <c r="R1732" i="1"/>
  <c r="R1733" i="1"/>
  <c r="R1734" i="1"/>
  <c r="R1735" i="1"/>
  <c r="R1736" i="1"/>
  <c r="R1737" i="1"/>
  <c r="R1738" i="1"/>
  <c r="R1739" i="1"/>
  <c r="R1740" i="1"/>
  <c r="R1741" i="1"/>
  <c r="R1742" i="1"/>
  <c r="R1743" i="1"/>
  <c r="R1744" i="1"/>
  <c r="R1745" i="1"/>
  <c r="R1746" i="1"/>
  <c r="R1747" i="1"/>
  <c r="R1748" i="1"/>
  <c r="R1749" i="1"/>
  <c r="R1750" i="1"/>
  <c r="R1751" i="1"/>
  <c r="R1752" i="1"/>
  <c r="R1753" i="1"/>
  <c r="R1754" i="1"/>
  <c r="R1755" i="1"/>
  <c r="R1756" i="1"/>
  <c r="R1757" i="1"/>
  <c r="R1758" i="1"/>
  <c r="R1759" i="1"/>
  <c r="R1760" i="1"/>
  <c r="R1761" i="1"/>
  <c r="R1762" i="1"/>
  <c r="R1763" i="1"/>
  <c r="R1764" i="1"/>
  <c r="R1765" i="1"/>
  <c r="R1766" i="1"/>
  <c r="R1767" i="1"/>
  <c r="R1768" i="1"/>
  <c r="R1769" i="1"/>
  <c r="R1770" i="1"/>
  <c r="R1771" i="1"/>
  <c r="R1772" i="1"/>
  <c r="R1773" i="1"/>
  <c r="R1774" i="1"/>
  <c r="R1775" i="1"/>
  <c r="R1776" i="1"/>
  <c r="R1777" i="1"/>
  <c r="R1778" i="1"/>
  <c r="R1779" i="1"/>
  <c r="R1780" i="1"/>
  <c r="R1781" i="1"/>
  <c r="R1782" i="1"/>
  <c r="R1783" i="1"/>
  <c r="R1784" i="1"/>
  <c r="R1785" i="1"/>
  <c r="R1786" i="1"/>
  <c r="R1787" i="1"/>
  <c r="R1788" i="1"/>
  <c r="R1789" i="1"/>
  <c r="R1790" i="1"/>
  <c r="R1791" i="1"/>
  <c r="R1792" i="1"/>
  <c r="R1793" i="1"/>
  <c r="R1794" i="1"/>
  <c r="R1795" i="1"/>
  <c r="R1796" i="1"/>
  <c r="R1797" i="1"/>
  <c r="R1798" i="1"/>
  <c r="R1799" i="1"/>
  <c r="R1800" i="1"/>
  <c r="R1801" i="1"/>
  <c r="R1802" i="1"/>
  <c r="R1803" i="1"/>
  <c r="R1804" i="1"/>
  <c r="R1805" i="1"/>
  <c r="R5" i="1"/>
  <c r="M5" i="1"/>
  <c r="Q6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B135" i="1"/>
  <c r="AB136" i="1"/>
  <c r="AB137" i="1"/>
  <c r="AB138" i="1"/>
  <c r="AB139" i="1"/>
  <c r="AB140" i="1"/>
  <c r="AB141" i="1"/>
  <c r="AB142" i="1"/>
  <c r="AB143" i="1"/>
  <c r="AB144" i="1"/>
  <c r="AB145" i="1"/>
  <c r="AB146" i="1"/>
  <c r="AB147" i="1"/>
  <c r="AB148" i="1"/>
  <c r="AB149" i="1"/>
  <c r="AB150" i="1"/>
  <c r="AB151" i="1"/>
  <c r="AB152" i="1"/>
  <c r="AB153" i="1"/>
  <c r="AB154" i="1"/>
  <c r="AB155" i="1"/>
  <c r="AB156" i="1"/>
  <c r="AB157" i="1"/>
  <c r="AB158" i="1"/>
  <c r="AB159" i="1"/>
  <c r="AB160" i="1"/>
  <c r="AB161" i="1"/>
  <c r="AB162" i="1"/>
  <c r="AB163" i="1"/>
  <c r="AB164" i="1"/>
  <c r="AB165" i="1"/>
  <c r="AB166" i="1"/>
  <c r="AB167" i="1"/>
  <c r="AB168" i="1"/>
  <c r="AB169" i="1"/>
  <c r="AB170" i="1"/>
  <c r="AB171" i="1"/>
  <c r="AB172" i="1"/>
  <c r="AB173" i="1"/>
  <c r="AB174" i="1"/>
  <c r="AB175" i="1"/>
  <c r="AB176" i="1"/>
  <c r="AB177" i="1"/>
  <c r="AB178" i="1"/>
  <c r="AB179" i="1"/>
  <c r="AB180" i="1"/>
  <c r="AB181" i="1"/>
  <c r="AB182" i="1"/>
  <c r="AB183" i="1"/>
  <c r="AB184" i="1"/>
  <c r="AB185" i="1"/>
  <c r="AB186" i="1"/>
  <c r="AB187" i="1"/>
  <c r="AB188" i="1"/>
  <c r="AB189" i="1"/>
  <c r="AB190" i="1"/>
  <c r="AB191" i="1"/>
  <c r="AB192" i="1"/>
  <c r="AB193" i="1"/>
  <c r="AB194" i="1"/>
  <c r="AB195" i="1"/>
  <c r="AB196" i="1"/>
  <c r="AB197" i="1"/>
  <c r="AB198" i="1"/>
  <c r="AB199" i="1"/>
  <c r="AB200" i="1"/>
  <c r="AB201" i="1"/>
  <c r="AB202" i="1"/>
  <c r="AB203" i="1"/>
  <c r="AB204" i="1"/>
  <c r="AB205" i="1"/>
  <c r="AB206" i="1"/>
  <c r="AB207" i="1"/>
  <c r="AB208" i="1"/>
  <c r="AB209" i="1"/>
  <c r="AB210" i="1"/>
  <c r="AB211" i="1"/>
  <c r="AB212" i="1"/>
  <c r="AB213" i="1"/>
  <c r="AB214" i="1"/>
  <c r="AB215" i="1"/>
  <c r="AB216" i="1"/>
  <c r="AB217" i="1"/>
  <c r="AB218" i="1"/>
  <c r="AB219" i="1"/>
  <c r="AB220" i="1"/>
  <c r="AB221" i="1"/>
  <c r="AB222" i="1"/>
  <c r="AB223" i="1"/>
  <c r="AB224" i="1"/>
  <c r="AB225" i="1"/>
  <c r="AB226" i="1"/>
  <c r="AB227" i="1"/>
  <c r="AB228" i="1"/>
  <c r="AB229" i="1"/>
  <c r="AB230" i="1"/>
  <c r="AB231" i="1"/>
  <c r="AB232" i="1"/>
  <c r="AB233" i="1"/>
  <c r="AB234" i="1"/>
  <c r="AB235" i="1"/>
  <c r="AB236" i="1"/>
  <c r="AB237" i="1"/>
  <c r="AB238" i="1"/>
  <c r="AB239" i="1"/>
  <c r="AB240" i="1"/>
  <c r="AB241" i="1"/>
  <c r="AB242" i="1"/>
  <c r="AB243" i="1"/>
  <c r="AB244" i="1"/>
  <c r="AB245" i="1"/>
  <c r="AB246" i="1"/>
  <c r="AB247" i="1"/>
  <c r="AB248" i="1"/>
  <c r="AB249" i="1"/>
  <c r="AB250" i="1"/>
  <c r="AB251" i="1"/>
  <c r="AB252" i="1"/>
  <c r="AB253" i="1"/>
  <c r="AB254" i="1"/>
  <c r="AB255" i="1"/>
  <c r="AB256" i="1"/>
  <c r="AB257" i="1"/>
  <c r="AB258" i="1"/>
  <c r="AB259" i="1"/>
  <c r="AB260" i="1"/>
  <c r="AB261" i="1"/>
  <c r="AB262" i="1"/>
  <c r="AB263" i="1"/>
  <c r="AB264" i="1"/>
  <c r="AB265" i="1"/>
  <c r="AB266" i="1"/>
  <c r="AB267" i="1"/>
  <c r="AB268" i="1"/>
  <c r="AB269" i="1"/>
  <c r="AB270" i="1"/>
  <c r="AB271" i="1"/>
  <c r="AB272" i="1"/>
  <c r="AB273" i="1"/>
  <c r="AB274" i="1"/>
  <c r="AB275" i="1"/>
  <c r="AB276" i="1"/>
  <c r="AB277" i="1"/>
  <c r="AB278" i="1"/>
  <c r="AB279" i="1"/>
  <c r="AB280" i="1"/>
  <c r="AB281" i="1"/>
  <c r="AB282" i="1"/>
  <c r="AB283" i="1"/>
  <c r="AB284" i="1"/>
  <c r="AB285" i="1"/>
  <c r="AB286" i="1"/>
  <c r="AB287" i="1"/>
  <c r="AB288" i="1"/>
  <c r="AB289" i="1"/>
  <c r="AB290" i="1"/>
  <c r="AB291" i="1"/>
  <c r="AB292" i="1"/>
  <c r="AB293" i="1"/>
  <c r="AB294" i="1"/>
  <c r="AB295" i="1"/>
  <c r="AB296" i="1"/>
  <c r="AB297" i="1"/>
  <c r="AB298" i="1"/>
  <c r="AB299" i="1"/>
  <c r="AB300" i="1"/>
  <c r="AB301" i="1"/>
  <c r="AB302" i="1"/>
  <c r="AB303" i="1"/>
  <c r="AB304" i="1"/>
  <c r="AB305" i="1"/>
  <c r="AB306" i="1"/>
  <c r="AB307" i="1"/>
  <c r="AB308" i="1"/>
  <c r="AB309" i="1"/>
  <c r="AB310" i="1"/>
  <c r="AB311" i="1"/>
  <c r="AB312" i="1"/>
  <c r="AB313" i="1"/>
  <c r="AB314" i="1"/>
  <c r="AB315" i="1"/>
  <c r="AB316" i="1"/>
  <c r="AB317" i="1"/>
  <c r="AB318" i="1"/>
  <c r="AB319" i="1"/>
  <c r="AB320" i="1"/>
  <c r="AB321" i="1"/>
  <c r="AB322" i="1"/>
  <c r="AB323" i="1"/>
  <c r="AB324" i="1"/>
  <c r="AB325" i="1"/>
  <c r="AB326" i="1"/>
  <c r="AB327" i="1"/>
  <c r="AB328" i="1"/>
  <c r="AB329" i="1"/>
  <c r="AB330" i="1"/>
  <c r="AB331" i="1"/>
  <c r="AB332" i="1"/>
  <c r="AB333" i="1"/>
  <c r="AB334" i="1"/>
  <c r="AB335" i="1"/>
  <c r="AB336" i="1"/>
  <c r="AB337" i="1"/>
  <c r="AB338" i="1"/>
  <c r="AB339" i="1"/>
  <c r="AB340" i="1"/>
  <c r="AB341" i="1"/>
  <c r="AB342" i="1"/>
  <c r="AB343" i="1"/>
  <c r="AB344" i="1"/>
  <c r="AB345" i="1"/>
  <c r="AB346" i="1"/>
  <c r="AB347" i="1"/>
  <c r="AB348" i="1"/>
  <c r="AB349" i="1"/>
  <c r="AB350" i="1"/>
  <c r="AB351" i="1"/>
  <c r="AB352" i="1"/>
  <c r="AB353" i="1"/>
  <c r="AB354" i="1"/>
  <c r="AB355" i="1"/>
  <c r="AB356" i="1"/>
  <c r="AB357" i="1"/>
  <c r="AB358" i="1"/>
  <c r="AB359" i="1"/>
  <c r="AB360" i="1"/>
  <c r="AB361" i="1"/>
  <c r="AB362" i="1"/>
  <c r="AB363" i="1"/>
  <c r="AB364" i="1"/>
  <c r="AB365" i="1"/>
  <c r="AB366" i="1"/>
  <c r="AB367" i="1"/>
  <c r="AB368" i="1"/>
  <c r="AB369" i="1"/>
  <c r="AB370" i="1"/>
  <c r="AB371" i="1"/>
  <c r="AB372" i="1"/>
  <c r="AB373" i="1"/>
  <c r="AB374" i="1"/>
  <c r="AB375" i="1"/>
  <c r="AB376" i="1"/>
  <c r="AB377" i="1"/>
  <c r="AB378" i="1"/>
  <c r="AB379" i="1"/>
  <c r="AB380" i="1"/>
  <c r="AB381" i="1"/>
  <c r="AB382" i="1"/>
  <c r="AB383" i="1"/>
  <c r="AB384" i="1"/>
  <c r="AB385" i="1"/>
  <c r="AB386" i="1"/>
  <c r="AB387" i="1"/>
  <c r="AB388" i="1"/>
  <c r="AB389" i="1"/>
  <c r="AB390" i="1"/>
  <c r="AB391" i="1"/>
  <c r="AB392" i="1"/>
  <c r="AB393" i="1"/>
  <c r="AB394" i="1"/>
  <c r="AB395" i="1"/>
  <c r="AB396" i="1"/>
  <c r="AB397" i="1"/>
  <c r="AB398" i="1"/>
  <c r="AB399" i="1"/>
  <c r="AB400" i="1"/>
  <c r="AB401" i="1"/>
  <c r="AB402" i="1"/>
  <c r="AB403" i="1"/>
  <c r="AB404" i="1"/>
  <c r="AB405" i="1"/>
  <c r="AB406" i="1"/>
  <c r="AB407" i="1"/>
  <c r="AB408" i="1"/>
  <c r="AB409" i="1"/>
  <c r="AB410" i="1"/>
  <c r="AB411" i="1"/>
  <c r="AB412" i="1"/>
  <c r="AB413" i="1"/>
  <c r="AB414" i="1"/>
  <c r="AB415" i="1"/>
  <c r="AB416" i="1"/>
  <c r="AB417" i="1"/>
  <c r="AB418" i="1"/>
  <c r="AB419" i="1"/>
  <c r="AB420" i="1"/>
  <c r="AB421" i="1"/>
  <c r="AB422" i="1"/>
  <c r="AB423" i="1"/>
  <c r="AB424" i="1"/>
  <c r="AB425" i="1"/>
  <c r="AB426" i="1"/>
  <c r="AB427" i="1"/>
  <c r="AB428" i="1"/>
  <c r="AB429" i="1"/>
  <c r="AB430" i="1"/>
  <c r="AB431" i="1"/>
  <c r="AB432" i="1"/>
  <c r="AB433" i="1"/>
  <c r="AB434" i="1"/>
  <c r="AB435" i="1"/>
  <c r="AB436" i="1"/>
  <c r="AB437" i="1"/>
  <c r="AB438" i="1"/>
  <c r="AB439" i="1"/>
  <c r="AB440" i="1"/>
  <c r="AB441" i="1"/>
  <c r="AB442" i="1"/>
  <c r="AB443" i="1"/>
  <c r="AB444" i="1"/>
  <c r="AB445" i="1"/>
  <c r="AB446" i="1"/>
  <c r="AB447" i="1"/>
  <c r="AB448" i="1"/>
  <c r="AB449" i="1"/>
  <c r="AB450" i="1"/>
  <c r="AB451" i="1"/>
  <c r="AB452" i="1"/>
  <c r="AB453" i="1"/>
  <c r="AB454" i="1"/>
  <c r="AB455" i="1"/>
  <c r="AB456" i="1"/>
  <c r="AB457" i="1"/>
  <c r="AB458" i="1"/>
  <c r="AB459" i="1"/>
  <c r="AB460" i="1"/>
  <c r="AB461" i="1"/>
  <c r="AB462" i="1"/>
  <c r="AB463" i="1"/>
  <c r="AB464" i="1"/>
  <c r="AB465" i="1"/>
  <c r="AB466" i="1"/>
  <c r="AB467" i="1"/>
  <c r="AB468" i="1"/>
  <c r="AB469" i="1"/>
  <c r="AB470" i="1"/>
  <c r="AB471" i="1"/>
  <c r="AB472" i="1"/>
  <c r="AB473" i="1"/>
  <c r="AB474" i="1"/>
  <c r="AB475" i="1"/>
  <c r="AB476" i="1"/>
  <c r="AB477" i="1"/>
  <c r="AB478" i="1"/>
  <c r="AB479" i="1"/>
  <c r="AB480" i="1"/>
  <c r="AB481" i="1"/>
  <c r="AB482" i="1"/>
  <c r="AB483" i="1"/>
  <c r="AB484" i="1"/>
  <c r="AB485" i="1"/>
  <c r="AB486" i="1"/>
  <c r="AB487" i="1"/>
  <c r="AB488" i="1"/>
  <c r="AB489" i="1"/>
  <c r="AB490" i="1"/>
  <c r="AB491" i="1"/>
  <c r="AB492" i="1"/>
  <c r="AB493" i="1"/>
  <c r="AB494" i="1"/>
  <c r="AB495" i="1"/>
  <c r="AB496" i="1"/>
  <c r="AB497" i="1"/>
  <c r="AB498" i="1"/>
  <c r="AB499" i="1"/>
  <c r="AB500" i="1"/>
  <c r="AB501" i="1"/>
  <c r="AB502" i="1"/>
  <c r="AB503" i="1"/>
  <c r="AB504" i="1"/>
  <c r="AB505" i="1"/>
  <c r="AB506" i="1"/>
  <c r="AB507" i="1"/>
  <c r="AB508" i="1"/>
  <c r="AB509" i="1"/>
  <c r="AB510" i="1"/>
  <c r="AB511" i="1"/>
  <c r="AB512" i="1"/>
  <c r="AB513" i="1"/>
  <c r="AB514" i="1"/>
  <c r="AB515" i="1"/>
  <c r="AB516" i="1"/>
  <c r="AB517" i="1"/>
  <c r="AB518" i="1"/>
  <c r="AB519" i="1"/>
  <c r="AB520" i="1"/>
  <c r="AB521" i="1"/>
  <c r="AB522" i="1"/>
  <c r="AB523" i="1"/>
  <c r="AB524" i="1"/>
  <c r="AB525" i="1"/>
  <c r="AB526" i="1"/>
  <c r="AB527" i="1"/>
  <c r="AB528" i="1"/>
  <c r="AB529" i="1"/>
  <c r="AB530" i="1"/>
  <c r="AB531" i="1"/>
  <c r="AB532" i="1"/>
  <c r="AB533" i="1"/>
  <c r="AB534" i="1"/>
  <c r="AB535" i="1"/>
  <c r="AB536" i="1"/>
  <c r="AB537" i="1"/>
  <c r="AB538" i="1"/>
  <c r="AB539" i="1"/>
  <c r="AB540" i="1"/>
  <c r="AB541" i="1"/>
  <c r="AB542" i="1"/>
  <c r="AB543" i="1"/>
  <c r="AB544" i="1"/>
  <c r="AB545" i="1"/>
  <c r="AB546" i="1"/>
  <c r="AB547" i="1"/>
  <c r="AB548" i="1"/>
  <c r="AB549" i="1"/>
  <c r="AB550" i="1"/>
  <c r="AB551" i="1"/>
  <c r="AB552" i="1"/>
  <c r="AB553" i="1"/>
  <c r="AB554" i="1"/>
  <c r="AB555" i="1"/>
  <c r="AB556" i="1"/>
  <c r="AB557" i="1"/>
  <c r="AB558" i="1"/>
  <c r="AB559" i="1"/>
  <c r="AB560" i="1"/>
  <c r="AB561" i="1"/>
  <c r="AB562" i="1"/>
  <c r="AB563" i="1"/>
  <c r="AB564" i="1"/>
  <c r="AB565" i="1"/>
  <c r="AB566" i="1"/>
  <c r="AB567" i="1"/>
  <c r="AB568" i="1"/>
  <c r="AB569" i="1"/>
  <c r="AB570" i="1"/>
  <c r="AB571" i="1"/>
  <c r="AB572" i="1"/>
  <c r="AB573" i="1"/>
  <c r="AB574" i="1"/>
  <c r="AB575" i="1"/>
  <c r="AB576" i="1"/>
  <c r="AB577" i="1"/>
  <c r="AB578" i="1"/>
  <c r="AB579" i="1"/>
  <c r="AB580" i="1"/>
  <c r="AB581" i="1"/>
  <c r="AB582" i="1"/>
  <c r="AB583" i="1"/>
  <c r="AB584" i="1"/>
  <c r="AB585" i="1"/>
  <c r="AB586" i="1"/>
  <c r="AB587" i="1"/>
  <c r="AB588" i="1"/>
  <c r="AB589" i="1"/>
  <c r="AB590" i="1"/>
  <c r="AB591" i="1"/>
  <c r="AB592" i="1"/>
  <c r="AB593" i="1"/>
  <c r="AB594" i="1"/>
  <c r="AB595" i="1"/>
  <c r="AB596" i="1"/>
  <c r="AB597" i="1"/>
  <c r="AB598" i="1"/>
  <c r="AB599" i="1"/>
  <c r="AB600" i="1"/>
  <c r="AB601" i="1"/>
  <c r="AB602" i="1"/>
  <c r="AB603" i="1"/>
  <c r="AB604" i="1"/>
  <c r="AB605" i="1"/>
  <c r="AB606" i="1"/>
  <c r="AB607" i="1"/>
  <c r="AB608" i="1"/>
  <c r="AB609" i="1"/>
  <c r="AB610" i="1"/>
  <c r="AB611" i="1"/>
  <c r="AB612" i="1"/>
  <c r="AB613" i="1"/>
  <c r="AB614" i="1"/>
  <c r="AB615" i="1"/>
  <c r="AB616" i="1"/>
  <c r="AB617" i="1"/>
  <c r="AB618" i="1"/>
  <c r="AB619" i="1"/>
  <c r="AB620" i="1"/>
  <c r="AB621" i="1"/>
  <c r="AB622" i="1"/>
  <c r="AB623" i="1"/>
  <c r="AB624" i="1"/>
  <c r="AB625" i="1"/>
  <c r="AB626" i="1"/>
  <c r="AB627" i="1"/>
  <c r="AB628" i="1"/>
  <c r="AB629" i="1"/>
  <c r="AB630" i="1"/>
  <c r="AB631" i="1"/>
  <c r="AB632" i="1"/>
  <c r="AB633" i="1"/>
  <c r="AB634" i="1"/>
  <c r="AB635" i="1"/>
  <c r="AB636" i="1"/>
  <c r="AB637" i="1"/>
  <c r="AB638" i="1"/>
  <c r="AB639" i="1"/>
  <c r="AB640" i="1"/>
  <c r="AB641" i="1"/>
  <c r="AB642" i="1"/>
  <c r="AB643" i="1"/>
  <c r="AB644" i="1"/>
  <c r="AB645" i="1"/>
  <c r="AB646" i="1"/>
  <c r="AB647" i="1"/>
  <c r="AB648" i="1"/>
  <c r="AB649" i="1"/>
  <c r="AB650" i="1"/>
  <c r="AB651" i="1"/>
  <c r="AB652" i="1"/>
  <c r="AB653" i="1"/>
  <c r="AB654" i="1"/>
  <c r="AB655" i="1"/>
  <c r="AB656" i="1"/>
  <c r="AB657" i="1"/>
  <c r="AB658" i="1"/>
  <c r="AB659" i="1"/>
  <c r="AB660" i="1"/>
  <c r="AB661" i="1"/>
  <c r="AB662" i="1"/>
  <c r="AB663" i="1"/>
  <c r="AB664" i="1"/>
  <c r="AB665" i="1"/>
  <c r="AB666" i="1"/>
  <c r="AB667" i="1"/>
  <c r="AB668" i="1"/>
  <c r="AB669" i="1"/>
  <c r="AB670" i="1"/>
  <c r="AB671" i="1"/>
  <c r="AB672" i="1"/>
  <c r="AB673" i="1"/>
  <c r="AB674" i="1"/>
  <c r="AB675" i="1"/>
  <c r="AB676" i="1"/>
  <c r="AB677" i="1"/>
  <c r="AB678" i="1"/>
  <c r="AB679" i="1"/>
  <c r="AB680" i="1"/>
  <c r="AB681" i="1"/>
  <c r="AB682" i="1"/>
  <c r="AB683" i="1"/>
  <c r="AB684" i="1"/>
  <c r="AB685" i="1"/>
  <c r="AB686" i="1"/>
  <c r="AB687" i="1"/>
  <c r="AB688" i="1"/>
  <c r="AB689" i="1"/>
  <c r="AB690" i="1"/>
  <c r="AB691" i="1"/>
  <c r="AB692" i="1"/>
  <c r="AB693" i="1"/>
  <c r="AB694" i="1"/>
  <c r="AB695" i="1"/>
  <c r="AB696" i="1"/>
  <c r="AB697" i="1"/>
  <c r="AB698" i="1"/>
  <c r="AB699" i="1"/>
  <c r="AB700" i="1"/>
  <c r="AB701" i="1"/>
  <c r="AB702" i="1"/>
  <c r="AB703" i="1"/>
  <c r="AB704" i="1"/>
  <c r="AB705" i="1"/>
  <c r="AB706" i="1"/>
  <c r="AB707" i="1"/>
  <c r="AB708" i="1"/>
  <c r="AB709" i="1"/>
  <c r="AB710" i="1"/>
  <c r="AB711" i="1"/>
  <c r="AB712" i="1"/>
  <c r="AB713" i="1"/>
  <c r="AB714" i="1"/>
  <c r="AB715" i="1"/>
  <c r="AB716" i="1"/>
  <c r="AB717" i="1"/>
  <c r="AB718" i="1"/>
  <c r="AB719" i="1"/>
  <c r="AB720" i="1"/>
  <c r="AB721" i="1"/>
  <c r="AB722" i="1"/>
  <c r="AB723" i="1"/>
  <c r="AB724" i="1"/>
  <c r="AB725" i="1"/>
  <c r="AB726" i="1"/>
  <c r="AB727" i="1"/>
  <c r="AB728" i="1"/>
  <c r="AB729" i="1"/>
  <c r="AB730" i="1"/>
  <c r="AB731" i="1"/>
  <c r="AB732" i="1"/>
  <c r="AB733" i="1"/>
  <c r="AB734" i="1"/>
  <c r="AB735" i="1"/>
  <c r="AB736" i="1"/>
  <c r="AB737" i="1"/>
  <c r="AB738" i="1"/>
  <c r="AB739" i="1"/>
  <c r="AB740" i="1"/>
  <c r="AB741" i="1"/>
  <c r="AB742" i="1"/>
  <c r="AB743" i="1"/>
  <c r="AB744" i="1"/>
  <c r="AB745" i="1"/>
  <c r="AB746" i="1"/>
  <c r="AB747" i="1"/>
  <c r="AB748" i="1"/>
  <c r="AB749" i="1"/>
  <c r="AB750" i="1"/>
  <c r="AB751" i="1"/>
  <c r="AB752" i="1"/>
  <c r="AB753" i="1"/>
  <c r="AB754" i="1"/>
  <c r="AB755" i="1"/>
  <c r="AB756" i="1"/>
  <c r="AB757" i="1"/>
  <c r="AB758" i="1"/>
  <c r="AB759" i="1"/>
  <c r="AB760" i="1"/>
  <c r="AB761" i="1"/>
  <c r="AB762" i="1"/>
  <c r="AB763" i="1"/>
  <c r="AB764" i="1"/>
  <c r="AB765" i="1"/>
  <c r="AB766" i="1"/>
  <c r="AB767" i="1"/>
  <c r="AB768" i="1"/>
  <c r="AB769" i="1"/>
  <c r="AB770" i="1"/>
  <c r="AB771" i="1"/>
  <c r="AB772" i="1"/>
  <c r="AB773" i="1"/>
  <c r="AB774" i="1"/>
  <c r="AB775" i="1"/>
  <c r="AB776" i="1"/>
  <c r="AB777" i="1"/>
  <c r="AB778" i="1"/>
  <c r="AB779" i="1"/>
  <c r="AB780" i="1"/>
  <c r="AB781" i="1"/>
  <c r="AB782" i="1"/>
  <c r="AB783" i="1"/>
  <c r="AB784" i="1"/>
  <c r="AB785" i="1"/>
  <c r="AB786" i="1"/>
  <c r="AB787" i="1"/>
  <c r="AB788" i="1"/>
  <c r="AB789" i="1"/>
  <c r="AB790" i="1"/>
  <c r="AB791" i="1"/>
  <c r="AB792" i="1"/>
  <c r="AB793" i="1"/>
  <c r="AB794" i="1"/>
  <c r="AB795" i="1"/>
  <c r="AB796" i="1"/>
  <c r="AB797" i="1"/>
  <c r="AB798" i="1"/>
  <c r="AB799" i="1"/>
  <c r="AB800" i="1"/>
  <c r="AB801" i="1"/>
  <c r="AB802" i="1"/>
  <c r="AB803" i="1"/>
  <c r="AB804" i="1"/>
  <c r="AB805" i="1"/>
  <c r="AB806" i="1"/>
  <c r="AB807" i="1"/>
  <c r="AB808" i="1"/>
  <c r="AB809" i="1"/>
  <c r="AB810" i="1"/>
  <c r="AB811" i="1"/>
  <c r="AB812" i="1"/>
  <c r="AB813" i="1"/>
  <c r="AB814" i="1"/>
  <c r="AB815" i="1"/>
  <c r="AB816" i="1"/>
  <c r="AB817" i="1"/>
  <c r="AB818" i="1"/>
  <c r="AB819" i="1"/>
  <c r="AB820" i="1"/>
  <c r="AB821" i="1"/>
  <c r="AB822" i="1"/>
  <c r="AB823" i="1"/>
  <c r="AB824" i="1"/>
  <c r="AB825" i="1"/>
  <c r="AB826" i="1"/>
  <c r="AB827" i="1"/>
  <c r="AB828" i="1"/>
  <c r="AB829" i="1"/>
  <c r="AB830" i="1"/>
  <c r="AB831" i="1"/>
  <c r="AB832" i="1"/>
  <c r="AB833" i="1"/>
  <c r="AB834" i="1"/>
  <c r="AB835" i="1"/>
  <c r="AB836" i="1"/>
  <c r="AB837" i="1"/>
  <c r="AB838" i="1"/>
  <c r="AB839" i="1"/>
  <c r="AB840" i="1"/>
  <c r="AB841" i="1"/>
  <c r="AB842" i="1"/>
  <c r="AB843" i="1"/>
  <c r="AB844" i="1"/>
  <c r="AB845" i="1"/>
  <c r="AB846" i="1"/>
  <c r="AB847" i="1"/>
  <c r="AB848" i="1"/>
  <c r="AB849" i="1"/>
  <c r="AB850" i="1"/>
  <c r="AB851" i="1"/>
  <c r="AB852" i="1"/>
  <c r="AB853" i="1"/>
  <c r="AB854" i="1"/>
  <c r="AB855" i="1"/>
  <c r="AB856" i="1"/>
  <c r="AB857" i="1"/>
  <c r="AB858" i="1"/>
  <c r="AB859" i="1"/>
  <c r="AB860" i="1"/>
  <c r="AB861" i="1"/>
  <c r="AB862" i="1"/>
  <c r="AB863" i="1"/>
  <c r="AB864" i="1"/>
  <c r="AB865" i="1"/>
  <c r="AB866" i="1"/>
  <c r="AB867" i="1"/>
  <c r="AB868" i="1"/>
  <c r="AB869" i="1"/>
  <c r="AB870" i="1"/>
  <c r="AB871" i="1"/>
  <c r="AB872" i="1"/>
  <c r="AB873" i="1"/>
  <c r="AB874" i="1"/>
  <c r="AB875" i="1"/>
  <c r="AB876" i="1"/>
  <c r="AB877" i="1"/>
  <c r="AB878" i="1"/>
  <c r="AB879" i="1"/>
  <c r="AB880" i="1"/>
  <c r="AB881" i="1"/>
  <c r="AB882" i="1"/>
  <c r="AB883" i="1"/>
  <c r="AB884" i="1"/>
  <c r="AB885" i="1"/>
  <c r="AB886" i="1"/>
  <c r="AB887" i="1"/>
  <c r="AB888" i="1"/>
  <c r="AB889" i="1"/>
  <c r="AB890" i="1"/>
  <c r="AB891" i="1"/>
  <c r="AB892" i="1"/>
  <c r="AB893" i="1"/>
  <c r="AB894" i="1"/>
  <c r="AB895" i="1"/>
  <c r="AB896" i="1"/>
  <c r="AB897" i="1"/>
  <c r="AB898" i="1"/>
  <c r="AB899" i="1"/>
  <c r="AB900" i="1"/>
  <c r="AB901" i="1"/>
  <c r="AB902" i="1"/>
  <c r="AB903" i="1"/>
  <c r="AB904" i="1"/>
  <c r="AB905" i="1"/>
  <c r="AB906" i="1"/>
  <c r="AB907" i="1"/>
  <c r="AB908" i="1"/>
  <c r="AB909" i="1"/>
  <c r="AB910" i="1"/>
  <c r="AB911" i="1"/>
  <c r="AB912" i="1"/>
  <c r="AB913" i="1"/>
  <c r="AB914" i="1"/>
  <c r="AB915" i="1"/>
  <c r="AB916" i="1"/>
  <c r="AB917" i="1"/>
  <c r="AB918" i="1"/>
  <c r="AB919" i="1"/>
  <c r="AB920" i="1"/>
  <c r="AB921" i="1"/>
  <c r="AB922" i="1"/>
  <c r="AB923" i="1"/>
  <c r="AB924" i="1"/>
  <c r="AB925" i="1"/>
  <c r="AB926" i="1"/>
  <c r="AB927" i="1"/>
  <c r="AB928" i="1"/>
  <c r="AB929" i="1"/>
  <c r="AB930" i="1"/>
  <c r="AB931" i="1"/>
  <c r="AB932" i="1"/>
  <c r="AB933" i="1"/>
  <c r="AB934" i="1"/>
  <c r="AB935" i="1"/>
  <c r="AB936" i="1"/>
  <c r="AB937" i="1"/>
  <c r="AB938" i="1"/>
  <c r="AB939" i="1"/>
  <c r="AB940" i="1"/>
  <c r="AB941" i="1"/>
  <c r="AB942" i="1"/>
  <c r="AB943" i="1"/>
  <c r="AB944" i="1"/>
  <c r="AB945" i="1"/>
  <c r="AB946" i="1"/>
  <c r="AB947" i="1"/>
  <c r="AB948" i="1"/>
  <c r="AB949" i="1"/>
  <c r="AB950" i="1"/>
  <c r="AB951" i="1"/>
  <c r="AB952" i="1"/>
  <c r="AB953" i="1"/>
  <c r="AB954" i="1"/>
  <c r="AB955" i="1"/>
  <c r="AB956" i="1"/>
  <c r="AB957" i="1"/>
  <c r="AB958" i="1"/>
  <c r="AB959" i="1"/>
  <c r="AB960" i="1"/>
  <c r="AB961" i="1"/>
  <c r="AB962" i="1"/>
  <c r="AB963" i="1"/>
  <c r="AB964" i="1"/>
  <c r="AB965" i="1"/>
  <c r="AB966" i="1"/>
  <c r="AB967" i="1"/>
  <c r="AB968" i="1"/>
  <c r="AB969" i="1"/>
  <c r="AB970" i="1"/>
  <c r="AB971" i="1"/>
  <c r="AB972" i="1"/>
  <c r="AB973" i="1"/>
  <c r="AB974" i="1"/>
  <c r="AB975" i="1"/>
  <c r="AB976" i="1"/>
  <c r="AB977" i="1"/>
  <c r="AB978" i="1"/>
  <c r="AB979" i="1"/>
  <c r="AB980" i="1"/>
  <c r="AB981" i="1"/>
  <c r="AB982" i="1"/>
  <c r="AB983" i="1"/>
  <c r="AB984" i="1"/>
  <c r="AB985" i="1"/>
  <c r="AB986" i="1"/>
  <c r="AB987" i="1"/>
  <c r="AB988" i="1"/>
  <c r="AB989" i="1"/>
  <c r="AB990" i="1"/>
  <c r="AB991" i="1"/>
  <c r="AB992" i="1"/>
  <c r="AB993" i="1"/>
  <c r="AB994" i="1"/>
  <c r="AB995" i="1"/>
  <c r="AB996" i="1"/>
  <c r="AB997" i="1"/>
  <c r="AB998" i="1"/>
  <c r="AB999" i="1"/>
  <c r="AB1000" i="1"/>
  <c r="AB1001" i="1"/>
  <c r="AB1002" i="1"/>
  <c r="AB1003" i="1"/>
  <c r="AB1004" i="1"/>
  <c r="AB1005" i="1"/>
  <c r="AB1006" i="1"/>
  <c r="AB1007" i="1"/>
  <c r="AB1008" i="1"/>
  <c r="AB1009" i="1"/>
  <c r="AB1010" i="1"/>
  <c r="AB1011" i="1"/>
  <c r="AB1012" i="1"/>
  <c r="AB1013" i="1"/>
  <c r="AB1014" i="1"/>
  <c r="AB1015" i="1"/>
  <c r="AB1016" i="1"/>
  <c r="AB1017" i="1"/>
  <c r="AB1018" i="1"/>
  <c r="AB1019" i="1"/>
  <c r="AB1020" i="1"/>
  <c r="AB1021" i="1"/>
  <c r="AB1022" i="1"/>
  <c r="AB1023" i="1"/>
  <c r="AB1024" i="1"/>
  <c r="AB1025" i="1"/>
  <c r="AB1026" i="1"/>
  <c r="AB1027" i="1"/>
  <c r="AB1028" i="1"/>
  <c r="AB1029" i="1"/>
  <c r="AB1030" i="1"/>
  <c r="AB1031" i="1"/>
  <c r="AB1032" i="1"/>
  <c r="AB1033" i="1"/>
  <c r="AB1034" i="1"/>
  <c r="AB1035" i="1"/>
  <c r="AB1036" i="1"/>
  <c r="AB1037" i="1"/>
  <c r="AB1038" i="1"/>
  <c r="AB1039" i="1"/>
  <c r="AB1040" i="1"/>
  <c r="AB1041" i="1"/>
  <c r="AB1042" i="1"/>
  <c r="AB1043" i="1"/>
  <c r="AB1044" i="1"/>
  <c r="AB1045" i="1"/>
  <c r="AB1046" i="1"/>
  <c r="AB1047" i="1"/>
  <c r="AB1048" i="1"/>
  <c r="AB1049" i="1"/>
  <c r="AB1050" i="1"/>
  <c r="AB1051" i="1"/>
  <c r="AB1052" i="1"/>
  <c r="AB1053" i="1"/>
  <c r="AB1054" i="1"/>
  <c r="AB1055" i="1"/>
  <c r="AB1056" i="1"/>
  <c r="AB1057" i="1"/>
  <c r="AB1058" i="1"/>
  <c r="AB1059" i="1"/>
  <c r="AB1060" i="1"/>
  <c r="AB1061" i="1"/>
  <c r="AB1062" i="1"/>
  <c r="AB1063" i="1"/>
  <c r="AB1064" i="1"/>
  <c r="AB1065" i="1"/>
  <c r="AB1066" i="1"/>
  <c r="AB1067" i="1"/>
  <c r="AB1068" i="1"/>
  <c r="AB1069" i="1"/>
  <c r="AB1070" i="1"/>
  <c r="AB1071" i="1"/>
  <c r="AB1072" i="1"/>
  <c r="AB1073" i="1"/>
  <c r="AB1074" i="1"/>
  <c r="AB1075" i="1"/>
  <c r="AB1076" i="1"/>
  <c r="AB1077" i="1"/>
  <c r="AB1078" i="1"/>
  <c r="AB1079" i="1"/>
  <c r="AB1080" i="1"/>
  <c r="AB1081" i="1"/>
  <c r="AB1082" i="1"/>
  <c r="AB1083" i="1"/>
  <c r="AB1084" i="1"/>
  <c r="AB1085" i="1"/>
  <c r="AB1086" i="1"/>
  <c r="AB1087" i="1"/>
  <c r="AB1088" i="1"/>
  <c r="AB1089" i="1"/>
  <c r="AB1090" i="1"/>
  <c r="AB1091" i="1"/>
  <c r="AB1092" i="1"/>
  <c r="AB1093" i="1"/>
  <c r="AB1094" i="1"/>
  <c r="AB1095" i="1"/>
  <c r="AB1096" i="1"/>
  <c r="AB1097" i="1"/>
  <c r="AB1098" i="1"/>
  <c r="AB1099" i="1"/>
  <c r="AB1100" i="1"/>
  <c r="AB1101" i="1"/>
  <c r="AB1102" i="1"/>
  <c r="AB1103" i="1"/>
  <c r="AB1104" i="1"/>
  <c r="AB1105" i="1"/>
  <c r="AB1106" i="1"/>
  <c r="AB1107" i="1"/>
  <c r="AB1108" i="1"/>
  <c r="AB1109" i="1"/>
  <c r="AB1110" i="1"/>
  <c r="AB1111" i="1"/>
  <c r="AB1112" i="1"/>
  <c r="AB1113" i="1"/>
  <c r="AB1114" i="1"/>
  <c r="AB1115" i="1"/>
  <c r="AB1116" i="1"/>
  <c r="AB1117" i="1"/>
  <c r="AB1118" i="1"/>
  <c r="AB1119" i="1"/>
  <c r="AB1120" i="1"/>
  <c r="AB1121" i="1"/>
  <c r="AB1122" i="1"/>
  <c r="AB1123" i="1"/>
  <c r="AB1124" i="1"/>
  <c r="AB1125" i="1"/>
  <c r="AB1126" i="1"/>
  <c r="AB1127" i="1"/>
  <c r="AB1128" i="1"/>
  <c r="AB1129" i="1"/>
  <c r="AB1130" i="1"/>
  <c r="AB1131" i="1"/>
  <c r="AB1132" i="1"/>
  <c r="AB1133" i="1"/>
  <c r="AB1134" i="1"/>
  <c r="AB1135" i="1"/>
  <c r="AB1136" i="1"/>
  <c r="AB1137" i="1"/>
  <c r="AB1138" i="1"/>
  <c r="AB1139" i="1"/>
  <c r="AB1140" i="1"/>
  <c r="AB1141" i="1"/>
  <c r="AB1142" i="1"/>
  <c r="AB1143" i="1"/>
  <c r="AB1144" i="1"/>
  <c r="AB1145" i="1"/>
  <c r="AB1146" i="1"/>
  <c r="AB1147" i="1"/>
  <c r="AB1148" i="1"/>
  <c r="AB1149" i="1"/>
  <c r="AB1150" i="1"/>
  <c r="AB1151" i="1"/>
  <c r="AB1152" i="1"/>
  <c r="AB1153" i="1"/>
  <c r="AB1154" i="1"/>
  <c r="AB1155" i="1"/>
  <c r="AB1156" i="1"/>
  <c r="AB1157" i="1"/>
  <c r="AB1158" i="1"/>
  <c r="AB1159" i="1"/>
  <c r="AB1160" i="1"/>
  <c r="AB1161" i="1"/>
  <c r="AB1162" i="1"/>
  <c r="AB1163" i="1"/>
  <c r="AB1164" i="1"/>
  <c r="AB1165" i="1"/>
  <c r="AB1166" i="1"/>
  <c r="AB1167" i="1"/>
  <c r="AB1168" i="1"/>
  <c r="AB1169" i="1"/>
  <c r="AB1170" i="1"/>
  <c r="AB1171" i="1"/>
  <c r="AB1172" i="1"/>
  <c r="AB1173" i="1"/>
  <c r="AB1174" i="1"/>
  <c r="AB1175" i="1"/>
  <c r="AB1176" i="1"/>
  <c r="AB1177" i="1"/>
  <c r="AB1178" i="1"/>
  <c r="AB1179" i="1"/>
  <c r="AB1180" i="1"/>
  <c r="AB1181" i="1"/>
  <c r="AB1182" i="1"/>
  <c r="AB1183" i="1"/>
  <c r="AB1184" i="1"/>
  <c r="AB1185" i="1"/>
  <c r="AB1186" i="1"/>
  <c r="AB1187" i="1"/>
  <c r="AB1188" i="1"/>
  <c r="AB1189" i="1"/>
  <c r="AB1190" i="1"/>
  <c r="AB1191" i="1"/>
  <c r="AB1192" i="1"/>
  <c r="AB1193" i="1"/>
  <c r="AB1194" i="1"/>
  <c r="AB1195" i="1"/>
  <c r="AB1196" i="1"/>
  <c r="AB1197" i="1"/>
  <c r="AB1198" i="1"/>
  <c r="AB1199" i="1"/>
  <c r="AB1200" i="1"/>
  <c r="AB1201" i="1"/>
  <c r="AB1202" i="1"/>
  <c r="AB1203" i="1"/>
  <c r="AB1204" i="1"/>
  <c r="AB1205" i="1"/>
  <c r="AB1206" i="1"/>
  <c r="AB1207" i="1"/>
  <c r="AB1208" i="1"/>
  <c r="AB1209" i="1"/>
  <c r="AB1210" i="1"/>
  <c r="AB1211" i="1"/>
  <c r="AB1212" i="1"/>
  <c r="AB1213" i="1"/>
  <c r="AB1214" i="1"/>
  <c r="AB1215" i="1"/>
  <c r="AB1216" i="1"/>
  <c r="AB1217" i="1"/>
  <c r="AB1218" i="1"/>
  <c r="AB1219" i="1"/>
  <c r="AB1220" i="1"/>
  <c r="AB1221" i="1"/>
  <c r="AB1222" i="1"/>
  <c r="AB1223" i="1"/>
  <c r="AB1224" i="1"/>
  <c r="AB1225" i="1"/>
  <c r="AB1226" i="1"/>
  <c r="AB1227" i="1"/>
  <c r="AB1228" i="1"/>
  <c r="AB1229" i="1"/>
  <c r="AB1230" i="1"/>
  <c r="AB1231" i="1"/>
  <c r="AB1232" i="1"/>
  <c r="AB1233" i="1"/>
  <c r="AB1234" i="1"/>
  <c r="AB1235" i="1"/>
  <c r="AB1236" i="1"/>
  <c r="AB1237" i="1"/>
  <c r="AB1238" i="1"/>
  <c r="AB1239" i="1"/>
  <c r="AB1240" i="1"/>
  <c r="AB1241" i="1"/>
  <c r="AB1242" i="1"/>
  <c r="AB1243" i="1"/>
  <c r="AB1244" i="1"/>
  <c r="AB1245" i="1"/>
  <c r="AB1246" i="1"/>
  <c r="AB1247" i="1"/>
  <c r="AB1248" i="1"/>
  <c r="AB1249" i="1"/>
  <c r="AB1250" i="1"/>
  <c r="AB1251" i="1"/>
  <c r="AB1252" i="1"/>
  <c r="AB1253" i="1"/>
  <c r="AB1254" i="1"/>
  <c r="AB1255" i="1"/>
  <c r="AB1256" i="1"/>
  <c r="AB1257" i="1"/>
  <c r="AB1258" i="1"/>
  <c r="AB1259" i="1"/>
  <c r="AB1260" i="1"/>
  <c r="AB1261" i="1"/>
  <c r="AB1262" i="1"/>
  <c r="AB1263" i="1"/>
  <c r="AB1264" i="1"/>
  <c r="AB1265" i="1"/>
  <c r="AB1266" i="1"/>
  <c r="AB1267" i="1"/>
  <c r="AB1268" i="1"/>
  <c r="AB1269" i="1"/>
  <c r="AB1270" i="1"/>
  <c r="AB1271" i="1"/>
  <c r="AB1272" i="1"/>
  <c r="AB1273" i="1"/>
  <c r="AB1274" i="1"/>
  <c r="AB1275" i="1"/>
  <c r="AB1276" i="1"/>
  <c r="AB1277" i="1"/>
  <c r="AB1278" i="1"/>
  <c r="AB1279" i="1"/>
  <c r="AB1280" i="1"/>
  <c r="AB1281" i="1"/>
  <c r="AB1282" i="1"/>
  <c r="AB1283" i="1"/>
  <c r="AB1284" i="1"/>
  <c r="AB1285" i="1"/>
  <c r="AB1286" i="1"/>
  <c r="AB1287" i="1"/>
  <c r="AB1288" i="1"/>
  <c r="AB1289" i="1"/>
  <c r="AB1290" i="1"/>
  <c r="AB1291" i="1"/>
  <c r="AB1292" i="1"/>
  <c r="AB1293" i="1"/>
  <c r="AB1294" i="1"/>
  <c r="AB1295" i="1"/>
  <c r="AB1296" i="1"/>
  <c r="AB1297" i="1"/>
  <c r="AB1298" i="1"/>
  <c r="AB1299" i="1"/>
  <c r="AB1300" i="1"/>
  <c r="AB1301" i="1"/>
  <c r="AB1302" i="1"/>
  <c r="AB1303" i="1"/>
  <c r="AB1304" i="1"/>
  <c r="AB1305" i="1"/>
  <c r="AB1306" i="1"/>
  <c r="AB1307" i="1"/>
  <c r="AB1308" i="1"/>
  <c r="AB1309" i="1"/>
  <c r="AB1310" i="1"/>
  <c r="AB1311" i="1"/>
  <c r="AB1312" i="1"/>
  <c r="AB1313" i="1"/>
  <c r="AB1314" i="1"/>
  <c r="AB1315" i="1"/>
  <c r="AB1316" i="1"/>
  <c r="AB1317" i="1"/>
  <c r="AB1318" i="1"/>
  <c r="AB1319" i="1"/>
  <c r="AB1320" i="1"/>
  <c r="AB1321" i="1"/>
  <c r="AB1322" i="1"/>
  <c r="AB1323" i="1"/>
  <c r="AB1324" i="1"/>
  <c r="AB1325" i="1"/>
  <c r="AB1326" i="1"/>
  <c r="AB1327" i="1"/>
  <c r="AB1328" i="1"/>
  <c r="AB1329" i="1"/>
  <c r="AB1330" i="1"/>
  <c r="AB1331" i="1"/>
  <c r="AB1332" i="1"/>
  <c r="AB1333" i="1"/>
  <c r="AB1334" i="1"/>
  <c r="AB1335" i="1"/>
  <c r="AB1336" i="1"/>
  <c r="AB1337" i="1"/>
  <c r="AB1338" i="1"/>
  <c r="AB1339" i="1"/>
  <c r="AB1340" i="1"/>
  <c r="AB1341" i="1"/>
  <c r="AB1342" i="1"/>
  <c r="AB1343" i="1"/>
  <c r="AB1344" i="1"/>
  <c r="AB1345" i="1"/>
  <c r="AB1346" i="1"/>
  <c r="AB1347" i="1"/>
  <c r="AB1348" i="1"/>
  <c r="AB1349" i="1"/>
  <c r="AB1350" i="1"/>
  <c r="AB1351" i="1"/>
  <c r="AB1352" i="1"/>
  <c r="AB1353" i="1"/>
  <c r="AB1354" i="1"/>
  <c r="AB1355" i="1"/>
  <c r="AB1356" i="1"/>
  <c r="AB1357" i="1"/>
  <c r="AB1358" i="1"/>
  <c r="AB1359" i="1"/>
  <c r="AB1360" i="1"/>
  <c r="AB1361" i="1"/>
  <c r="AB1362" i="1"/>
  <c r="AB1363" i="1"/>
  <c r="AB1364" i="1"/>
  <c r="AB1365" i="1"/>
  <c r="AB1366" i="1"/>
  <c r="AB1367" i="1"/>
  <c r="AB1368" i="1"/>
  <c r="AB1369" i="1"/>
  <c r="AB1370" i="1"/>
  <c r="AB1371" i="1"/>
  <c r="AB1372" i="1"/>
  <c r="AB1373" i="1"/>
  <c r="AB1374" i="1"/>
  <c r="AB1375" i="1"/>
  <c r="AB1376" i="1"/>
  <c r="AB1377" i="1"/>
  <c r="AB1378" i="1"/>
  <c r="AB1379" i="1"/>
  <c r="AB1380" i="1"/>
  <c r="AB1381" i="1"/>
  <c r="AB1382" i="1"/>
  <c r="AB1383" i="1"/>
  <c r="AB1384" i="1"/>
  <c r="AB1385" i="1"/>
  <c r="AB1386" i="1"/>
  <c r="AB1387" i="1"/>
  <c r="AB1388" i="1"/>
  <c r="AB1389" i="1"/>
  <c r="AB1390" i="1"/>
  <c r="AB1391" i="1"/>
  <c r="AB1392" i="1"/>
  <c r="AB1393" i="1"/>
  <c r="AB1394" i="1"/>
  <c r="AB1395" i="1"/>
  <c r="AB1396" i="1"/>
  <c r="AB1397" i="1"/>
  <c r="AB1398" i="1"/>
  <c r="AB1399" i="1"/>
  <c r="AB1400" i="1"/>
  <c r="AB1401" i="1"/>
  <c r="AB1402" i="1"/>
  <c r="AB1403" i="1"/>
  <c r="AB1404" i="1"/>
  <c r="AB1405" i="1"/>
  <c r="AB1406" i="1"/>
  <c r="AB1407" i="1"/>
  <c r="AB1408" i="1"/>
  <c r="AB1409" i="1"/>
  <c r="AB1410" i="1"/>
  <c r="AB1411" i="1"/>
  <c r="AB1412" i="1"/>
  <c r="AB1413" i="1"/>
  <c r="AB1414" i="1"/>
  <c r="AB1415" i="1"/>
  <c r="AB1416" i="1"/>
  <c r="AB1417" i="1"/>
  <c r="AB1418" i="1"/>
  <c r="AB1419" i="1"/>
  <c r="AB1420" i="1"/>
  <c r="AB1421" i="1"/>
  <c r="AB1422" i="1"/>
  <c r="AB1423" i="1"/>
  <c r="AB1424" i="1"/>
  <c r="AB1425" i="1"/>
  <c r="AB1426" i="1"/>
  <c r="AB1427" i="1"/>
  <c r="AB1428" i="1"/>
  <c r="AB1429" i="1"/>
  <c r="AB1430" i="1"/>
  <c r="AB1431" i="1"/>
  <c r="AB1432" i="1"/>
  <c r="AB1433" i="1"/>
  <c r="AB1434" i="1"/>
  <c r="AB1435" i="1"/>
  <c r="AB1436" i="1"/>
  <c r="AB1437" i="1"/>
  <c r="AB1438" i="1"/>
  <c r="AB1439" i="1"/>
  <c r="AB1440" i="1"/>
  <c r="AB1441" i="1"/>
  <c r="AB1442" i="1"/>
  <c r="AB1443" i="1"/>
  <c r="AB1444" i="1"/>
  <c r="AB1445" i="1"/>
  <c r="AB1446" i="1"/>
  <c r="AB1447" i="1"/>
  <c r="AB1448" i="1"/>
  <c r="AB1449" i="1"/>
  <c r="AB1450" i="1"/>
  <c r="AB1451" i="1"/>
  <c r="AB1452" i="1"/>
  <c r="AB1453" i="1"/>
  <c r="AB1454" i="1"/>
  <c r="AB1455" i="1"/>
  <c r="AB1456" i="1"/>
  <c r="AB1457" i="1"/>
  <c r="AB1458" i="1"/>
  <c r="AB1459" i="1"/>
  <c r="AB1460" i="1"/>
  <c r="AB1461" i="1"/>
  <c r="AB1462" i="1"/>
  <c r="AB1463" i="1"/>
  <c r="AB1464" i="1"/>
  <c r="AB1465" i="1"/>
  <c r="AB1466" i="1"/>
  <c r="AB1467" i="1"/>
  <c r="AB1468" i="1"/>
  <c r="AB1469" i="1"/>
  <c r="AB1470" i="1"/>
  <c r="AB1471" i="1"/>
  <c r="AB1472" i="1"/>
  <c r="AB1473" i="1"/>
  <c r="AB1474" i="1"/>
  <c r="AB1475" i="1"/>
  <c r="AB1476" i="1"/>
  <c r="AB1477" i="1"/>
  <c r="AB1478" i="1"/>
  <c r="AB1479" i="1"/>
  <c r="AB1480" i="1"/>
  <c r="AB1481" i="1"/>
  <c r="AB1482" i="1"/>
  <c r="AB1483" i="1"/>
  <c r="AB1484" i="1"/>
  <c r="AB1485" i="1"/>
  <c r="AB1486" i="1"/>
  <c r="AB1487" i="1"/>
  <c r="AB1488" i="1"/>
  <c r="AB1489" i="1"/>
  <c r="AB1490" i="1"/>
  <c r="AB1491" i="1"/>
  <c r="AB1492" i="1"/>
  <c r="AB1493" i="1"/>
  <c r="AB1494" i="1"/>
  <c r="AB1495" i="1"/>
  <c r="AB1496" i="1"/>
  <c r="AB1497" i="1"/>
  <c r="AB1498" i="1"/>
  <c r="AB1499" i="1"/>
  <c r="AB1500" i="1"/>
  <c r="AB1501" i="1"/>
  <c r="AB1502" i="1"/>
  <c r="AB1503" i="1"/>
  <c r="AB1504" i="1"/>
  <c r="AB1505" i="1"/>
  <c r="AB1506" i="1"/>
  <c r="AB1507" i="1"/>
  <c r="AB1508" i="1"/>
  <c r="AB1509" i="1"/>
  <c r="AB1510" i="1"/>
  <c r="AB1511" i="1"/>
  <c r="AB1512" i="1"/>
  <c r="AB1513" i="1"/>
  <c r="AB1514" i="1"/>
  <c r="AB1515" i="1"/>
  <c r="AB1516" i="1"/>
  <c r="AB1517" i="1"/>
  <c r="AB1518" i="1"/>
  <c r="AB1519" i="1"/>
  <c r="AB1520" i="1"/>
  <c r="AB1521" i="1"/>
  <c r="AB1522" i="1"/>
  <c r="AB1523" i="1"/>
  <c r="AB1524" i="1"/>
  <c r="AB1525" i="1"/>
  <c r="AB1526" i="1"/>
  <c r="AB1527" i="1"/>
  <c r="AB1528" i="1"/>
  <c r="AB1529" i="1"/>
  <c r="AB1530" i="1"/>
  <c r="AB1531" i="1"/>
  <c r="AB1532" i="1"/>
  <c r="AB1533" i="1"/>
  <c r="AB1534" i="1"/>
  <c r="AB1535" i="1"/>
  <c r="AB1536" i="1"/>
  <c r="AB1537" i="1"/>
  <c r="AB1538" i="1"/>
  <c r="AB1539" i="1"/>
  <c r="AB1540" i="1"/>
  <c r="AB1541" i="1"/>
  <c r="AB1542" i="1"/>
  <c r="AB1543" i="1"/>
  <c r="AB1544" i="1"/>
  <c r="AB1545" i="1"/>
  <c r="AB1546" i="1"/>
  <c r="AB1547" i="1"/>
  <c r="AB1548" i="1"/>
  <c r="AB1549" i="1"/>
  <c r="AB1550" i="1"/>
  <c r="AB1551" i="1"/>
  <c r="AB1552" i="1"/>
  <c r="AB1553" i="1"/>
  <c r="AB1554" i="1"/>
  <c r="AB1555" i="1"/>
  <c r="AB1556" i="1"/>
  <c r="AB1557" i="1"/>
  <c r="AB1558" i="1"/>
  <c r="AB1559" i="1"/>
  <c r="AB1560" i="1"/>
  <c r="AB1561" i="1"/>
  <c r="AB1562" i="1"/>
  <c r="AB1563" i="1"/>
  <c r="AB1564" i="1"/>
  <c r="AB1565" i="1"/>
  <c r="AB1566" i="1"/>
  <c r="AB1567" i="1"/>
  <c r="AB1568" i="1"/>
  <c r="AB1569" i="1"/>
  <c r="AB1570" i="1"/>
  <c r="AB1571" i="1"/>
  <c r="AB1572" i="1"/>
  <c r="AB1573" i="1"/>
  <c r="AB1574" i="1"/>
  <c r="AB1575" i="1"/>
  <c r="AB1576" i="1"/>
  <c r="AB1577" i="1"/>
  <c r="AB1578" i="1"/>
  <c r="AB1579" i="1"/>
  <c r="AB1580" i="1"/>
  <c r="AB1581" i="1"/>
  <c r="AB1582" i="1"/>
  <c r="AB1583" i="1"/>
  <c r="AB1584" i="1"/>
  <c r="AB1585" i="1"/>
  <c r="AB1586" i="1"/>
  <c r="AB1587" i="1"/>
  <c r="AB1588" i="1"/>
  <c r="AB1589" i="1"/>
  <c r="AB1590" i="1"/>
  <c r="AB1591" i="1"/>
  <c r="AB1592" i="1"/>
  <c r="AB1593" i="1"/>
  <c r="AB1594" i="1"/>
  <c r="AB1595" i="1"/>
  <c r="AB1596" i="1"/>
  <c r="AB1597" i="1"/>
  <c r="AB1598" i="1"/>
  <c r="AB1599" i="1"/>
  <c r="AB1600" i="1"/>
  <c r="AB1601" i="1"/>
  <c r="AB1602" i="1"/>
  <c r="AB1603" i="1"/>
  <c r="AB1604" i="1"/>
  <c r="AB1605" i="1"/>
  <c r="AB1606" i="1"/>
  <c r="AB1607" i="1"/>
  <c r="AB1608" i="1"/>
  <c r="AB1609" i="1"/>
  <c r="AB1610" i="1"/>
  <c r="AB1611" i="1"/>
  <c r="AB1612" i="1"/>
  <c r="AB1613" i="1"/>
  <c r="AB1614" i="1"/>
  <c r="AB1615" i="1"/>
  <c r="AB1616" i="1"/>
  <c r="AB1617" i="1"/>
  <c r="AB1618" i="1"/>
  <c r="AB1619" i="1"/>
  <c r="AB1620" i="1"/>
  <c r="AB1621" i="1"/>
  <c r="AB1622" i="1"/>
  <c r="AB1623" i="1"/>
  <c r="AB1624" i="1"/>
  <c r="AB1625" i="1"/>
  <c r="AB1626" i="1"/>
  <c r="AB1627" i="1"/>
  <c r="AB1628" i="1"/>
  <c r="AB1629" i="1"/>
  <c r="AB1630" i="1"/>
  <c r="AB1631" i="1"/>
  <c r="AB1632" i="1"/>
  <c r="AB1633" i="1"/>
  <c r="AB1634" i="1"/>
  <c r="AB1635" i="1"/>
  <c r="AB1636" i="1"/>
  <c r="AB1637" i="1"/>
  <c r="AB1638" i="1"/>
  <c r="AB1639" i="1"/>
  <c r="AB1640" i="1"/>
  <c r="AB1641" i="1"/>
  <c r="AB1642" i="1"/>
  <c r="AB1643" i="1"/>
  <c r="AB1644" i="1"/>
  <c r="AB1645" i="1"/>
  <c r="AB1646" i="1"/>
  <c r="AB1647" i="1"/>
  <c r="AB1648" i="1"/>
  <c r="AB1649" i="1"/>
  <c r="AB1650" i="1"/>
  <c r="AB1651" i="1"/>
  <c r="AB1652" i="1"/>
  <c r="AB1653" i="1"/>
  <c r="AB1654" i="1"/>
  <c r="AB1655" i="1"/>
  <c r="AB1656" i="1"/>
  <c r="AB1657" i="1"/>
  <c r="AB1658" i="1"/>
  <c r="AB1659" i="1"/>
  <c r="AB1660" i="1"/>
  <c r="AB1661" i="1"/>
  <c r="AB1662" i="1"/>
  <c r="AB1663" i="1"/>
  <c r="AB1664" i="1"/>
  <c r="AB1665" i="1"/>
  <c r="AB1666" i="1"/>
  <c r="AB1667" i="1"/>
  <c r="AB1668" i="1"/>
  <c r="AB1669" i="1"/>
  <c r="AB1670" i="1"/>
  <c r="AB1671" i="1"/>
  <c r="AB1672" i="1"/>
  <c r="AB1673" i="1"/>
  <c r="AB1674" i="1"/>
  <c r="AB1675" i="1"/>
  <c r="AB1676" i="1"/>
  <c r="AB1677" i="1"/>
  <c r="AB1678" i="1"/>
  <c r="AB1679" i="1"/>
  <c r="AB1680" i="1"/>
  <c r="AB1681" i="1"/>
  <c r="AB1682" i="1"/>
  <c r="AB1683" i="1"/>
  <c r="AB1684" i="1"/>
  <c r="AB1685" i="1"/>
  <c r="AB1686" i="1"/>
  <c r="AB1687" i="1"/>
  <c r="AB1688" i="1"/>
  <c r="AB1689" i="1"/>
  <c r="AB1690" i="1"/>
  <c r="AB1691" i="1"/>
  <c r="AB1692" i="1"/>
  <c r="AB1693" i="1"/>
  <c r="AB1694" i="1"/>
  <c r="AB1695" i="1"/>
  <c r="AB1696" i="1"/>
  <c r="AB1697" i="1"/>
  <c r="AB1698" i="1"/>
  <c r="AB1699" i="1"/>
  <c r="AB1700" i="1"/>
  <c r="AB1701" i="1"/>
  <c r="AB1702" i="1"/>
  <c r="AB1703" i="1"/>
  <c r="AB1704" i="1"/>
  <c r="AB1705" i="1"/>
  <c r="AB1706" i="1"/>
  <c r="AB1707" i="1"/>
  <c r="AB1708" i="1"/>
  <c r="AB1709" i="1"/>
  <c r="AB1710" i="1"/>
  <c r="AB1711" i="1"/>
  <c r="AB1712" i="1"/>
  <c r="AB1713" i="1"/>
  <c r="AB1714" i="1"/>
  <c r="AB1715" i="1"/>
  <c r="AB1716" i="1"/>
  <c r="AB1717" i="1"/>
  <c r="AB1718" i="1"/>
  <c r="AB1719" i="1"/>
  <c r="AB1720" i="1"/>
  <c r="AB1721" i="1"/>
  <c r="AB1722" i="1"/>
  <c r="AB1723" i="1"/>
  <c r="AB1724" i="1"/>
  <c r="AB1725" i="1"/>
  <c r="AB1726" i="1"/>
  <c r="AB1727" i="1"/>
  <c r="AB1728" i="1"/>
  <c r="AB1729" i="1"/>
  <c r="AB1730" i="1"/>
  <c r="AB1731" i="1"/>
  <c r="AB1732" i="1"/>
  <c r="AB1733" i="1"/>
  <c r="AB1734" i="1"/>
  <c r="AB1735" i="1"/>
  <c r="AB1736" i="1"/>
  <c r="AB1737" i="1"/>
  <c r="AB1738" i="1"/>
  <c r="AB1739" i="1"/>
  <c r="AB1740" i="1"/>
  <c r="AB1741" i="1"/>
  <c r="AB1742" i="1"/>
  <c r="AB1743" i="1"/>
  <c r="AB1744" i="1"/>
  <c r="AB1745" i="1"/>
  <c r="AB1746" i="1"/>
  <c r="AB1747" i="1"/>
  <c r="AB1748" i="1"/>
  <c r="AB1749" i="1"/>
  <c r="AB1750" i="1"/>
  <c r="AB1751" i="1"/>
  <c r="AB1752" i="1"/>
  <c r="AB1753" i="1"/>
  <c r="AB1754" i="1"/>
  <c r="AB1755" i="1"/>
  <c r="AB1756" i="1"/>
  <c r="AB1757" i="1"/>
  <c r="AB1758" i="1"/>
  <c r="AB1759" i="1"/>
  <c r="AB1760" i="1"/>
  <c r="AB1761" i="1"/>
  <c r="AB1762" i="1"/>
  <c r="AB1763" i="1"/>
  <c r="AB1764" i="1"/>
  <c r="AB1765" i="1"/>
  <c r="AB1766" i="1"/>
  <c r="AB1767" i="1"/>
  <c r="AB1768" i="1"/>
  <c r="AB1769" i="1"/>
  <c r="AB1770" i="1"/>
  <c r="AB1771" i="1"/>
  <c r="AB1772" i="1"/>
  <c r="AB1773" i="1"/>
  <c r="AB1774" i="1"/>
  <c r="AB1775" i="1"/>
  <c r="AB1776" i="1"/>
  <c r="AB1777" i="1"/>
  <c r="AB1778" i="1"/>
  <c r="AB1779" i="1"/>
  <c r="AB1780" i="1"/>
  <c r="AB1781" i="1"/>
  <c r="AB1782" i="1"/>
  <c r="AB1783" i="1"/>
  <c r="AB1784" i="1"/>
  <c r="AB1785" i="1"/>
  <c r="AB1786" i="1"/>
  <c r="AB1787" i="1"/>
  <c r="AB1788" i="1"/>
  <c r="AB1789" i="1"/>
  <c r="AB1790" i="1"/>
  <c r="AB1791" i="1"/>
  <c r="AB1792" i="1"/>
  <c r="AB1793" i="1"/>
  <c r="AB1794" i="1"/>
  <c r="AB1795" i="1"/>
  <c r="AB1796" i="1"/>
  <c r="AB1797" i="1"/>
  <c r="AB1798" i="1"/>
  <c r="AB1799" i="1"/>
  <c r="AB1800" i="1"/>
  <c r="AB1801" i="1"/>
  <c r="AB1802" i="1"/>
  <c r="AB1803" i="1"/>
  <c r="AB1804" i="1"/>
  <c r="AB180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4" i="1"/>
  <c r="N825" i="1"/>
  <c r="N826" i="1"/>
  <c r="N827" i="1"/>
  <c r="N828" i="1"/>
  <c r="N829" i="1"/>
  <c r="N830" i="1"/>
  <c r="N831" i="1"/>
  <c r="N832" i="1"/>
  <c r="N833" i="1"/>
  <c r="N834" i="1"/>
  <c r="N835" i="1"/>
  <c r="N836" i="1"/>
  <c r="N837" i="1"/>
  <c r="N838" i="1"/>
  <c r="N839" i="1"/>
  <c r="N840" i="1"/>
  <c r="N841" i="1"/>
  <c r="N842" i="1"/>
  <c r="N843" i="1"/>
  <c r="N844" i="1"/>
  <c r="N845" i="1"/>
  <c r="N846" i="1"/>
  <c r="N847" i="1"/>
  <c r="N848" i="1"/>
  <c r="N849" i="1"/>
  <c r="N850" i="1"/>
  <c r="N851" i="1"/>
  <c r="N852" i="1"/>
  <c r="N853" i="1"/>
  <c r="N854" i="1"/>
  <c r="N855" i="1"/>
  <c r="N856" i="1"/>
  <c r="N857" i="1"/>
  <c r="N858" i="1"/>
  <c r="N859" i="1"/>
  <c r="N860" i="1"/>
  <c r="N861" i="1"/>
  <c r="N862" i="1"/>
  <c r="N863" i="1"/>
  <c r="N864" i="1"/>
  <c r="N865" i="1"/>
  <c r="N866" i="1"/>
  <c r="N867" i="1"/>
  <c r="N868" i="1"/>
  <c r="N869" i="1"/>
  <c r="N870" i="1"/>
  <c r="N871" i="1"/>
  <c r="N872" i="1"/>
  <c r="N873" i="1"/>
  <c r="N874" i="1"/>
  <c r="N875" i="1"/>
  <c r="N876" i="1"/>
  <c r="N877" i="1"/>
  <c r="N878" i="1"/>
  <c r="N879" i="1"/>
  <c r="N880" i="1"/>
  <c r="N881" i="1"/>
  <c r="N882" i="1"/>
  <c r="N883" i="1"/>
  <c r="N884" i="1"/>
  <c r="N885" i="1"/>
  <c r="N886" i="1"/>
  <c r="N887" i="1"/>
  <c r="N888" i="1"/>
  <c r="N889" i="1"/>
  <c r="N890" i="1"/>
  <c r="N891" i="1"/>
  <c r="N892" i="1"/>
  <c r="N893" i="1"/>
  <c r="N894" i="1"/>
  <c r="N895" i="1"/>
  <c r="N896" i="1"/>
  <c r="N897" i="1"/>
  <c r="N898" i="1"/>
  <c r="N899" i="1"/>
  <c r="N900" i="1"/>
  <c r="N901" i="1"/>
  <c r="N902" i="1"/>
  <c r="N903" i="1"/>
  <c r="N904" i="1"/>
  <c r="N905" i="1"/>
  <c r="N906" i="1"/>
  <c r="N907" i="1"/>
  <c r="N908" i="1"/>
  <c r="N909" i="1"/>
  <c r="N910" i="1"/>
  <c r="N911" i="1"/>
  <c r="N912" i="1"/>
  <c r="N913" i="1"/>
  <c r="N914" i="1"/>
  <c r="N915" i="1"/>
  <c r="N916" i="1"/>
  <c r="N917" i="1"/>
  <c r="N918" i="1"/>
  <c r="N919" i="1"/>
  <c r="N920" i="1"/>
  <c r="N921" i="1"/>
  <c r="N922" i="1"/>
  <c r="N923" i="1"/>
  <c r="N924" i="1"/>
  <c r="N925" i="1"/>
  <c r="N926" i="1"/>
  <c r="N927" i="1"/>
  <c r="N928" i="1"/>
  <c r="N929" i="1"/>
  <c r="N930" i="1"/>
  <c r="N931" i="1"/>
  <c r="N932" i="1"/>
  <c r="N933" i="1"/>
  <c r="N934" i="1"/>
  <c r="N935" i="1"/>
  <c r="N936" i="1"/>
  <c r="N937" i="1"/>
  <c r="N938" i="1"/>
  <c r="N939" i="1"/>
  <c r="N940" i="1"/>
  <c r="N941" i="1"/>
  <c r="N942" i="1"/>
  <c r="N943" i="1"/>
  <c r="N944" i="1"/>
  <c r="N945" i="1"/>
  <c r="N946" i="1"/>
  <c r="N947" i="1"/>
  <c r="N948" i="1"/>
  <c r="N949" i="1"/>
  <c r="N950" i="1"/>
  <c r="N951" i="1"/>
  <c r="N952" i="1"/>
  <c r="N953" i="1"/>
  <c r="N954" i="1"/>
  <c r="N955" i="1"/>
  <c r="N956" i="1"/>
  <c r="N957" i="1"/>
  <c r="N958" i="1"/>
  <c r="N959" i="1"/>
  <c r="N960" i="1"/>
  <c r="N961" i="1"/>
  <c r="N962" i="1"/>
  <c r="N963" i="1"/>
  <c r="N964" i="1"/>
  <c r="N965" i="1"/>
  <c r="N966" i="1"/>
  <c r="N967" i="1"/>
  <c r="N968" i="1"/>
  <c r="N969" i="1"/>
  <c r="N970" i="1"/>
  <c r="N971" i="1"/>
  <c r="N972" i="1"/>
  <c r="N973" i="1"/>
  <c r="N974" i="1"/>
  <c r="N975" i="1"/>
  <c r="N976" i="1"/>
  <c r="N977" i="1"/>
  <c r="N978" i="1"/>
  <c r="N979" i="1"/>
  <c r="N980" i="1"/>
  <c r="N981" i="1"/>
  <c r="N982" i="1"/>
  <c r="N983" i="1"/>
  <c r="N984" i="1"/>
  <c r="N985" i="1"/>
  <c r="N986" i="1"/>
  <c r="N987" i="1"/>
  <c r="N988" i="1"/>
  <c r="N989" i="1"/>
  <c r="N990" i="1"/>
  <c r="N991" i="1"/>
  <c r="N992" i="1"/>
  <c r="N993" i="1"/>
  <c r="N994" i="1"/>
  <c r="N995" i="1"/>
  <c r="N996" i="1"/>
  <c r="N997" i="1"/>
  <c r="N998" i="1"/>
  <c r="N999" i="1"/>
  <c r="N1000" i="1"/>
  <c r="N1001" i="1"/>
  <c r="N1002" i="1"/>
  <c r="N1003" i="1"/>
  <c r="N1004" i="1"/>
  <c r="N1005" i="1"/>
  <c r="N1006" i="1"/>
  <c r="N1007" i="1"/>
  <c r="N1008" i="1"/>
  <c r="N1009" i="1"/>
  <c r="N1010" i="1"/>
  <c r="N1011" i="1"/>
  <c r="N1012" i="1"/>
  <c r="N1013" i="1"/>
  <c r="N1014" i="1"/>
  <c r="N1015" i="1"/>
  <c r="N1016" i="1"/>
  <c r="N1017" i="1"/>
  <c r="N1018" i="1"/>
  <c r="N1019" i="1"/>
  <c r="N1020" i="1"/>
  <c r="N1021" i="1"/>
  <c r="N1022" i="1"/>
  <c r="N1023" i="1"/>
  <c r="N1024" i="1"/>
  <c r="N1025" i="1"/>
  <c r="N1026" i="1"/>
  <c r="N1027" i="1"/>
  <c r="N1028" i="1"/>
  <c r="N1029" i="1"/>
  <c r="N1030" i="1"/>
  <c r="N1031" i="1"/>
  <c r="N1032" i="1"/>
  <c r="N1033" i="1"/>
  <c r="N1034" i="1"/>
  <c r="N1035" i="1"/>
  <c r="N1036" i="1"/>
  <c r="N1037" i="1"/>
  <c r="N1038" i="1"/>
  <c r="N1039" i="1"/>
  <c r="N1040" i="1"/>
  <c r="N1041" i="1"/>
  <c r="N1042" i="1"/>
  <c r="N1043" i="1"/>
  <c r="N1044" i="1"/>
  <c r="N1045" i="1"/>
  <c r="N1046" i="1"/>
  <c r="N1047" i="1"/>
  <c r="N1048" i="1"/>
  <c r="N1049" i="1"/>
  <c r="N1050" i="1"/>
  <c r="N1051" i="1"/>
  <c r="N1052" i="1"/>
  <c r="N1053" i="1"/>
  <c r="N1054" i="1"/>
  <c r="N1055" i="1"/>
  <c r="N1056" i="1"/>
  <c r="N1057" i="1"/>
  <c r="N1058" i="1"/>
  <c r="N1059" i="1"/>
  <c r="N1060" i="1"/>
  <c r="N1061" i="1"/>
  <c r="N1062" i="1"/>
  <c r="N1063" i="1"/>
  <c r="N1064" i="1"/>
  <c r="N1065" i="1"/>
  <c r="N1066" i="1"/>
  <c r="N1067" i="1"/>
  <c r="N1068" i="1"/>
  <c r="N1069" i="1"/>
  <c r="N1070" i="1"/>
  <c r="N1071" i="1"/>
  <c r="N1072" i="1"/>
  <c r="N1073" i="1"/>
  <c r="N1074" i="1"/>
  <c r="N1075" i="1"/>
  <c r="N1076" i="1"/>
  <c r="N1077" i="1"/>
  <c r="N1078" i="1"/>
  <c r="N1079" i="1"/>
  <c r="N1080" i="1"/>
  <c r="N1081" i="1"/>
  <c r="N1082" i="1"/>
  <c r="N1083" i="1"/>
  <c r="N1084" i="1"/>
  <c r="N1085" i="1"/>
  <c r="N1086" i="1"/>
  <c r="N1087" i="1"/>
  <c r="N1088" i="1"/>
  <c r="N1089" i="1"/>
  <c r="N1090" i="1"/>
  <c r="N1091" i="1"/>
  <c r="N1092" i="1"/>
  <c r="N1093" i="1"/>
  <c r="N1094" i="1"/>
  <c r="N1095" i="1"/>
  <c r="N1096" i="1"/>
  <c r="N1097" i="1"/>
  <c r="N1098" i="1"/>
  <c r="N1099" i="1"/>
  <c r="N1100" i="1"/>
  <c r="N1101" i="1"/>
  <c r="N1102" i="1"/>
  <c r="N1103" i="1"/>
  <c r="N1104" i="1"/>
  <c r="N1105" i="1"/>
  <c r="N1106" i="1"/>
  <c r="N1107" i="1"/>
  <c r="N1108" i="1"/>
  <c r="N1109" i="1"/>
  <c r="N1110" i="1"/>
  <c r="N1111" i="1"/>
  <c r="N1112" i="1"/>
  <c r="N1113" i="1"/>
  <c r="N1114" i="1"/>
  <c r="N1115" i="1"/>
  <c r="N1116" i="1"/>
  <c r="N1117" i="1"/>
  <c r="N1118" i="1"/>
  <c r="N1119" i="1"/>
  <c r="N1120" i="1"/>
  <c r="N1121" i="1"/>
  <c r="N1122" i="1"/>
  <c r="N1123" i="1"/>
  <c r="N1124" i="1"/>
  <c r="N1125" i="1"/>
  <c r="N1126" i="1"/>
  <c r="N1127" i="1"/>
  <c r="N1128" i="1"/>
  <c r="N1129" i="1"/>
  <c r="N1130" i="1"/>
  <c r="N1131" i="1"/>
  <c r="N1132" i="1"/>
  <c r="N1133" i="1"/>
  <c r="N1134" i="1"/>
  <c r="N1135" i="1"/>
  <c r="N1136" i="1"/>
  <c r="N1137" i="1"/>
  <c r="N1138" i="1"/>
  <c r="N1139" i="1"/>
  <c r="N1140" i="1"/>
  <c r="N1141" i="1"/>
  <c r="N1142" i="1"/>
  <c r="N1143" i="1"/>
  <c r="N1144" i="1"/>
  <c r="N1145" i="1"/>
  <c r="N1146" i="1"/>
  <c r="N1147" i="1"/>
  <c r="N1148" i="1"/>
  <c r="N1149" i="1"/>
  <c r="N1150" i="1"/>
  <c r="N1151" i="1"/>
  <c r="N1152" i="1"/>
  <c r="N1153" i="1"/>
  <c r="N1154" i="1"/>
  <c r="N1155" i="1"/>
  <c r="N1156" i="1"/>
  <c r="N1157" i="1"/>
  <c r="N1158" i="1"/>
  <c r="N1159" i="1"/>
  <c r="N1160" i="1"/>
  <c r="N1161" i="1"/>
  <c r="N1162" i="1"/>
  <c r="N1163" i="1"/>
  <c r="N1164" i="1"/>
  <c r="N1165" i="1"/>
  <c r="N1166" i="1"/>
  <c r="N1167" i="1"/>
  <c r="N1168" i="1"/>
  <c r="N1169" i="1"/>
  <c r="N1170" i="1"/>
  <c r="N1171" i="1"/>
  <c r="N1172" i="1"/>
  <c r="N1173" i="1"/>
  <c r="N1174" i="1"/>
  <c r="N1175" i="1"/>
  <c r="N1176" i="1"/>
  <c r="N1177" i="1"/>
  <c r="N1178" i="1"/>
  <c r="N1179" i="1"/>
  <c r="N1180" i="1"/>
  <c r="N1181" i="1"/>
  <c r="N1182" i="1"/>
  <c r="N1183" i="1"/>
  <c r="N1184" i="1"/>
  <c r="N1185" i="1"/>
  <c r="N1186" i="1"/>
  <c r="N1187" i="1"/>
  <c r="N1188" i="1"/>
  <c r="N1189" i="1"/>
  <c r="N1190" i="1"/>
  <c r="N1191" i="1"/>
  <c r="N1192" i="1"/>
  <c r="N1193" i="1"/>
  <c r="N1194" i="1"/>
  <c r="N1195" i="1"/>
  <c r="N1196" i="1"/>
  <c r="N1197" i="1"/>
  <c r="N1198" i="1"/>
  <c r="N1199" i="1"/>
  <c r="N1200" i="1"/>
  <c r="N1201" i="1"/>
  <c r="N1202" i="1"/>
  <c r="N1203" i="1"/>
  <c r="N1204" i="1"/>
  <c r="N1205" i="1"/>
  <c r="N1206" i="1"/>
  <c r="N1207" i="1"/>
  <c r="N1208" i="1"/>
  <c r="N1209" i="1"/>
  <c r="N1210" i="1"/>
  <c r="N1211" i="1"/>
  <c r="N1212" i="1"/>
  <c r="N1213" i="1"/>
  <c r="N1214" i="1"/>
  <c r="N1215" i="1"/>
  <c r="N1216" i="1"/>
  <c r="N1217" i="1"/>
  <c r="N1218" i="1"/>
  <c r="N1219" i="1"/>
  <c r="N1220" i="1"/>
  <c r="N1221" i="1"/>
  <c r="N1222" i="1"/>
  <c r="N1223" i="1"/>
  <c r="N1224" i="1"/>
  <c r="N1225" i="1"/>
  <c r="N1226" i="1"/>
  <c r="N1227" i="1"/>
  <c r="N1228" i="1"/>
  <c r="N1229" i="1"/>
  <c r="N1230" i="1"/>
  <c r="N1231" i="1"/>
  <c r="N1232" i="1"/>
  <c r="N1233" i="1"/>
  <c r="N1234" i="1"/>
  <c r="N1235" i="1"/>
  <c r="N1236" i="1"/>
  <c r="N1237" i="1"/>
  <c r="N1238" i="1"/>
  <c r="N1239" i="1"/>
  <c r="N1240" i="1"/>
  <c r="N1241" i="1"/>
  <c r="N1242" i="1"/>
  <c r="N1243" i="1"/>
  <c r="N1244" i="1"/>
  <c r="N1245" i="1"/>
  <c r="N1246" i="1"/>
  <c r="N1247" i="1"/>
  <c r="N1248" i="1"/>
  <c r="N1249" i="1"/>
  <c r="N1250" i="1"/>
  <c r="N1251" i="1"/>
  <c r="N1252" i="1"/>
  <c r="N1253" i="1"/>
  <c r="N1254" i="1"/>
  <c r="N1255" i="1"/>
  <c r="N1256" i="1"/>
  <c r="N1257" i="1"/>
  <c r="N1258" i="1"/>
  <c r="N1259" i="1"/>
  <c r="N1260" i="1"/>
  <c r="N1261" i="1"/>
  <c r="N1262" i="1"/>
  <c r="N1263" i="1"/>
  <c r="N1264" i="1"/>
  <c r="N1265" i="1"/>
  <c r="N1266" i="1"/>
  <c r="N1267" i="1"/>
  <c r="N1268" i="1"/>
  <c r="N1269" i="1"/>
  <c r="N1270" i="1"/>
  <c r="N1271" i="1"/>
  <c r="N1272" i="1"/>
  <c r="N1273" i="1"/>
  <c r="N1274" i="1"/>
  <c r="N1275" i="1"/>
  <c r="N1276" i="1"/>
  <c r="N1277" i="1"/>
  <c r="N1278" i="1"/>
  <c r="N1279" i="1"/>
  <c r="N1280" i="1"/>
  <c r="N1281" i="1"/>
  <c r="N1282" i="1"/>
  <c r="N1283" i="1"/>
  <c r="N1284" i="1"/>
  <c r="N1285" i="1"/>
  <c r="N1286" i="1"/>
  <c r="N1287" i="1"/>
  <c r="N1288" i="1"/>
  <c r="N1289" i="1"/>
  <c r="N1290" i="1"/>
  <c r="N1291" i="1"/>
  <c r="N1292" i="1"/>
  <c r="N1293" i="1"/>
  <c r="N1294" i="1"/>
  <c r="N1295" i="1"/>
  <c r="N1296" i="1"/>
  <c r="N1297" i="1"/>
  <c r="N1298" i="1"/>
  <c r="N1299" i="1"/>
  <c r="N1300" i="1"/>
  <c r="N1301" i="1"/>
  <c r="N1302" i="1"/>
  <c r="N1303" i="1"/>
  <c r="N1304" i="1"/>
  <c r="N1305" i="1"/>
  <c r="N1306" i="1"/>
  <c r="N1307" i="1"/>
  <c r="N1308" i="1"/>
  <c r="N1309" i="1"/>
  <c r="N1310" i="1"/>
  <c r="N1311" i="1"/>
  <c r="N1312" i="1"/>
  <c r="N1313" i="1"/>
  <c r="N1314" i="1"/>
  <c r="N1315" i="1"/>
  <c r="N1316" i="1"/>
  <c r="N1317" i="1"/>
  <c r="N1318" i="1"/>
  <c r="N1319" i="1"/>
  <c r="N1320" i="1"/>
  <c r="N1321" i="1"/>
  <c r="N1322" i="1"/>
  <c r="N1323" i="1"/>
  <c r="N1324" i="1"/>
  <c r="N1325" i="1"/>
  <c r="N1326" i="1"/>
  <c r="N1327" i="1"/>
  <c r="N1328" i="1"/>
  <c r="N1329" i="1"/>
  <c r="N1330" i="1"/>
  <c r="N1331" i="1"/>
  <c r="N1332" i="1"/>
  <c r="N1333" i="1"/>
  <c r="N1334" i="1"/>
  <c r="N1335" i="1"/>
  <c r="N1336" i="1"/>
  <c r="N1337" i="1"/>
  <c r="N1338" i="1"/>
  <c r="N1339" i="1"/>
  <c r="N1340" i="1"/>
  <c r="N1341" i="1"/>
  <c r="N1342" i="1"/>
  <c r="N1343" i="1"/>
  <c r="N1344" i="1"/>
  <c r="N1345" i="1"/>
  <c r="N1346" i="1"/>
  <c r="N1347" i="1"/>
  <c r="N1348" i="1"/>
  <c r="N1349" i="1"/>
  <c r="N1350" i="1"/>
  <c r="N1351" i="1"/>
  <c r="N1352" i="1"/>
  <c r="N1353" i="1"/>
  <c r="N1354" i="1"/>
  <c r="N1355" i="1"/>
  <c r="N1356" i="1"/>
  <c r="N1357" i="1"/>
  <c r="N1358" i="1"/>
  <c r="N1359" i="1"/>
  <c r="N1360" i="1"/>
  <c r="N1361" i="1"/>
  <c r="N1362" i="1"/>
  <c r="N1363" i="1"/>
  <c r="N1364" i="1"/>
  <c r="N1365" i="1"/>
  <c r="N1366" i="1"/>
  <c r="N1367" i="1"/>
  <c r="N1368" i="1"/>
  <c r="N1369" i="1"/>
  <c r="N1370" i="1"/>
  <c r="N1371" i="1"/>
  <c r="N1372" i="1"/>
  <c r="N1373" i="1"/>
  <c r="N1374" i="1"/>
  <c r="N1375" i="1"/>
  <c r="N1376" i="1"/>
  <c r="N1377" i="1"/>
  <c r="N1378" i="1"/>
  <c r="N1379" i="1"/>
  <c r="N1380" i="1"/>
  <c r="N1381" i="1"/>
  <c r="N1382" i="1"/>
  <c r="N1383" i="1"/>
  <c r="N1384" i="1"/>
  <c r="N1385" i="1"/>
  <c r="N1386" i="1"/>
  <c r="N1387" i="1"/>
  <c r="N1388" i="1"/>
  <c r="N1389" i="1"/>
  <c r="N1390" i="1"/>
  <c r="N1391" i="1"/>
  <c r="N1392" i="1"/>
  <c r="N1393" i="1"/>
  <c r="N1394" i="1"/>
  <c r="N1395" i="1"/>
  <c r="N1396" i="1"/>
  <c r="N1397" i="1"/>
  <c r="N1398" i="1"/>
  <c r="N1399" i="1"/>
  <c r="N1400" i="1"/>
  <c r="N1401" i="1"/>
  <c r="N1402" i="1"/>
  <c r="N1403" i="1"/>
  <c r="N1404" i="1"/>
  <c r="N1405" i="1"/>
  <c r="N1406" i="1"/>
  <c r="N1407" i="1"/>
  <c r="N1408" i="1"/>
  <c r="N1409" i="1"/>
  <c r="N1410" i="1"/>
  <c r="N1411" i="1"/>
  <c r="N1412" i="1"/>
  <c r="N1413" i="1"/>
  <c r="N1414" i="1"/>
  <c r="N1415" i="1"/>
  <c r="N1416" i="1"/>
  <c r="N1417" i="1"/>
  <c r="N1418" i="1"/>
  <c r="N1419" i="1"/>
  <c r="N1420" i="1"/>
  <c r="N1421" i="1"/>
  <c r="N1422" i="1"/>
  <c r="N1423" i="1"/>
  <c r="N1424" i="1"/>
  <c r="N1425" i="1"/>
  <c r="N1426" i="1"/>
  <c r="N1427" i="1"/>
  <c r="N1428" i="1"/>
  <c r="N1429" i="1"/>
  <c r="N1430" i="1"/>
  <c r="N1431" i="1"/>
  <c r="N1432" i="1"/>
  <c r="N1433" i="1"/>
  <c r="N1434" i="1"/>
  <c r="N1435" i="1"/>
  <c r="N1436" i="1"/>
  <c r="N1437" i="1"/>
  <c r="N1438" i="1"/>
  <c r="N1439" i="1"/>
  <c r="N1440" i="1"/>
  <c r="N1441" i="1"/>
  <c r="N1442" i="1"/>
  <c r="N1443" i="1"/>
  <c r="N1444" i="1"/>
  <c r="N1445" i="1"/>
  <c r="N1446" i="1"/>
  <c r="N1447" i="1"/>
  <c r="N1448" i="1"/>
  <c r="N1449" i="1"/>
  <c r="N1450" i="1"/>
  <c r="N1451" i="1"/>
  <c r="N1452" i="1"/>
  <c r="N1453" i="1"/>
  <c r="N1454" i="1"/>
  <c r="N1455" i="1"/>
  <c r="N1456" i="1"/>
  <c r="N1457" i="1"/>
  <c r="N1458" i="1"/>
  <c r="N1459" i="1"/>
  <c r="N1460" i="1"/>
  <c r="N1461" i="1"/>
  <c r="N1462" i="1"/>
  <c r="N1463" i="1"/>
  <c r="N1464" i="1"/>
  <c r="N1465" i="1"/>
  <c r="N1466" i="1"/>
  <c r="N1467" i="1"/>
  <c r="N1468" i="1"/>
  <c r="N1469" i="1"/>
  <c r="N1470" i="1"/>
  <c r="N1471" i="1"/>
  <c r="N1472" i="1"/>
  <c r="N1473" i="1"/>
  <c r="N1474" i="1"/>
  <c r="N1475" i="1"/>
  <c r="N1476" i="1"/>
  <c r="N1477" i="1"/>
  <c r="N1478" i="1"/>
  <c r="N1479" i="1"/>
  <c r="N1480" i="1"/>
  <c r="N1481" i="1"/>
  <c r="N1482" i="1"/>
  <c r="N1483" i="1"/>
  <c r="N1484" i="1"/>
  <c r="N1485" i="1"/>
  <c r="N1486" i="1"/>
  <c r="N1487" i="1"/>
  <c r="N1488" i="1"/>
  <c r="N1489" i="1"/>
  <c r="N1490" i="1"/>
  <c r="N1491" i="1"/>
  <c r="N1492" i="1"/>
  <c r="N1493" i="1"/>
  <c r="N1494" i="1"/>
  <c r="N1495" i="1"/>
  <c r="N1496" i="1"/>
  <c r="N1497" i="1"/>
  <c r="N1498" i="1"/>
  <c r="N1499" i="1"/>
  <c r="N1500" i="1"/>
  <c r="N1501" i="1"/>
  <c r="N1502" i="1"/>
  <c r="N1503" i="1"/>
  <c r="N1504" i="1"/>
  <c r="N1505" i="1"/>
  <c r="N1506" i="1"/>
  <c r="N1507" i="1"/>
  <c r="N1508" i="1"/>
  <c r="N1509" i="1"/>
  <c r="N1510" i="1"/>
  <c r="N1511" i="1"/>
  <c r="N1512" i="1"/>
  <c r="N1513" i="1"/>
  <c r="N1514" i="1"/>
  <c r="N1515" i="1"/>
  <c r="N1516" i="1"/>
  <c r="N1517" i="1"/>
  <c r="N1518" i="1"/>
  <c r="N1519" i="1"/>
  <c r="N1520" i="1"/>
  <c r="N1521" i="1"/>
  <c r="N1522" i="1"/>
  <c r="N1523" i="1"/>
  <c r="N1524" i="1"/>
  <c r="N1525" i="1"/>
  <c r="N1526" i="1"/>
  <c r="N1527" i="1"/>
  <c r="N1528" i="1"/>
  <c r="N1529" i="1"/>
  <c r="N1530" i="1"/>
  <c r="N1531" i="1"/>
  <c r="N1532" i="1"/>
  <c r="N1533" i="1"/>
  <c r="N1534" i="1"/>
  <c r="N1535" i="1"/>
  <c r="N1536" i="1"/>
  <c r="N1537" i="1"/>
  <c r="N1538" i="1"/>
  <c r="N1539" i="1"/>
  <c r="N1540" i="1"/>
  <c r="N1541" i="1"/>
  <c r="N1542" i="1"/>
  <c r="N1543" i="1"/>
  <c r="N1544" i="1"/>
  <c r="N1545" i="1"/>
  <c r="N1546" i="1"/>
  <c r="N1547" i="1"/>
  <c r="N1548" i="1"/>
  <c r="N1549" i="1"/>
  <c r="N1550" i="1"/>
  <c r="N1551" i="1"/>
  <c r="N1552" i="1"/>
  <c r="N1553" i="1"/>
  <c r="N1554" i="1"/>
  <c r="N1555" i="1"/>
  <c r="N1556" i="1"/>
  <c r="N1557" i="1"/>
  <c r="N1558" i="1"/>
  <c r="N1559" i="1"/>
  <c r="N1560" i="1"/>
  <c r="N1561" i="1"/>
  <c r="N1562" i="1"/>
  <c r="N1563" i="1"/>
  <c r="N1564" i="1"/>
  <c r="N1565" i="1"/>
  <c r="N1566" i="1"/>
  <c r="N1567" i="1"/>
  <c r="N1568" i="1"/>
  <c r="N1569" i="1"/>
  <c r="N1570" i="1"/>
  <c r="N1571" i="1"/>
  <c r="N1572" i="1"/>
  <c r="N1573" i="1"/>
  <c r="N1574" i="1"/>
  <c r="N1575" i="1"/>
  <c r="N1576" i="1"/>
  <c r="N1577" i="1"/>
  <c r="N1578" i="1"/>
  <c r="N1579" i="1"/>
  <c r="N1580" i="1"/>
  <c r="N1581" i="1"/>
  <c r="N1582" i="1"/>
  <c r="N1583" i="1"/>
  <c r="N1584" i="1"/>
  <c r="N1585" i="1"/>
  <c r="N1586" i="1"/>
  <c r="N1587" i="1"/>
  <c r="N1588" i="1"/>
  <c r="N1589" i="1"/>
  <c r="N1590" i="1"/>
  <c r="N1591" i="1"/>
  <c r="N1592" i="1"/>
  <c r="N1593" i="1"/>
  <c r="N1594" i="1"/>
  <c r="N1595" i="1"/>
  <c r="N1596" i="1"/>
  <c r="N1597" i="1"/>
  <c r="N1598" i="1"/>
  <c r="N1599" i="1"/>
  <c r="N1600" i="1"/>
  <c r="N1601" i="1"/>
  <c r="N1602" i="1"/>
  <c r="N1603" i="1"/>
  <c r="N1604" i="1"/>
  <c r="N1605" i="1"/>
  <c r="N1606" i="1"/>
  <c r="N1607" i="1"/>
  <c r="N1608" i="1"/>
  <c r="N1609" i="1"/>
  <c r="N1610" i="1"/>
  <c r="N1611" i="1"/>
  <c r="N1612" i="1"/>
  <c r="N1613" i="1"/>
  <c r="N1614" i="1"/>
  <c r="N1615" i="1"/>
  <c r="N1616" i="1"/>
  <c r="N1617" i="1"/>
  <c r="N1618" i="1"/>
  <c r="N1619" i="1"/>
  <c r="N1620" i="1"/>
  <c r="N1621" i="1"/>
  <c r="N1622" i="1"/>
  <c r="N1623" i="1"/>
  <c r="N1624" i="1"/>
  <c r="N1625" i="1"/>
  <c r="N1626" i="1"/>
  <c r="N1627" i="1"/>
  <c r="N1628" i="1"/>
  <c r="N1629" i="1"/>
  <c r="N1630" i="1"/>
  <c r="N1631" i="1"/>
  <c r="N1632" i="1"/>
  <c r="N1633" i="1"/>
  <c r="N1634" i="1"/>
  <c r="N1635" i="1"/>
  <c r="N1636" i="1"/>
  <c r="N1637" i="1"/>
  <c r="N1638" i="1"/>
  <c r="N1639" i="1"/>
  <c r="N1640" i="1"/>
  <c r="N1641" i="1"/>
  <c r="N1642" i="1"/>
  <c r="N1643" i="1"/>
  <c r="N1644" i="1"/>
  <c r="N1645" i="1"/>
  <c r="N1646" i="1"/>
  <c r="N1647" i="1"/>
  <c r="N1648" i="1"/>
  <c r="N1649" i="1"/>
  <c r="N1650" i="1"/>
  <c r="N1651" i="1"/>
  <c r="N1652" i="1"/>
  <c r="N1653" i="1"/>
  <c r="N1654" i="1"/>
  <c r="N1655" i="1"/>
  <c r="N1656" i="1"/>
  <c r="N1657" i="1"/>
  <c r="N1658" i="1"/>
  <c r="N1659" i="1"/>
  <c r="N1660" i="1"/>
  <c r="N1661" i="1"/>
  <c r="N1662" i="1"/>
  <c r="N1663" i="1"/>
  <c r="N1664" i="1"/>
  <c r="N1665" i="1"/>
  <c r="N1666" i="1"/>
  <c r="N1667" i="1"/>
  <c r="N1668" i="1"/>
  <c r="N1669" i="1"/>
  <c r="N1670" i="1"/>
  <c r="N1671" i="1"/>
  <c r="N1672" i="1"/>
  <c r="N1673" i="1"/>
  <c r="N1674" i="1"/>
  <c r="N1675" i="1"/>
  <c r="N1676" i="1"/>
  <c r="N1677" i="1"/>
  <c r="N1678" i="1"/>
  <c r="N1679" i="1"/>
  <c r="N1680" i="1"/>
  <c r="N1681" i="1"/>
  <c r="N1682" i="1"/>
  <c r="N1683" i="1"/>
  <c r="N1684" i="1"/>
  <c r="N1685" i="1"/>
  <c r="N1686" i="1"/>
  <c r="N1687" i="1"/>
  <c r="N1688" i="1"/>
  <c r="N1689" i="1"/>
  <c r="N1690" i="1"/>
  <c r="N1691" i="1"/>
  <c r="N1692" i="1"/>
  <c r="N1693" i="1"/>
  <c r="N1694" i="1"/>
  <c r="N1695" i="1"/>
  <c r="N1696" i="1"/>
  <c r="N1697" i="1"/>
  <c r="N1698" i="1"/>
  <c r="N1699" i="1"/>
  <c r="N1700" i="1"/>
  <c r="N1701" i="1"/>
  <c r="N1702" i="1"/>
  <c r="N1703" i="1"/>
  <c r="N1704" i="1"/>
  <c r="N1705" i="1"/>
  <c r="N1706" i="1"/>
  <c r="N1707" i="1"/>
  <c r="N1708" i="1"/>
  <c r="N1709" i="1"/>
  <c r="N1710" i="1"/>
  <c r="N1711" i="1"/>
  <c r="N1712" i="1"/>
  <c r="N1713" i="1"/>
  <c r="N1714" i="1"/>
  <c r="N1715" i="1"/>
  <c r="N1716" i="1"/>
  <c r="N1717" i="1"/>
  <c r="N1718" i="1"/>
  <c r="N1719" i="1"/>
  <c r="N1720" i="1"/>
  <c r="N1721" i="1"/>
  <c r="N1722" i="1"/>
  <c r="N1723" i="1"/>
  <c r="N1724" i="1"/>
  <c r="N1725" i="1"/>
  <c r="N1726" i="1"/>
  <c r="N1727" i="1"/>
  <c r="N1728" i="1"/>
  <c r="N1729" i="1"/>
  <c r="N1730" i="1"/>
  <c r="N1731" i="1"/>
  <c r="N1732" i="1"/>
  <c r="N1733" i="1"/>
  <c r="N1734" i="1"/>
  <c r="N1735" i="1"/>
  <c r="N1736" i="1"/>
  <c r="N1737" i="1"/>
  <c r="N1738" i="1"/>
  <c r="N1739" i="1"/>
  <c r="N1740" i="1"/>
  <c r="N1741" i="1"/>
  <c r="N1742" i="1"/>
  <c r="N1743" i="1"/>
  <c r="N1744" i="1"/>
  <c r="N1745" i="1"/>
  <c r="N1746" i="1"/>
  <c r="N1747" i="1"/>
  <c r="N1748" i="1"/>
  <c r="N1749" i="1"/>
  <c r="N1750" i="1"/>
  <c r="N1751" i="1"/>
  <c r="N1752" i="1"/>
  <c r="N1753" i="1"/>
  <c r="N1754" i="1"/>
  <c r="N1755" i="1"/>
  <c r="N1756" i="1"/>
  <c r="N1757" i="1"/>
  <c r="N1758" i="1"/>
  <c r="N1759" i="1"/>
  <c r="N1760" i="1"/>
  <c r="N1761" i="1"/>
  <c r="N1762" i="1"/>
  <c r="N1763" i="1"/>
  <c r="N1764" i="1"/>
  <c r="N1765" i="1"/>
  <c r="N1766" i="1"/>
  <c r="N1767" i="1"/>
  <c r="N1768" i="1"/>
  <c r="N1769" i="1"/>
  <c r="N1770" i="1"/>
  <c r="N1771" i="1"/>
  <c r="N1772" i="1"/>
  <c r="N1773" i="1"/>
  <c r="N1774" i="1"/>
  <c r="N1775" i="1"/>
  <c r="N1776" i="1"/>
  <c r="N1777" i="1"/>
  <c r="N1778" i="1"/>
  <c r="N1779" i="1"/>
  <c r="N1780" i="1"/>
  <c r="N1781" i="1"/>
  <c r="N1782" i="1"/>
  <c r="N1783" i="1"/>
  <c r="N1784" i="1"/>
  <c r="N1785" i="1"/>
  <c r="N1786" i="1"/>
  <c r="N1787" i="1"/>
  <c r="N1788" i="1"/>
  <c r="N1789" i="1"/>
  <c r="N1790" i="1"/>
  <c r="N1791" i="1"/>
  <c r="N1792" i="1"/>
  <c r="N1793" i="1"/>
  <c r="N1794" i="1"/>
  <c r="N1795" i="1"/>
  <c r="N1796" i="1"/>
  <c r="N1797" i="1"/>
  <c r="N1798" i="1"/>
  <c r="N1799" i="1"/>
  <c r="N1800" i="1"/>
  <c r="N1801" i="1"/>
  <c r="N1802" i="1"/>
  <c r="N1803" i="1"/>
  <c r="N1804" i="1"/>
  <c r="N1805" i="1"/>
  <c r="N5" i="1"/>
  <c r="AC5" i="1" s="1"/>
  <c r="M6" i="1"/>
  <c r="M7" i="1"/>
  <c r="P7" i="1" s="1"/>
  <c r="M8" i="1"/>
  <c r="M9" i="1"/>
  <c r="M10" i="1"/>
  <c r="M11" i="1"/>
  <c r="P11" i="1" s="1"/>
  <c r="M12" i="1"/>
  <c r="P12" i="1" s="1"/>
  <c r="M13" i="1"/>
  <c r="P13" i="1" s="1"/>
  <c r="M14" i="1"/>
  <c r="M15" i="1"/>
  <c r="P15" i="1" s="1"/>
  <c r="M16" i="1"/>
  <c r="P16" i="1" s="1"/>
  <c r="M17" i="1"/>
  <c r="M18" i="1"/>
  <c r="P18" i="1" s="1"/>
  <c r="M19" i="1"/>
  <c r="P19" i="1" s="1"/>
  <c r="M20" i="1"/>
  <c r="M21" i="1"/>
  <c r="M22" i="1"/>
  <c r="M23" i="1"/>
  <c r="P23" i="1" s="1"/>
  <c r="M24" i="1"/>
  <c r="P24" i="1" s="1"/>
  <c r="M25" i="1"/>
  <c r="P25" i="1" s="1"/>
  <c r="M26" i="1"/>
  <c r="M27" i="1"/>
  <c r="P27" i="1" s="1"/>
  <c r="M28" i="1"/>
  <c r="P28" i="1" s="1"/>
  <c r="M29" i="1"/>
  <c r="M30" i="1"/>
  <c r="P30" i="1" s="1"/>
  <c r="M31" i="1"/>
  <c r="P31" i="1" s="1"/>
  <c r="M32" i="1"/>
  <c r="M33" i="1"/>
  <c r="M34" i="1"/>
  <c r="M35" i="1"/>
  <c r="P35" i="1" s="1"/>
  <c r="M36" i="1"/>
  <c r="M37" i="1"/>
  <c r="P37" i="1" s="1"/>
  <c r="M38" i="1"/>
  <c r="M39" i="1"/>
  <c r="P39" i="1" s="1"/>
  <c r="M40" i="1"/>
  <c r="P40" i="1" s="1"/>
  <c r="M41" i="1"/>
  <c r="M42" i="1"/>
  <c r="P42" i="1" s="1"/>
  <c r="M43" i="1"/>
  <c r="P43" i="1" s="1"/>
  <c r="M44" i="1"/>
  <c r="M45" i="1"/>
  <c r="M46" i="1"/>
  <c r="M47" i="1"/>
  <c r="P47" i="1" s="1"/>
  <c r="M48" i="1"/>
  <c r="P48" i="1" s="1"/>
  <c r="M49" i="1"/>
  <c r="P49" i="1" s="1"/>
  <c r="M50" i="1"/>
  <c r="M51" i="1"/>
  <c r="P51" i="1" s="1"/>
  <c r="M52" i="1"/>
  <c r="P52" i="1" s="1"/>
  <c r="M53" i="1"/>
  <c r="M54" i="1"/>
  <c r="P54" i="1" s="1"/>
  <c r="M55" i="1"/>
  <c r="P55" i="1" s="1"/>
  <c r="M56" i="1"/>
  <c r="M57" i="1"/>
  <c r="M58" i="1"/>
  <c r="M59" i="1"/>
  <c r="P59" i="1" s="1"/>
  <c r="M60" i="1"/>
  <c r="P60" i="1" s="1"/>
  <c r="M61" i="1"/>
  <c r="P61" i="1" s="1"/>
  <c r="M62" i="1"/>
  <c r="M63" i="1"/>
  <c r="P63" i="1" s="1"/>
  <c r="M64" i="1"/>
  <c r="P64" i="1" s="1"/>
  <c r="M65" i="1"/>
  <c r="M66" i="1"/>
  <c r="P66" i="1" s="1"/>
  <c r="M67" i="1"/>
  <c r="P67" i="1" s="1"/>
  <c r="M68" i="1"/>
  <c r="M69" i="1"/>
  <c r="M70" i="1"/>
  <c r="M71" i="1"/>
  <c r="P71" i="1" s="1"/>
  <c r="M72" i="1"/>
  <c r="M73" i="1"/>
  <c r="P73" i="1" s="1"/>
  <c r="M74" i="1"/>
  <c r="M75" i="1"/>
  <c r="P75" i="1" s="1"/>
  <c r="M76" i="1"/>
  <c r="P76" i="1" s="1"/>
  <c r="M77" i="1"/>
  <c r="M78" i="1"/>
  <c r="P78" i="1" s="1"/>
  <c r="M79" i="1"/>
  <c r="P79" i="1" s="1"/>
  <c r="M80" i="1"/>
  <c r="M81" i="1"/>
  <c r="M82" i="1"/>
  <c r="M83" i="1"/>
  <c r="P83" i="1" s="1"/>
  <c r="M84" i="1"/>
  <c r="M85" i="1"/>
  <c r="P85" i="1" s="1"/>
  <c r="M86" i="1"/>
  <c r="M87" i="1"/>
  <c r="P87" i="1" s="1"/>
  <c r="M88" i="1"/>
  <c r="P88" i="1" s="1"/>
  <c r="M89" i="1"/>
  <c r="M90" i="1"/>
  <c r="P90" i="1" s="1"/>
  <c r="M91" i="1"/>
  <c r="P91" i="1" s="1"/>
  <c r="M92" i="1"/>
  <c r="M93" i="1"/>
  <c r="M94" i="1"/>
  <c r="M95" i="1"/>
  <c r="M96" i="1"/>
  <c r="P96" i="1" s="1"/>
  <c r="M97" i="1"/>
  <c r="P97" i="1" s="1"/>
  <c r="M98" i="1"/>
  <c r="M99" i="1"/>
  <c r="P99" i="1" s="1"/>
  <c r="M100" i="1"/>
  <c r="P100" i="1" s="1"/>
  <c r="M101" i="1"/>
  <c r="M102" i="1"/>
  <c r="P102" i="1" s="1"/>
  <c r="M103" i="1"/>
  <c r="P103" i="1" s="1"/>
  <c r="M104" i="1"/>
  <c r="M105" i="1"/>
  <c r="M106" i="1"/>
  <c r="M107" i="1"/>
  <c r="P107" i="1" s="1"/>
  <c r="M108" i="1"/>
  <c r="M109" i="1"/>
  <c r="P109" i="1" s="1"/>
  <c r="M110" i="1"/>
  <c r="M111" i="1"/>
  <c r="P111" i="1" s="1"/>
  <c r="M112" i="1"/>
  <c r="P112" i="1" s="1"/>
  <c r="M113" i="1"/>
  <c r="M114" i="1"/>
  <c r="P114" i="1" s="1"/>
  <c r="M115" i="1"/>
  <c r="P115" i="1" s="1"/>
  <c r="M116" i="1"/>
  <c r="M117" i="1"/>
  <c r="M118" i="1"/>
  <c r="M119" i="1"/>
  <c r="P119" i="1" s="1"/>
  <c r="M120" i="1"/>
  <c r="M121" i="1"/>
  <c r="P121" i="1" s="1"/>
  <c r="M122" i="1"/>
  <c r="M123" i="1"/>
  <c r="P123" i="1" s="1"/>
  <c r="M124" i="1"/>
  <c r="P124" i="1" s="1"/>
  <c r="M125" i="1"/>
  <c r="M126" i="1"/>
  <c r="P126" i="1" s="1"/>
  <c r="M127" i="1"/>
  <c r="P127" i="1" s="1"/>
  <c r="M128" i="1"/>
  <c r="M129" i="1"/>
  <c r="M130" i="1"/>
  <c r="M131" i="1"/>
  <c r="M132" i="1"/>
  <c r="P132" i="1" s="1"/>
  <c r="M133" i="1"/>
  <c r="P133" i="1" s="1"/>
  <c r="M134" i="1"/>
  <c r="M135" i="1"/>
  <c r="P135" i="1" s="1"/>
  <c r="M136" i="1"/>
  <c r="P136" i="1" s="1"/>
  <c r="M137" i="1"/>
  <c r="M138" i="1"/>
  <c r="P138" i="1" s="1"/>
  <c r="M139" i="1"/>
  <c r="P139" i="1" s="1"/>
  <c r="M140" i="1"/>
  <c r="M141" i="1"/>
  <c r="M142" i="1"/>
  <c r="M143" i="1"/>
  <c r="P143" i="1" s="1"/>
  <c r="M144" i="1"/>
  <c r="M145" i="1"/>
  <c r="P145" i="1" s="1"/>
  <c r="M146" i="1"/>
  <c r="M147" i="1"/>
  <c r="P147" i="1" s="1"/>
  <c r="M148" i="1"/>
  <c r="P148" i="1" s="1"/>
  <c r="M149" i="1"/>
  <c r="M150" i="1"/>
  <c r="P150" i="1" s="1"/>
  <c r="M151" i="1"/>
  <c r="P151" i="1" s="1"/>
  <c r="M152" i="1"/>
  <c r="M153" i="1"/>
  <c r="M154" i="1"/>
  <c r="M155" i="1"/>
  <c r="M156" i="1"/>
  <c r="P156" i="1" s="1"/>
  <c r="M157" i="1"/>
  <c r="P157" i="1" s="1"/>
  <c r="M158" i="1"/>
  <c r="M159" i="1"/>
  <c r="P159" i="1" s="1"/>
  <c r="M160" i="1"/>
  <c r="P160" i="1" s="1"/>
  <c r="M161" i="1"/>
  <c r="M162" i="1"/>
  <c r="P162" i="1" s="1"/>
  <c r="M163" i="1"/>
  <c r="P163" i="1" s="1"/>
  <c r="M164" i="1"/>
  <c r="M165" i="1"/>
  <c r="M166" i="1"/>
  <c r="M167" i="1"/>
  <c r="P167" i="1" s="1"/>
  <c r="M168" i="1"/>
  <c r="P168" i="1" s="1"/>
  <c r="M169" i="1"/>
  <c r="P169" i="1" s="1"/>
  <c r="M170" i="1"/>
  <c r="M171" i="1"/>
  <c r="P171" i="1" s="1"/>
  <c r="M172" i="1"/>
  <c r="P172" i="1" s="1"/>
  <c r="M173" i="1"/>
  <c r="M174" i="1"/>
  <c r="P174" i="1" s="1"/>
  <c r="M175" i="1"/>
  <c r="P175" i="1" s="1"/>
  <c r="M176" i="1"/>
  <c r="M177" i="1"/>
  <c r="M178" i="1"/>
  <c r="M179" i="1"/>
  <c r="P179" i="1" s="1"/>
  <c r="M180" i="1"/>
  <c r="M181" i="1"/>
  <c r="P181" i="1" s="1"/>
  <c r="M182" i="1"/>
  <c r="M183" i="1"/>
  <c r="P183" i="1" s="1"/>
  <c r="M184" i="1"/>
  <c r="P184" i="1" s="1"/>
  <c r="M185" i="1"/>
  <c r="M186" i="1"/>
  <c r="P186" i="1" s="1"/>
  <c r="M187" i="1"/>
  <c r="P187" i="1" s="1"/>
  <c r="M188" i="1"/>
  <c r="M189" i="1"/>
  <c r="M190" i="1"/>
  <c r="M191" i="1"/>
  <c r="P191" i="1" s="1"/>
  <c r="M192" i="1"/>
  <c r="M193" i="1"/>
  <c r="P193" i="1" s="1"/>
  <c r="M194" i="1"/>
  <c r="M195" i="1"/>
  <c r="P195" i="1" s="1"/>
  <c r="M196" i="1"/>
  <c r="P196" i="1" s="1"/>
  <c r="M197" i="1"/>
  <c r="M198" i="1"/>
  <c r="P198" i="1" s="1"/>
  <c r="M199" i="1"/>
  <c r="P199" i="1" s="1"/>
  <c r="M200" i="1"/>
  <c r="M201" i="1"/>
  <c r="M202" i="1"/>
  <c r="M203" i="1"/>
  <c r="P203" i="1" s="1"/>
  <c r="M204" i="1"/>
  <c r="P204" i="1" s="1"/>
  <c r="M205" i="1"/>
  <c r="P205" i="1" s="1"/>
  <c r="M206" i="1"/>
  <c r="M207" i="1"/>
  <c r="P207" i="1" s="1"/>
  <c r="M208" i="1"/>
  <c r="P208" i="1" s="1"/>
  <c r="M209" i="1"/>
  <c r="M210" i="1"/>
  <c r="P210" i="1" s="1"/>
  <c r="M211" i="1"/>
  <c r="P211" i="1" s="1"/>
  <c r="M212" i="1"/>
  <c r="M213" i="1"/>
  <c r="M214" i="1"/>
  <c r="M215" i="1"/>
  <c r="P215" i="1" s="1"/>
  <c r="M216" i="1"/>
  <c r="M217" i="1"/>
  <c r="P217" i="1" s="1"/>
  <c r="M218" i="1"/>
  <c r="M219" i="1"/>
  <c r="P219" i="1" s="1"/>
  <c r="M220" i="1"/>
  <c r="P220" i="1" s="1"/>
  <c r="M221" i="1"/>
  <c r="M222" i="1"/>
  <c r="P222" i="1" s="1"/>
  <c r="M223" i="1"/>
  <c r="P223" i="1" s="1"/>
  <c r="M224" i="1"/>
  <c r="M225" i="1"/>
  <c r="M226" i="1"/>
  <c r="M227" i="1"/>
  <c r="P227" i="1" s="1"/>
  <c r="M228" i="1"/>
  <c r="M229" i="1"/>
  <c r="P229" i="1" s="1"/>
  <c r="M230" i="1"/>
  <c r="M231" i="1"/>
  <c r="P231" i="1" s="1"/>
  <c r="M232" i="1"/>
  <c r="P232" i="1" s="1"/>
  <c r="M233" i="1"/>
  <c r="M234" i="1"/>
  <c r="P234" i="1" s="1"/>
  <c r="M235" i="1"/>
  <c r="P235" i="1" s="1"/>
  <c r="M236" i="1"/>
  <c r="M237" i="1"/>
  <c r="M238" i="1"/>
  <c r="M239" i="1"/>
  <c r="P239" i="1" s="1"/>
  <c r="M240" i="1"/>
  <c r="P240" i="1" s="1"/>
  <c r="M241" i="1"/>
  <c r="P241" i="1" s="1"/>
  <c r="M242" i="1"/>
  <c r="M243" i="1"/>
  <c r="P243" i="1" s="1"/>
  <c r="M244" i="1"/>
  <c r="P244" i="1" s="1"/>
  <c r="M245" i="1"/>
  <c r="M246" i="1"/>
  <c r="P246" i="1" s="1"/>
  <c r="M247" i="1"/>
  <c r="P247" i="1" s="1"/>
  <c r="M248" i="1"/>
  <c r="M249" i="1"/>
  <c r="M250" i="1"/>
  <c r="M251" i="1"/>
  <c r="M252" i="1"/>
  <c r="M253" i="1"/>
  <c r="P253" i="1" s="1"/>
  <c r="M254" i="1"/>
  <c r="M255" i="1"/>
  <c r="P255" i="1" s="1"/>
  <c r="M256" i="1"/>
  <c r="P256" i="1" s="1"/>
  <c r="M257" i="1"/>
  <c r="M258" i="1"/>
  <c r="P258" i="1" s="1"/>
  <c r="M259" i="1"/>
  <c r="P259" i="1" s="1"/>
  <c r="M260" i="1"/>
  <c r="M261" i="1"/>
  <c r="M262" i="1"/>
  <c r="M263" i="1"/>
  <c r="P263" i="1" s="1"/>
  <c r="M264" i="1"/>
  <c r="P264" i="1" s="1"/>
  <c r="M265" i="1"/>
  <c r="P265" i="1" s="1"/>
  <c r="M266" i="1"/>
  <c r="M267" i="1"/>
  <c r="P267" i="1" s="1"/>
  <c r="M268" i="1"/>
  <c r="P268" i="1" s="1"/>
  <c r="M269" i="1"/>
  <c r="M270" i="1"/>
  <c r="P270" i="1" s="1"/>
  <c r="M271" i="1"/>
  <c r="P271" i="1" s="1"/>
  <c r="M272" i="1"/>
  <c r="M273" i="1"/>
  <c r="M274" i="1"/>
  <c r="M275" i="1"/>
  <c r="P275" i="1" s="1"/>
  <c r="M276" i="1"/>
  <c r="P276" i="1" s="1"/>
  <c r="M277" i="1"/>
  <c r="P277" i="1" s="1"/>
  <c r="M278" i="1"/>
  <c r="M279" i="1"/>
  <c r="P279" i="1" s="1"/>
  <c r="M280" i="1"/>
  <c r="P280" i="1" s="1"/>
  <c r="M281" i="1"/>
  <c r="M282" i="1"/>
  <c r="P282" i="1" s="1"/>
  <c r="M283" i="1"/>
  <c r="P283" i="1" s="1"/>
  <c r="M284" i="1"/>
  <c r="M285" i="1"/>
  <c r="M286" i="1"/>
  <c r="M287" i="1"/>
  <c r="P287" i="1" s="1"/>
  <c r="M288" i="1"/>
  <c r="M289" i="1"/>
  <c r="P289" i="1" s="1"/>
  <c r="M290" i="1"/>
  <c r="M291" i="1"/>
  <c r="P291" i="1" s="1"/>
  <c r="M292" i="1"/>
  <c r="P292" i="1" s="1"/>
  <c r="M293" i="1"/>
  <c r="M294" i="1"/>
  <c r="P294" i="1" s="1"/>
  <c r="M295" i="1"/>
  <c r="P295" i="1" s="1"/>
  <c r="M296" i="1"/>
  <c r="M297" i="1"/>
  <c r="M298" i="1"/>
  <c r="M299" i="1"/>
  <c r="M300" i="1"/>
  <c r="P300" i="1" s="1"/>
  <c r="M301" i="1"/>
  <c r="P301" i="1" s="1"/>
  <c r="M302" i="1"/>
  <c r="M303" i="1"/>
  <c r="P303" i="1" s="1"/>
  <c r="M304" i="1"/>
  <c r="P304" i="1" s="1"/>
  <c r="M305" i="1"/>
  <c r="M306" i="1"/>
  <c r="P306" i="1" s="1"/>
  <c r="M307" i="1"/>
  <c r="P307" i="1" s="1"/>
  <c r="M308" i="1"/>
  <c r="M309" i="1"/>
  <c r="M310" i="1"/>
  <c r="M311" i="1"/>
  <c r="M312" i="1"/>
  <c r="P312" i="1" s="1"/>
  <c r="M313" i="1"/>
  <c r="P313" i="1" s="1"/>
  <c r="M314" i="1"/>
  <c r="M315" i="1"/>
  <c r="P315" i="1" s="1"/>
  <c r="M316" i="1"/>
  <c r="P316" i="1" s="1"/>
  <c r="M317" i="1"/>
  <c r="M318" i="1"/>
  <c r="P318" i="1" s="1"/>
  <c r="M319" i="1"/>
  <c r="P319" i="1" s="1"/>
  <c r="M320" i="1"/>
  <c r="M321" i="1"/>
  <c r="M322" i="1"/>
  <c r="M323" i="1"/>
  <c r="P323" i="1" s="1"/>
  <c r="M324" i="1"/>
  <c r="P324" i="1" s="1"/>
  <c r="M325" i="1"/>
  <c r="P325" i="1" s="1"/>
  <c r="M326" i="1"/>
  <c r="M327" i="1"/>
  <c r="P327" i="1" s="1"/>
  <c r="M328" i="1"/>
  <c r="P328" i="1" s="1"/>
  <c r="M329" i="1"/>
  <c r="M330" i="1"/>
  <c r="P330" i="1" s="1"/>
  <c r="M331" i="1"/>
  <c r="P331" i="1" s="1"/>
  <c r="M332" i="1"/>
  <c r="M333" i="1"/>
  <c r="M334" i="1"/>
  <c r="M335" i="1"/>
  <c r="P335" i="1" s="1"/>
  <c r="M336" i="1"/>
  <c r="M337" i="1"/>
  <c r="P337" i="1" s="1"/>
  <c r="M338" i="1"/>
  <c r="M339" i="1"/>
  <c r="P339" i="1" s="1"/>
  <c r="M340" i="1"/>
  <c r="P340" i="1" s="1"/>
  <c r="M341" i="1"/>
  <c r="M342" i="1"/>
  <c r="P342" i="1" s="1"/>
  <c r="M343" i="1"/>
  <c r="P343" i="1" s="1"/>
  <c r="M344" i="1"/>
  <c r="M345" i="1"/>
  <c r="M346" i="1"/>
  <c r="M347" i="1"/>
  <c r="P347" i="1" s="1"/>
  <c r="M348" i="1"/>
  <c r="P348" i="1" s="1"/>
  <c r="M349" i="1"/>
  <c r="P349" i="1" s="1"/>
  <c r="M350" i="1"/>
  <c r="M351" i="1"/>
  <c r="P351" i="1" s="1"/>
  <c r="M352" i="1"/>
  <c r="P352" i="1" s="1"/>
  <c r="M353" i="1"/>
  <c r="M354" i="1"/>
  <c r="P354" i="1" s="1"/>
  <c r="M355" i="1"/>
  <c r="P355" i="1" s="1"/>
  <c r="M356" i="1"/>
  <c r="M357" i="1"/>
  <c r="M358" i="1"/>
  <c r="M359" i="1"/>
  <c r="P359" i="1" s="1"/>
  <c r="M360" i="1"/>
  <c r="P360" i="1" s="1"/>
  <c r="M361" i="1"/>
  <c r="P361" i="1" s="1"/>
  <c r="M362" i="1"/>
  <c r="M363" i="1"/>
  <c r="P363" i="1" s="1"/>
  <c r="M364" i="1"/>
  <c r="P364" i="1" s="1"/>
  <c r="M365" i="1"/>
  <c r="M366" i="1"/>
  <c r="P366" i="1" s="1"/>
  <c r="M367" i="1"/>
  <c r="P367" i="1" s="1"/>
  <c r="M368" i="1"/>
  <c r="M369" i="1"/>
  <c r="M370" i="1"/>
  <c r="M371" i="1"/>
  <c r="P371" i="1" s="1"/>
  <c r="M372" i="1"/>
  <c r="P372" i="1" s="1"/>
  <c r="M373" i="1"/>
  <c r="P373" i="1" s="1"/>
  <c r="M374" i="1"/>
  <c r="M375" i="1"/>
  <c r="P375" i="1" s="1"/>
  <c r="M376" i="1"/>
  <c r="P376" i="1" s="1"/>
  <c r="M377" i="1"/>
  <c r="M378" i="1"/>
  <c r="P378" i="1" s="1"/>
  <c r="M379" i="1"/>
  <c r="P379" i="1" s="1"/>
  <c r="M380" i="1"/>
  <c r="M381" i="1"/>
  <c r="M382" i="1"/>
  <c r="M383" i="1"/>
  <c r="P383" i="1" s="1"/>
  <c r="M384" i="1"/>
  <c r="P384" i="1" s="1"/>
  <c r="M385" i="1"/>
  <c r="P385" i="1" s="1"/>
  <c r="M386" i="1"/>
  <c r="M387" i="1"/>
  <c r="P387" i="1" s="1"/>
  <c r="M388" i="1"/>
  <c r="P388" i="1" s="1"/>
  <c r="M389" i="1"/>
  <c r="M390" i="1"/>
  <c r="P390" i="1" s="1"/>
  <c r="M391" i="1"/>
  <c r="P391" i="1" s="1"/>
  <c r="M392" i="1"/>
  <c r="M393" i="1"/>
  <c r="M394" i="1"/>
  <c r="M395" i="1"/>
  <c r="P395" i="1" s="1"/>
  <c r="M396" i="1"/>
  <c r="M397" i="1"/>
  <c r="P397" i="1" s="1"/>
  <c r="M398" i="1"/>
  <c r="M399" i="1"/>
  <c r="P399" i="1" s="1"/>
  <c r="M400" i="1"/>
  <c r="M401" i="1"/>
  <c r="M402" i="1"/>
  <c r="P402" i="1" s="1"/>
  <c r="M403" i="1"/>
  <c r="P403" i="1" s="1"/>
  <c r="M404" i="1"/>
  <c r="M405" i="1"/>
  <c r="M406" i="1"/>
  <c r="M407" i="1"/>
  <c r="M408" i="1"/>
  <c r="P408" i="1" s="1"/>
  <c r="M409" i="1"/>
  <c r="P409" i="1" s="1"/>
  <c r="M410" i="1"/>
  <c r="M411" i="1"/>
  <c r="P411" i="1" s="1"/>
  <c r="M412" i="1"/>
  <c r="P412" i="1" s="1"/>
  <c r="M413" i="1"/>
  <c r="M414" i="1"/>
  <c r="P414" i="1" s="1"/>
  <c r="M415" i="1"/>
  <c r="P415" i="1" s="1"/>
  <c r="M416" i="1"/>
  <c r="M417" i="1"/>
  <c r="M418" i="1"/>
  <c r="M419" i="1"/>
  <c r="P419" i="1" s="1"/>
  <c r="M420" i="1"/>
  <c r="P420" i="1" s="1"/>
  <c r="M421" i="1"/>
  <c r="P421" i="1" s="1"/>
  <c r="M422" i="1"/>
  <c r="M423" i="1"/>
  <c r="M424" i="1"/>
  <c r="P424" i="1" s="1"/>
  <c r="M425" i="1"/>
  <c r="M426" i="1"/>
  <c r="P426" i="1" s="1"/>
  <c r="M427" i="1"/>
  <c r="P427" i="1" s="1"/>
  <c r="M428" i="1"/>
  <c r="M429" i="1"/>
  <c r="M430" i="1"/>
  <c r="M431" i="1"/>
  <c r="P431" i="1" s="1"/>
  <c r="M432" i="1"/>
  <c r="M433" i="1"/>
  <c r="P433" i="1" s="1"/>
  <c r="M434" i="1"/>
  <c r="M435" i="1"/>
  <c r="P435" i="1" s="1"/>
  <c r="M436" i="1"/>
  <c r="P436" i="1" s="1"/>
  <c r="M437" i="1"/>
  <c r="M438" i="1"/>
  <c r="P438" i="1" s="1"/>
  <c r="M439" i="1"/>
  <c r="P439" i="1" s="1"/>
  <c r="M440" i="1"/>
  <c r="M441" i="1"/>
  <c r="M442" i="1"/>
  <c r="M443" i="1"/>
  <c r="M444" i="1"/>
  <c r="P444" i="1" s="1"/>
  <c r="M445" i="1"/>
  <c r="P445" i="1" s="1"/>
  <c r="M446" i="1"/>
  <c r="M447" i="1"/>
  <c r="P447" i="1" s="1"/>
  <c r="M448" i="1"/>
  <c r="P448" i="1" s="1"/>
  <c r="M449" i="1"/>
  <c r="M450" i="1"/>
  <c r="P450" i="1" s="1"/>
  <c r="M451" i="1"/>
  <c r="P451" i="1" s="1"/>
  <c r="M452" i="1"/>
  <c r="M453" i="1"/>
  <c r="M454" i="1"/>
  <c r="M455" i="1"/>
  <c r="P455" i="1" s="1"/>
  <c r="M456" i="1"/>
  <c r="P456" i="1" s="1"/>
  <c r="M457" i="1"/>
  <c r="P457" i="1" s="1"/>
  <c r="M458" i="1"/>
  <c r="M459" i="1"/>
  <c r="P459" i="1" s="1"/>
  <c r="M460" i="1"/>
  <c r="P460" i="1" s="1"/>
  <c r="M461" i="1"/>
  <c r="M462" i="1"/>
  <c r="P462" i="1" s="1"/>
  <c r="M463" i="1"/>
  <c r="M464" i="1"/>
  <c r="M465" i="1"/>
  <c r="M466" i="1"/>
  <c r="M467" i="1"/>
  <c r="P467" i="1" s="1"/>
  <c r="M468" i="1"/>
  <c r="P468" i="1" s="1"/>
  <c r="M469" i="1"/>
  <c r="P469" i="1" s="1"/>
  <c r="M470" i="1"/>
  <c r="M471" i="1"/>
  <c r="M472" i="1"/>
  <c r="P472" i="1" s="1"/>
  <c r="M473" i="1"/>
  <c r="M474" i="1"/>
  <c r="P474" i="1" s="1"/>
  <c r="M475" i="1"/>
  <c r="P475" i="1" s="1"/>
  <c r="M476" i="1"/>
  <c r="M477" i="1"/>
  <c r="M478" i="1"/>
  <c r="M479" i="1"/>
  <c r="P479" i="1" s="1"/>
  <c r="M480" i="1"/>
  <c r="M481" i="1"/>
  <c r="P481" i="1" s="1"/>
  <c r="M482" i="1"/>
  <c r="M483" i="1"/>
  <c r="P483" i="1" s="1"/>
  <c r="M484" i="1"/>
  <c r="P484" i="1" s="1"/>
  <c r="M485" i="1"/>
  <c r="M486" i="1"/>
  <c r="P486" i="1" s="1"/>
  <c r="M487" i="1"/>
  <c r="P487" i="1" s="1"/>
  <c r="M488" i="1"/>
  <c r="M489" i="1"/>
  <c r="M490" i="1"/>
  <c r="M491" i="1"/>
  <c r="P491" i="1" s="1"/>
  <c r="M492" i="1"/>
  <c r="P492" i="1" s="1"/>
  <c r="M493" i="1"/>
  <c r="P493" i="1" s="1"/>
  <c r="M494" i="1"/>
  <c r="M495" i="1"/>
  <c r="P495" i="1" s="1"/>
  <c r="M496" i="1"/>
  <c r="P496" i="1" s="1"/>
  <c r="M497" i="1"/>
  <c r="M498" i="1"/>
  <c r="P498" i="1" s="1"/>
  <c r="M499" i="1"/>
  <c r="P499" i="1" s="1"/>
  <c r="M500" i="1"/>
  <c r="M501" i="1"/>
  <c r="M502" i="1"/>
  <c r="M503" i="1"/>
  <c r="P503" i="1" s="1"/>
  <c r="M504" i="1"/>
  <c r="P504" i="1" s="1"/>
  <c r="M505" i="1"/>
  <c r="M506" i="1"/>
  <c r="M507" i="1"/>
  <c r="P507" i="1" s="1"/>
  <c r="M508" i="1"/>
  <c r="P508" i="1" s="1"/>
  <c r="M509" i="1"/>
  <c r="M510" i="1"/>
  <c r="P510" i="1" s="1"/>
  <c r="M511" i="1"/>
  <c r="P511" i="1" s="1"/>
  <c r="M512" i="1"/>
  <c r="M513" i="1"/>
  <c r="M514" i="1"/>
  <c r="M515" i="1"/>
  <c r="P515" i="1" s="1"/>
  <c r="M516" i="1"/>
  <c r="P516" i="1" s="1"/>
  <c r="M517" i="1"/>
  <c r="M518" i="1"/>
  <c r="M519" i="1"/>
  <c r="M520" i="1"/>
  <c r="P520" i="1" s="1"/>
  <c r="M521" i="1"/>
  <c r="M522" i="1"/>
  <c r="P522" i="1" s="1"/>
  <c r="M523" i="1"/>
  <c r="P523" i="1" s="1"/>
  <c r="M524" i="1"/>
  <c r="M525" i="1"/>
  <c r="M526" i="1"/>
  <c r="M527" i="1"/>
  <c r="M528" i="1"/>
  <c r="P528" i="1" s="1"/>
  <c r="M529" i="1"/>
  <c r="M530" i="1"/>
  <c r="M531" i="1"/>
  <c r="P531" i="1" s="1"/>
  <c r="M532" i="1"/>
  <c r="P532" i="1" s="1"/>
  <c r="M533" i="1"/>
  <c r="M534" i="1"/>
  <c r="P534" i="1" s="1"/>
  <c r="M535" i="1"/>
  <c r="P535" i="1" s="1"/>
  <c r="M536" i="1"/>
  <c r="M537" i="1"/>
  <c r="M538" i="1"/>
  <c r="M539" i="1"/>
  <c r="P539" i="1" s="1"/>
  <c r="M540" i="1"/>
  <c r="M541" i="1"/>
  <c r="M542" i="1"/>
  <c r="M543" i="1"/>
  <c r="P543" i="1" s="1"/>
  <c r="M544" i="1"/>
  <c r="P544" i="1" s="1"/>
  <c r="M545" i="1"/>
  <c r="M546" i="1"/>
  <c r="P546" i="1" s="1"/>
  <c r="M547" i="1"/>
  <c r="P547" i="1" s="1"/>
  <c r="M548" i="1"/>
  <c r="M549" i="1"/>
  <c r="M550" i="1"/>
  <c r="M551" i="1"/>
  <c r="P551" i="1" s="1"/>
  <c r="M552" i="1"/>
  <c r="M553" i="1"/>
  <c r="P553" i="1" s="1"/>
  <c r="M554" i="1"/>
  <c r="M555" i="1"/>
  <c r="P555" i="1" s="1"/>
  <c r="M556" i="1"/>
  <c r="P556" i="1" s="1"/>
  <c r="M557" i="1"/>
  <c r="M558" i="1"/>
  <c r="P558" i="1" s="1"/>
  <c r="M559" i="1"/>
  <c r="P559" i="1" s="1"/>
  <c r="M560" i="1"/>
  <c r="M561" i="1"/>
  <c r="M562" i="1"/>
  <c r="M563" i="1"/>
  <c r="M564" i="1"/>
  <c r="P564" i="1" s="1"/>
  <c r="M565" i="1"/>
  <c r="P565" i="1" s="1"/>
  <c r="M566" i="1"/>
  <c r="M567" i="1"/>
  <c r="M568" i="1"/>
  <c r="P568" i="1" s="1"/>
  <c r="M569" i="1"/>
  <c r="M570" i="1"/>
  <c r="P570" i="1" s="1"/>
  <c r="M571" i="1"/>
  <c r="P571" i="1" s="1"/>
  <c r="M572" i="1"/>
  <c r="M573" i="1"/>
  <c r="M574" i="1"/>
  <c r="M575" i="1"/>
  <c r="P575" i="1" s="1"/>
  <c r="M576" i="1"/>
  <c r="M577" i="1"/>
  <c r="M578" i="1"/>
  <c r="M579" i="1"/>
  <c r="P579" i="1" s="1"/>
  <c r="M580" i="1"/>
  <c r="P580" i="1" s="1"/>
  <c r="M581" i="1"/>
  <c r="M582" i="1"/>
  <c r="P582" i="1" s="1"/>
  <c r="M583" i="1"/>
  <c r="P583" i="1" s="1"/>
  <c r="M584" i="1"/>
  <c r="M585" i="1"/>
  <c r="M586" i="1"/>
  <c r="M587" i="1"/>
  <c r="M588" i="1"/>
  <c r="P588" i="1" s="1"/>
  <c r="M589" i="1"/>
  <c r="M590" i="1"/>
  <c r="M591" i="1"/>
  <c r="P591" i="1" s="1"/>
  <c r="M592" i="1"/>
  <c r="P592" i="1" s="1"/>
  <c r="M593" i="1"/>
  <c r="M594" i="1"/>
  <c r="P594" i="1" s="1"/>
  <c r="M595" i="1"/>
  <c r="P595" i="1" s="1"/>
  <c r="M596" i="1"/>
  <c r="M597" i="1"/>
  <c r="M598" i="1"/>
  <c r="M599" i="1"/>
  <c r="P599" i="1" s="1"/>
  <c r="M600" i="1"/>
  <c r="P600" i="1" s="1"/>
  <c r="M601" i="1"/>
  <c r="P601" i="1" s="1"/>
  <c r="M602" i="1"/>
  <c r="M603" i="1"/>
  <c r="P603" i="1" s="1"/>
  <c r="M604" i="1"/>
  <c r="M605" i="1"/>
  <c r="M606" i="1"/>
  <c r="P606" i="1" s="1"/>
  <c r="M607" i="1"/>
  <c r="P607" i="1" s="1"/>
  <c r="M608" i="1"/>
  <c r="M609" i="1"/>
  <c r="M610" i="1"/>
  <c r="M611" i="1"/>
  <c r="P611" i="1" s="1"/>
  <c r="M612" i="1"/>
  <c r="M613" i="1"/>
  <c r="P613" i="1" s="1"/>
  <c r="M614" i="1"/>
  <c r="M615" i="1"/>
  <c r="M616" i="1"/>
  <c r="P616" i="1" s="1"/>
  <c r="M617" i="1"/>
  <c r="M618" i="1"/>
  <c r="P618" i="1" s="1"/>
  <c r="M619" i="1"/>
  <c r="P619" i="1" s="1"/>
  <c r="M620" i="1"/>
  <c r="M621" i="1"/>
  <c r="M622" i="1"/>
  <c r="M623" i="1"/>
  <c r="P623" i="1" s="1"/>
  <c r="M624" i="1"/>
  <c r="M625" i="1"/>
  <c r="M626" i="1"/>
  <c r="M627" i="1"/>
  <c r="P627" i="1" s="1"/>
  <c r="M628" i="1"/>
  <c r="P628" i="1" s="1"/>
  <c r="M629" i="1"/>
  <c r="M630" i="1"/>
  <c r="P630" i="1" s="1"/>
  <c r="M631" i="1"/>
  <c r="P631" i="1" s="1"/>
  <c r="M632" i="1"/>
  <c r="M633" i="1"/>
  <c r="M634" i="1"/>
  <c r="M635" i="1"/>
  <c r="P635" i="1" s="1"/>
  <c r="M636" i="1"/>
  <c r="P636" i="1" s="1"/>
  <c r="M637" i="1"/>
  <c r="P637" i="1" s="1"/>
  <c r="M638" i="1"/>
  <c r="M639" i="1"/>
  <c r="P639" i="1" s="1"/>
  <c r="M640" i="1"/>
  <c r="P640" i="1" s="1"/>
  <c r="M641" i="1"/>
  <c r="M642" i="1"/>
  <c r="P642" i="1" s="1"/>
  <c r="M643" i="1"/>
  <c r="P643" i="1" s="1"/>
  <c r="M644" i="1"/>
  <c r="M645" i="1"/>
  <c r="M646" i="1"/>
  <c r="M647" i="1"/>
  <c r="P647" i="1" s="1"/>
  <c r="M648" i="1"/>
  <c r="P648" i="1" s="1"/>
  <c r="M649" i="1"/>
  <c r="M650" i="1"/>
  <c r="M651" i="1"/>
  <c r="P651" i="1" s="1"/>
  <c r="M652" i="1"/>
  <c r="P652" i="1" s="1"/>
  <c r="M653" i="1"/>
  <c r="M654" i="1"/>
  <c r="P654" i="1" s="1"/>
  <c r="M655" i="1"/>
  <c r="P655" i="1" s="1"/>
  <c r="M656" i="1"/>
  <c r="M657" i="1"/>
  <c r="M658" i="1"/>
  <c r="M659" i="1"/>
  <c r="P659" i="1" s="1"/>
  <c r="M660" i="1"/>
  <c r="P660" i="1" s="1"/>
  <c r="M661" i="1"/>
  <c r="M662" i="1"/>
  <c r="M663" i="1"/>
  <c r="P663" i="1" s="1"/>
  <c r="M664" i="1"/>
  <c r="P664" i="1" s="1"/>
  <c r="M665" i="1"/>
  <c r="M666" i="1"/>
  <c r="P666" i="1" s="1"/>
  <c r="M667" i="1"/>
  <c r="M668" i="1"/>
  <c r="M669" i="1"/>
  <c r="M670" i="1"/>
  <c r="M671" i="1"/>
  <c r="P671" i="1" s="1"/>
  <c r="M672" i="1"/>
  <c r="P672" i="1" s="1"/>
  <c r="M673" i="1"/>
  <c r="M674" i="1"/>
  <c r="M675" i="1"/>
  <c r="P675" i="1" s="1"/>
  <c r="M676" i="1"/>
  <c r="P676" i="1" s="1"/>
  <c r="M677" i="1"/>
  <c r="M678" i="1"/>
  <c r="P678" i="1" s="1"/>
  <c r="M679" i="1"/>
  <c r="P679" i="1" s="1"/>
  <c r="M680" i="1"/>
  <c r="M681" i="1"/>
  <c r="M682" i="1"/>
  <c r="M683" i="1"/>
  <c r="M684" i="1"/>
  <c r="M685" i="1"/>
  <c r="M686" i="1"/>
  <c r="M687" i="1"/>
  <c r="P687" i="1" s="1"/>
  <c r="M688" i="1"/>
  <c r="P688" i="1" s="1"/>
  <c r="M689" i="1"/>
  <c r="M690" i="1"/>
  <c r="P690" i="1" s="1"/>
  <c r="M691" i="1"/>
  <c r="P691" i="1" s="1"/>
  <c r="M692" i="1"/>
  <c r="M693" i="1"/>
  <c r="M694" i="1"/>
  <c r="M695" i="1"/>
  <c r="P695" i="1" s="1"/>
  <c r="M696" i="1"/>
  <c r="P696" i="1" s="1"/>
  <c r="M697" i="1"/>
  <c r="M698" i="1"/>
  <c r="M699" i="1"/>
  <c r="P699" i="1" s="1"/>
  <c r="M700" i="1"/>
  <c r="P700" i="1" s="1"/>
  <c r="M701" i="1"/>
  <c r="M702" i="1"/>
  <c r="P702" i="1" s="1"/>
  <c r="M703" i="1"/>
  <c r="P703" i="1" s="1"/>
  <c r="M704" i="1"/>
  <c r="M705" i="1"/>
  <c r="M706" i="1"/>
  <c r="M707" i="1"/>
  <c r="P707" i="1" s="1"/>
  <c r="M708" i="1"/>
  <c r="P708" i="1" s="1"/>
  <c r="M709" i="1"/>
  <c r="P709" i="1" s="1"/>
  <c r="M710" i="1"/>
  <c r="M711" i="1"/>
  <c r="P711" i="1" s="1"/>
  <c r="M712" i="1"/>
  <c r="P712" i="1" s="1"/>
  <c r="M713" i="1"/>
  <c r="M714" i="1"/>
  <c r="P714" i="1" s="1"/>
  <c r="M715" i="1"/>
  <c r="P715" i="1" s="1"/>
  <c r="M716" i="1"/>
  <c r="M717" i="1"/>
  <c r="M718" i="1"/>
  <c r="M719" i="1"/>
  <c r="P719" i="1" s="1"/>
  <c r="M720" i="1"/>
  <c r="M721" i="1"/>
  <c r="P721" i="1" s="1"/>
  <c r="M722" i="1"/>
  <c r="M723" i="1"/>
  <c r="P723" i="1" s="1"/>
  <c r="M724" i="1"/>
  <c r="P724" i="1" s="1"/>
  <c r="M725" i="1"/>
  <c r="M726" i="1"/>
  <c r="P726" i="1" s="1"/>
  <c r="M727" i="1"/>
  <c r="P727" i="1" s="1"/>
  <c r="M728" i="1"/>
  <c r="M729" i="1"/>
  <c r="M730" i="1"/>
  <c r="M731" i="1"/>
  <c r="M732" i="1"/>
  <c r="M733" i="1"/>
  <c r="P733" i="1" s="1"/>
  <c r="M734" i="1"/>
  <c r="M735" i="1"/>
  <c r="P735" i="1" s="1"/>
  <c r="M736" i="1"/>
  <c r="P736" i="1" s="1"/>
  <c r="M737" i="1"/>
  <c r="M738" i="1"/>
  <c r="P738" i="1" s="1"/>
  <c r="M739" i="1"/>
  <c r="P739" i="1" s="1"/>
  <c r="M740" i="1"/>
  <c r="M741" i="1"/>
  <c r="M742" i="1"/>
  <c r="M743" i="1"/>
  <c r="M744" i="1"/>
  <c r="M745" i="1"/>
  <c r="P745" i="1" s="1"/>
  <c r="M746" i="1"/>
  <c r="M747" i="1"/>
  <c r="P747" i="1" s="1"/>
  <c r="M748" i="1"/>
  <c r="P748" i="1" s="1"/>
  <c r="M749" i="1"/>
  <c r="M750" i="1"/>
  <c r="P750" i="1" s="1"/>
  <c r="M751" i="1"/>
  <c r="P751" i="1" s="1"/>
  <c r="M752" i="1"/>
  <c r="M753" i="1"/>
  <c r="M754" i="1"/>
  <c r="M755" i="1"/>
  <c r="P755" i="1" s="1"/>
  <c r="M756" i="1"/>
  <c r="M757" i="1"/>
  <c r="M758" i="1"/>
  <c r="M759" i="1"/>
  <c r="P759" i="1" s="1"/>
  <c r="M760" i="1"/>
  <c r="P760" i="1" s="1"/>
  <c r="M761" i="1"/>
  <c r="M762" i="1"/>
  <c r="P762" i="1" s="1"/>
  <c r="M763" i="1"/>
  <c r="P763" i="1" s="1"/>
  <c r="M764" i="1"/>
  <c r="M765" i="1"/>
  <c r="M766" i="1"/>
  <c r="M767" i="1"/>
  <c r="P767" i="1" s="1"/>
  <c r="M768" i="1"/>
  <c r="M769" i="1"/>
  <c r="M770" i="1"/>
  <c r="M771" i="1"/>
  <c r="P771" i="1" s="1"/>
  <c r="M772" i="1"/>
  <c r="P772" i="1" s="1"/>
  <c r="M773" i="1"/>
  <c r="M774" i="1"/>
  <c r="P774" i="1" s="1"/>
  <c r="M775" i="1"/>
  <c r="P775" i="1" s="1"/>
  <c r="M776" i="1"/>
  <c r="M777" i="1"/>
  <c r="M778" i="1"/>
  <c r="M779" i="1"/>
  <c r="P779" i="1" s="1"/>
  <c r="M780" i="1"/>
  <c r="P780" i="1" s="1"/>
  <c r="M781" i="1"/>
  <c r="P781" i="1" s="1"/>
  <c r="M782" i="1"/>
  <c r="M783" i="1"/>
  <c r="P783" i="1" s="1"/>
  <c r="M784" i="1"/>
  <c r="P784" i="1" s="1"/>
  <c r="M785" i="1"/>
  <c r="M786" i="1"/>
  <c r="P786" i="1" s="1"/>
  <c r="M787" i="1"/>
  <c r="P787" i="1" s="1"/>
  <c r="M788" i="1"/>
  <c r="M789" i="1"/>
  <c r="M790" i="1"/>
  <c r="M791" i="1"/>
  <c r="P791" i="1" s="1"/>
  <c r="M792" i="1"/>
  <c r="P792" i="1" s="1"/>
  <c r="M793" i="1"/>
  <c r="M794" i="1"/>
  <c r="M795" i="1"/>
  <c r="P795" i="1" s="1"/>
  <c r="M796" i="1"/>
  <c r="P796" i="1" s="1"/>
  <c r="M797" i="1"/>
  <c r="M798" i="1"/>
  <c r="P798" i="1" s="1"/>
  <c r="M799" i="1"/>
  <c r="P799" i="1" s="1"/>
  <c r="M800" i="1"/>
  <c r="M801" i="1"/>
  <c r="M802" i="1"/>
  <c r="M803" i="1"/>
  <c r="P803" i="1" s="1"/>
  <c r="M804" i="1"/>
  <c r="P804" i="1" s="1"/>
  <c r="M805" i="1"/>
  <c r="M806" i="1"/>
  <c r="M807" i="1"/>
  <c r="P807" i="1" s="1"/>
  <c r="M808" i="1"/>
  <c r="P808" i="1" s="1"/>
  <c r="M809" i="1"/>
  <c r="M810" i="1"/>
  <c r="P810" i="1" s="1"/>
  <c r="M811" i="1"/>
  <c r="P811" i="1" s="1"/>
  <c r="M812" i="1"/>
  <c r="M813" i="1"/>
  <c r="M814" i="1"/>
  <c r="M815" i="1"/>
  <c r="P815" i="1" s="1"/>
  <c r="M816" i="1"/>
  <c r="P816" i="1" s="1"/>
  <c r="M817" i="1"/>
  <c r="M818" i="1"/>
  <c r="M819" i="1"/>
  <c r="P819" i="1" s="1"/>
  <c r="M820" i="1"/>
  <c r="P820" i="1" s="1"/>
  <c r="M821" i="1"/>
  <c r="M822" i="1"/>
  <c r="P822" i="1" s="1"/>
  <c r="M823" i="1"/>
  <c r="P823" i="1" s="1"/>
  <c r="M824" i="1"/>
  <c r="M825" i="1"/>
  <c r="M826" i="1"/>
  <c r="M827" i="1"/>
  <c r="P827" i="1" s="1"/>
  <c r="M828" i="1"/>
  <c r="M829" i="1"/>
  <c r="M830" i="1"/>
  <c r="M831" i="1"/>
  <c r="P831" i="1" s="1"/>
  <c r="M832" i="1"/>
  <c r="P832" i="1" s="1"/>
  <c r="M833" i="1"/>
  <c r="M834" i="1"/>
  <c r="P834" i="1" s="1"/>
  <c r="M835" i="1"/>
  <c r="P835" i="1" s="1"/>
  <c r="M836" i="1"/>
  <c r="M837" i="1"/>
  <c r="M838" i="1"/>
  <c r="M839" i="1"/>
  <c r="M840" i="1"/>
  <c r="P840" i="1" s="1"/>
  <c r="M841" i="1"/>
  <c r="M842" i="1"/>
  <c r="M843" i="1"/>
  <c r="P843" i="1" s="1"/>
  <c r="M844" i="1"/>
  <c r="P844" i="1" s="1"/>
  <c r="M845" i="1"/>
  <c r="M846" i="1"/>
  <c r="P846" i="1" s="1"/>
  <c r="M847" i="1"/>
  <c r="P847" i="1" s="1"/>
  <c r="M848" i="1"/>
  <c r="M849" i="1"/>
  <c r="M850" i="1"/>
  <c r="M851" i="1"/>
  <c r="M852" i="1"/>
  <c r="P852" i="1" s="1"/>
  <c r="M853" i="1"/>
  <c r="M854" i="1"/>
  <c r="M855" i="1"/>
  <c r="P855" i="1" s="1"/>
  <c r="M856" i="1"/>
  <c r="P856" i="1" s="1"/>
  <c r="M857" i="1"/>
  <c r="M858" i="1"/>
  <c r="P858" i="1" s="1"/>
  <c r="M859" i="1"/>
  <c r="P859" i="1" s="1"/>
  <c r="M860" i="1"/>
  <c r="M861" i="1"/>
  <c r="M862" i="1"/>
  <c r="M863" i="1"/>
  <c r="P863" i="1" s="1"/>
  <c r="M864" i="1"/>
  <c r="M865" i="1"/>
  <c r="P865" i="1" s="1"/>
  <c r="M866" i="1"/>
  <c r="M867" i="1"/>
  <c r="P867" i="1" s="1"/>
  <c r="M868" i="1"/>
  <c r="P868" i="1" s="1"/>
  <c r="M869" i="1"/>
  <c r="M870" i="1"/>
  <c r="P870" i="1" s="1"/>
  <c r="M871" i="1"/>
  <c r="P871" i="1" s="1"/>
  <c r="M872" i="1"/>
  <c r="M873" i="1"/>
  <c r="M874" i="1"/>
  <c r="M875" i="1"/>
  <c r="P875" i="1" s="1"/>
  <c r="M876" i="1"/>
  <c r="M877" i="1"/>
  <c r="M878" i="1"/>
  <c r="M879" i="1"/>
  <c r="P879" i="1" s="1"/>
  <c r="M880" i="1"/>
  <c r="P880" i="1" s="1"/>
  <c r="M881" i="1"/>
  <c r="M882" i="1"/>
  <c r="P882" i="1" s="1"/>
  <c r="M883" i="1"/>
  <c r="P883" i="1" s="1"/>
  <c r="M884" i="1"/>
  <c r="M885" i="1"/>
  <c r="M886" i="1"/>
  <c r="M887" i="1"/>
  <c r="P887" i="1" s="1"/>
  <c r="M888" i="1"/>
  <c r="M889" i="1"/>
  <c r="M890" i="1"/>
  <c r="M891" i="1"/>
  <c r="P891" i="1" s="1"/>
  <c r="M892" i="1"/>
  <c r="P892" i="1" s="1"/>
  <c r="M893" i="1"/>
  <c r="M894" i="1"/>
  <c r="P894" i="1" s="1"/>
  <c r="M895" i="1"/>
  <c r="P895" i="1" s="1"/>
  <c r="M896" i="1"/>
  <c r="M897" i="1"/>
  <c r="M898" i="1"/>
  <c r="M899" i="1"/>
  <c r="P899" i="1" s="1"/>
  <c r="M900" i="1"/>
  <c r="M901" i="1"/>
  <c r="P901" i="1" s="1"/>
  <c r="M902" i="1"/>
  <c r="M903" i="1"/>
  <c r="P903" i="1" s="1"/>
  <c r="M904" i="1"/>
  <c r="P904" i="1" s="1"/>
  <c r="M905" i="1"/>
  <c r="P905" i="1" s="1"/>
  <c r="M906" i="1"/>
  <c r="P906" i="1" s="1"/>
  <c r="M907" i="1"/>
  <c r="P907" i="1" s="1"/>
  <c r="M908" i="1"/>
  <c r="M909" i="1"/>
  <c r="M910" i="1"/>
  <c r="M911" i="1"/>
  <c r="P911" i="1" s="1"/>
  <c r="M912" i="1"/>
  <c r="M913" i="1"/>
  <c r="P913" i="1" s="1"/>
  <c r="M914" i="1"/>
  <c r="M915" i="1"/>
  <c r="P915" i="1" s="1"/>
  <c r="M916" i="1"/>
  <c r="P916" i="1" s="1"/>
  <c r="M917" i="1"/>
  <c r="M918" i="1"/>
  <c r="P918" i="1" s="1"/>
  <c r="M919" i="1"/>
  <c r="P919" i="1" s="1"/>
  <c r="M920" i="1"/>
  <c r="M921" i="1"/>
  <c r="M922" i="1"/>
  <c r="M923" i="1"/>
  <c r="P923" i="1" s="1"/>
  <c r="M924" i="1"/>
  <c r="P924" i="1" s="1"/>
  <c r="M925" i="1"/>
  <c r="M926" i="1"/>
  <c r="M927" i="1"/>
  <c r="P927" i="1" s="1"/>
  <c r="M928" i="1"/>
  <c r="P928" i="1" s="1"/>
  <c r="M929" i="1"/>
  <c r="M930" i="1"/>
  <c r="P930" i="1" s="1"/>
  <c r="M931" i="1"/>
  <c r="P931" i="1" s="1"/>
  <c r="M932" i="1"/>
  <c r="M933" i="1"/>
  <c r="M934" i="1"/>
  <c r="M935" i="1"/>
  <c r="P935" i="1" s="1"/>
  <c r="M936" i="1"/>
  <c r="P936" i="1" s="1"/>
  <c r="M937" i="1"/>
  <c r="M938" i="1"/>
  <c r="M939" i="1"/>
  <c r="P939" i="1" s="1"/>
  <c r="M940" i="1"/>
  <c r="P940" i="1" s="1"/>
  <c r="M941" i="1"/>
  <c r="M942" i="1"/>
  <c r="P942" i="1" s="1"/>
  <c r="M943" i="1"/>
  <c r="P943" i="1" s="1"/>
  <c r="M944" i="1"/>
  <c r="M945" i="1"/>
  <c r="M946" i="1"/>
  <c r="M947" i="1"/>
  <c r="P947" i="1" s="1"/>
  <c r="M948" i="1"/>
  <c r="P948" i="1" s="1"/>
  <c r="M949" i="1"/>
  <c r="M950" i="1"/>
  <c r="M951" i="1"/>
  <c r="P951" i="1" s="1"/>
  <c r="M952" i="1"/>
  <c r="P952" i="1" s="1"/>
  <c r="M953" i="1"/>
  <c r="M954" i="1"/>
  <c r="P954" i="1" s="1"/>
  <c r="M955" i="1"/>
  <c r="P955" i="1" s="1"/>
  <c r="M956" i="1"/>
  <c r="M957" i="1"/>
  <c r="M958" i="1"/>
  <c r="M959" i="1"/>
  <c r="P959" i="1" s="1"/>
  <c r="M960" i="1"/>
  <c r="M961" i="1"/>
  <c r="M962" i="1"/>
  <c r="M963" i="1"/>
  <c r="P963" i="1" s="1"/>
  <c r="M964" i="1"/>
  <c r="P964" i="1" s="1"/>
  <c r="M965" i="1"/>
  <c r="M966" i="1"/>
  <c r="P966" i="1" s="1"/>
  <c r="M967" i="1"/>
  <c r="P967" i="1" s="1"/>
  <c r="M968" i="1"/>
  <c r="M969" i="1"/>
  <c r="M970" i="1"/>
  <c r="M971" i="1"/>
  <c r="M972" i="1"/>
  <c r="M973" i="1"/>
  <c r="M974" i="1"/>
  <c r="M975" i="1"/>
  <c r="P975" i="1" s="1"/>
  <c r="M976" i="1"/>
  <c r="P976" i="1" s="1"/>
  <c r="M977" i="1"/>
  <c r="M978" i="1"/>
  <c r="P978" i="1" s="1"/>
  <c r="M979" i="1"/>
  <c r="P979" i="1" s="1"/>
  <c r="M980" i="1"/>
  <c r="M981" i="1"/>
  <c r="M982" i="1"/>
  <c r="M983" i="1"/>
  <c r="P983" i="1" s="1"/>
  <c r="M984" i="1"/>
  <c r="M985" i="1"/>
  <c r="P985" i="1" s="1"/>
  <c r="M986" i="1"/>
  <c r="M987" i="1"/>
  <c r="P987" i="1" s="1"/>
  <c r="M988" i="1"/>
  <c r="P988" i="1" s="1"/>
  <c r="M989" i="1"/>
  <c r="M990" i="1"/>
  <c r="P990" i="1" s="1"/>
  <c r="M991" i="1"/>
  <c r="P991" i="1" s="1"/>
  <c r="M992" i="1"/>
  <c r="M993" i="1"/>
  <c r="M994" i="1"/>
  <c r="M995" i="1"/>
  <c r="P995" i="1" s="1"/>
  <c r="M996" i="1"/>
  <c r="P996" i="1" s="1"/>
  <c r="M997" i="1"/>
  <c r="M998" i="1"/>
  <c r="M999" i="1"/>
  <c r="P999" i="1" s="1"/>
  <c r="M1000" i="1"/>
  <c r="P1000" i="1" s="1"/>
  <c r="M1001" i="1"/>
  <c r="M1002" i="1"/>
  <c r="P1002" i="1" s="1"/>
  <c r="M1003" i="1"/>
  <c r="P1003" i="1" s="1"/>
  <c r="M1004" i="1"/>
  <c r="M1005" i="1"/>
  <c r="M1006" i="1"/>
  <c r="M1007" i="1"/>
  <c r="M1008" i="1"/>
  <c r="P1008" i="1" s="1"/>
  <c r="M1009" i="1"/>
  <c r="P1009" i="1" s="1"/>
  <c r="M1010" i="1"/>
  <c r="M1011" i="1"/>
  <c r="P1011" i="1" s="1"/>
  <c r="M1012" i="1"/>
  <c r="P1012" i="1" s="1"/>
  <c r="M1013" i="1"/>
  <c r="M1014" i="1"/>
  <c r="P1014" i="1" s="1"/>
  <c r="M1015" i="1"/>
  <c r="P1015" i="1" s="1"/>
  <c r="M1016" i="1"/>
  <c r="M1017" i="1"/>
  <c r="M1018" i="1"/>
  <c r="M1019" i="1"/>
  <c r="P1019" i="1" s="1"/>
  <c r="M1020" i="1"/>
  <c r="M1021" i="1"/>
  <c r="P1021" i="1" s="1"/>
  <c r="M1022" i="1"/>
  <c r="M1023" i="1"/>
  <c r="P1023" i="1" s="1"/>
  <c r="M1024" i="1"/>
  <c r="P1024" i="1" s="1"/>
  <c r="M1025" i="1"/>
  <c r="M1026" i="1"/>
  <c r="P1026" i="1" s="1"/>
  <c r="M1027" i="1"/>
  <c r="P1027" i="1" s="1"/>
  <c r="M1028" i="1"/>
  <c r="M1029" i="1"/>
  <c r="M1030" i="1"/>
  <c r="M1031" i="1"/>
  <c r="P1031" i="1" s="1"/>
  <c r="M1032" i="1"/>
  <c r="M1033" i="1"/>
  <c r="M1034" i="1"/>
  <c r="M1035" i="1"/>
  <c r="P1035" i="1" s="1"/>
  <c r="M1036" i="1"/>
  <c r="P1036" i="1" s="1"/>
  <c r="M1037" i="1"/>
  <c r="M1038" i="1"/>
  <c r="P1038" i="1" s="1"/>
  <c r="M1039" i="1"/>
  <c r="P1039" i="1" s="1"/>
  <c r="M1040" i="1"/>
  <c r="M1041" i="1"/>
  <c r="M1042" i="1"/>
  <c r="M1043" i="1"/>
  <c r="P1043" i="1" s="1"/>
  <c r="M1044" i="1"/>
  <c r="P1044" i="1" s="1"/>
  <c r="M1045" i="1"/>
  <c r="M1046" i="1"/>
  <c r="M1047" i="1"/>
  <c r="P1047" i="1" s="1"/>
  <c r="M1048" i="1"/>
  <c r="P1048" i="1" s="1"/>
  <c r="M1049" i="1"/>
  <c r="P1049" i="1" s="1"/>
  <c r="M1050" i="1"/>
  <c r="P1050" i="1" s="1"/>
  <c r="M1051" i="1"/>
  <c r="P1051" i="1" s="1"/>
  <c r="M1052" i="1"/>
  <c r="M1053" i="1"/>
  <c r="M1054" i="1"/>
  <c r="M1055" i="1"/>
  <c r="P1055" i="1" s="1"/>
  <c r="M1056" i="1"/>
  <c r="M1057" i="1"/>
  <c r="M1058" i="1"/>
  <c r="M1059" i="1"/>
  <c r="P1059" i="1" s="1"/>
  <c r="M1060" i="1"/>
  <c r="P1060" i="1" s="1"/>
  <c r="M1061" i="1"/>
  <c r="M1062" i="1"/>
  <c r="P1062" i="1" s="1"/>
  <c r="M1063" i="1"/>
  <c r="P1063" i="1" s="1"/>
  <c r="M1064" i="1"/>
  <c r="M1065" i="1"/>
  <c r="M1066" i="1"/>
  <c r="M1067" i="1"/>
  <c r="P1067" i="1" s="1"/>
  <c r="M1068" i="1"/>
  <c r="M1069" i="1"/>
  <c r="M1070" i="1"/>
  <c r="M1071" i="1"/>
  <c r="P1071" i="1" s="1"/>
  <c r="M1072" i="1"/>
  <c r="P1072" i="1" s="1"/>
  <c r="M1073" i="1"/>
  <c r="P1073" i="1" s="1"/>
  <c r="M1074" i="1"/>
  <c r="P1074" i="1" s="1"/>
  <c r="M1075" i="1"/>
  <c r="P1075" i="1" s="1"/>
  <c r="M1076" i="1"/>
  <c r="M1077" i="1"/>
  <c r="M1078" i="1"/>
  <c r="M1079" i="1"/>
  <c r="P1079" i="1" s="1"/>
  <c r="M1080" i="1"/>
  <c r="M1081" i="1"/>
  <c r="M1082" i="1"/>
  <c r="M1083" i="1"/>
  <c r="P1083" i="1" s="1"/>
  <c r="M1084" i="1"/>
  <c r="P1084" i="1" s="1"/>
  <c r="M1085" i="1"/>
  <c r="M1086" i="1"/>
  <c r="P1086" i="1" s="1"/>
  <c r="M1087" i="1"/>
  <c r="P1087" i="1" s="1"/>
  <c r="M1088" i="1"/>
  <c r="M1089" i="1"/>
  <c r="M1090" i="1"/>
  <c r="M1091" i="1"/>
  <c r="P1091" i="1" s="1"/>
  <c r="M1092" i="1"/>
  <c r="M1093" i="1"/>
  <c r="M1094" i="1"/>
  <c r="M1095" i="1"/>
  <c r="P1095" i="1" s="1"/>
  <c r="M1096" i="1"/>
  <c r="P1096" i="1" s="1"/>
  <c r="M1097" i="1"/>
  <c r="M1098" i="1"/>
  <c r="P1098" i="1" s="1"/>
  <c r="M1099" i="1"/>
  <c r="P1099" i="1" s="1"/>
  <c r="M1100" i="1"/>
  <c r="M1101" i="1"/>
  <c r="M1102" i="1"/>
  <c r="M1103" i="1"/>
  <c r="P1103" i="1" s="1"/>
  <c r="M1104" i="1"/>
  <c r="P1104" i="1" s="1"/>
  <c r="M1105" i="1"/>
  <c r="M1106" i="1"/>
  <c r="M1107" i="1"/>
  <c r="P1107" i="1" s="1"/>
  <c r="M1108" i="1"/>
  <c r="P1108" i="1" s="1"/>
  <c r="M1109" i="1"/>
  <c r="M1110" i="1"/>
  <c r="P1110" i="1" s="1"/>
  <c r="M1111" i="1"/>
  <c r="P1111" i="1" s="1"/>
  <c r="M1112" i="1"/>
  <c r="M1113" i="1"/>
  <c r="M1114" i="1"/>
  <c r="M1115" i="1"/>
  <c r="P1115" i="1" s="1"/>
  <c r="M1116" i="1"/>
  <c r="M1117" i="1"/>
  <c r="M1118" i="1"/>
  <c r="M1119" i="1"/>
  <c r="P1119" i="1" s="1"/>
  <c r="M1120" i="1"/>
  <c r="P1120" i="1" s="1"/>
  <c r="M1121" i="1"/>
  <c r="M1122" i="1"/>
  <c r="P1122" i="1" s="1"/>
  <c r="M1123" i="1"/>
  <c r="P1123" i="1" s="1"/>
  <c r="M1124" i="1"/>
  <c r="M1125" i="1"/>
  <c r="M1126" i="1"/>
  <c r="M1127" i="1"/>
  <c r="P1127" i="1" s="1"/>
  <c r="M1128" i="1"/>
  <c r="M1129" i="1"/>
  <c r="M1130" i="1"/>
  <c r="M1131" i="1"/>
  <c r="P1131" i="1" s="1"/>
  <c r="M1132" i="1"/>
  <c r="P1132" i="1" s="1"/>
  <c r="M1133" i="1"/>
  <c r="M1134" i="1"/>
  <c r="P1134" i="1" s="1"/>
  <c r="M1135" i="1"/>
  <c r="P1135" i="1" s="1"/>
  <c r="M1136" i="1"/>
  <c r="M1137" i="1"/>
  <c r="M1138" i="1"/>
  <c r="M1139" i="1"/>
  <c r="P1139" i="1" s="1"/>
  <c r="M1140" i="1"/>
  <c r="P1140" i="1" s="1"/>
  <c r="M1141" i="1"/>
  <c r="P1141" i="1" s="1"/>
  <c r="M1142" i="1"/>
  <c r="M1143" i="1"/>
  <c r="P1143" i="1" s="1"/>
  <c r="M1144" i="1"/>
  <c r="P1144" i="1" s="1"/>
  <c r="M1145" i="1"/>
  <c r="M1146" i="1"/>
  <c r="P1146" i="1" s="1"/>
  <c r="M1147" i="1"/>
  <c r="P1147" i="1" s="1"/>
  <c r="M1148" i="1"/>
  <c r="M1149" i="1"/>
  <c r="M1150" i="1"/>
  <c r="M1151" i="1"/>
  <c r="P1151" i="1" s="1"/>
  <c r="M1152" i="1"/>
  <c r="P1152" i="1" s="1"/>
  <c r="M1153" i="1"/>
  <c r="P1153" i="1" s="1"/>
  <c r="M1154" i="1"/>
  <c r="M1155" i="1"/>
  <c r="P1155" i="1" s="1"/>
  <c r="M1156" i="1"/>
  <c r="P1156" i="1" s="1"/>
  <c r="M1157" i="1"/>
  <c r="M1158" i="1"/>
  <c r="P1158" i="1" s="1"/>
  <c r="M1159" i="1"/>
  <c r="P1159" i="1" s="1"/>
  <c r="M1160" i="1"/>
  <c r="M1161" i="1"/>
  <c r="M1162" i="1"/>
  <c r="M1163" i="1"/>
  <c r="P1163" i="1" s="1"/>
  <c r="M1164" i="1"/>
  <c r="P1164" i="1" s="1"/>
  <c r="M1165" i="1"/>
  <c r="M1166" i="1"/>
  <c r="M1167" i="1"/>
  <c r="P1167" i="1" s="1"/>
  <c r="M1168" i="1"/>
  <c r="P1168" i="1" s="1"/>
  <c r="M1169" i="1"/>
  <c r="M1170" i="1"/>
  <c r="P1170" i="1" s="1"/>
  <c r="M1171" i="1"/>
  <c r="P1171" i="1" s="1"/>
  <c r="M1172" i="1"/>
  <c r="M1173" i="1"/>
  <c r="M1174" i="1"/>
  <c r="M1175" i="1"/>
  <c r="P1175" i="1" s="1"/>
  <c r="M1176" i="1"/>
  <c r="M1177" i="1"/>
  <c r="M1178" i="1"/>
  <c r="M1179" i="1"/>
  <c r="P1179" i="1" s="1"/>
  <c r="M1180" i="1"/>
  <c r="P1180" i="1" s="1"/>
  <c r="M1181" i="1"/>
  <c r="M1182" i="1"/>
  <c r="P1182" i="1" s="1"/>
  <c r="M1183" i="1"/>
  <c r="P1183" i="1" s="1"/>
  <c r="M1184" i="1"/>
  <c r="M1185" i="1"/>
  <c r="M1186" i="1"/>
  <c r="M1187" i="1"/>
  <c r="P1187" i="1" s="1"/>
  <c r="M1188" i="1"/>
  <c r="P1188" i="1" s="1"/>
  <c r="M1189" i="1"/>
  <c r="M1190" i="1"/>
  <c r="M1191" i="1"/>
  <c r="P1191" i="1" s="1"/>
  <c r="M1192" i="1"/>
  <c r="M1193" i="1"/>
  <c r="M1194" i="1"/>
  <c r="P1194" i="1" s="1"/>
  <c r="M1195" i="1"/>
  <c r="P1195" i="1" s="1"/>
  <c r="M1196" i="1"/>
  <c r="M1197" i="1"/>
  <c r="M1198" i="1"/>
  <c r="M1199" i="1"/>
  <c r="P1199" i="1" s="1"/>
  <c r="M1200" i="1"/>
  <c r="M1201" i="1"/>
  <c r="M1202" i="1"/>
  <c r="M1203" i="1"/>
  <c r="P1203" i="1" s="1"/>
  <c r="M1204" i="1"/>
  <c r="P1204" i="1" s="1"/>
  <c r="M1205" i="1"/>
  <c r="M1206" i="1"/>
  <c r="P1206" i="1" s="1"/>
  <c r="M1207" i="1"/>
  <c r="P1207" i="1" s="1"/>
  <c r="M1208" i="1"/>
  <c r="M1209" i="1"/>
  <c r="M1210" i="1"/>
  <c r="M1211" i="1"/>
  <c r="P1211" i="1" s="1"/>
  <c r="M1212" i="1"/>
  <c r="M1213" i="1"/>
  <c r="M1214" i="1"/>
  <c r="M1215" i="1"/>
  <c r="P1215" i="1" s="1"/>
  <c r="M1216" i="1"/>
  <c r="P1216" i="1" s="1"/>
  <c r="M1217" i="1"/>
  <c r="M1218" i="1"/>
  <c r="P1218" i="1" s="1"/>
  <c r="M1219" i="1"/>
  <c r="P1219" i="1" s="1"/>
  <c r="M1220" i="1"/>
  <c r="M1221" i="1"/>
  <c r="M1222" i="1"/>
  <c r="M1223" i="1"/>
  <c r="P1223" i="1" s="1"/>
  <c r="M1224" i="1"/>
  <c r="M1225" i="1"/>
  <c r="M1226" i="1"/>
  <c r="M1227" i="1"/>
  <c r="M1228" i="1"/>
  <c r="P1228" i="1" s="1"/>
  <c r="M1229" i="1"/>
  <c r="M1230" i="1"/>
  <c r="P1230" i="1" s="1"/>
  <c r="M1231" i="1"/>
  <c r="P1231" i="1" s="1"/>
  <c r="M1232" i="1"/>
  <c r="M1233" i="1"/>
  <c r="M1234" i="1"/>
  <c r="M1235" i="1"/>
  <c r="P1235" i="1" s="1"/>
  <c r="M1236" i="1"/>
  <c r="M1237" i="1"/>
  <c r="M1238" i="1"/>
  <c r="M1239" i="1"/>
  <c r="P1239" i="1" s="1"/>
  <c r="M1240" i="1"/>
  <c r="P1240" i="1" s="1"/>
  <c r="M1241" i="1"/>
  <c r="M1242" i="1"/>
  <c r="P1242" i="1" s="1"/>
  <c r="M1243" i="1"/>
  <c r="P1243" i="1" s="1"/>
  <c r="M1244" i="1"/>
  <c r="M1245" i="1"/>
  <c r="M1246" i="1"/>
  <c r="M1247" i="1"/>
  <c r="P1247" i="1" s="1"/>
  <c r="M1248" i="1"/>
  <c r="M1249" i="1"/>
  <c r="M1250" i="1"/>
  <c r="M1251" i="1"/>
  <c r="P1251" i="1" s="1"/>
  <c r="M1252" i="1"/>
  <c r="P1252" i="1" s="1"/>
  <c r="M1253" i="1"/>
  <c r="P1253" i="1" s="1"/>
  <c r="M1254" i="1"/>
  <c r="P1254" i="1" s="1"/>
  <c r="M1255" i="1"/>
  <c r="P1255" i="1" s="1"/>
  <c r="M1256" i="1"/>
  <c r="M1257" i="1"/>
  <c r="M1258" i="1"/>
  <c r="M1259" i="1"/>
  <c r="P1259" i="1" s="1"/>
  <c r="M1260" i="1"/>
  <c r="M1261" i="1"/>
  <c r="M1262" i="1"/>
  <c r="M1263" i="1"/>
  <c r="M1264" i="1"/>
  <c r="P1264" i="1" s="1"/>
  <c r="M1265" i="1"/>
  <c r="M1266" i="1"/>
  <c r="P1266" i="1" s="1"/>
  <c r="M1267" i="1"/>
  <c r="P1267" i="1" s="1"/>
  <c r="M1268" i="1"/>
  <c r="M1269" i="1"/>
  <c r="M1270" i="1"/>
  <c r="M1271" i="1"/>
  <c r="P1271" i="1" s="1"/>
  <c r="M1272" i="1"/>
  <c r="M1273" i="1"/>
  <c r="M1274" i="1"/>
  <c r="M1275" i="1"/>
  <c r="P1275" i="1" s="1"/>
  <c r="M1276" i="1"/>
  <c r="P1276" i="1" s="1"/>
  <c r="M1277" i="1"/>
  <c r="M1278" i="1"/>
  <c r="P1278" i="1" s="1"/>
  <c r="M1279" i="1"/>
  <c r="M1280" i="1"/>
  <c r="M1281" i="1"/>
  <c r="M1282" i="1"/>
  <c r="M1283" i="1"/>
  <c r="P1283" i="1" s="1"/>
  <c r="M1284" i="1"/>
  <c r="P1284" i="1" s="1"/>
  <c r="M1285" i="1"/>
  <c r="P1285" i="1" s="1"/>
  <c r="M1286" i="1"/>
  <c r="M1287" i="1"/>
  <c r="P1287" i="1" s="1"/>
  <c r="M1288" i="1"/>
  <c r="P1288" i="1" s="1"/>
  <c r="M1289" i="1"/>
  <c r="M1290" i="1"/>
  <c r="P1290" i="1" s="1"/>
  <c r="M1291" i="1"/>
  <c r="P1291" i="1" s="1"/>
  <c r="M1292" i="1"/>
  <c r="M1293" i="1"/>
  <c r="M1294" i="1"/>
  <c r="M1295" i="1"/>
  <c r="P1295" i="1" s="1"/>
  <c r="M1296" i="1"/>
  <c r="P1296" i="1" s="1"/>
  <c r="M1297" i="1"/>
  <c r="P1297" i="1" s="1"/>
  <c r="M1298" i="1"/>
  <c r="M1299" i="1"/>
  <c r="M1300" i="1"/>
  <c r="P1300" i="1" s="1"/>
  <c r="M1301" i="1"/>
  <c r="M1302" i="1"/>
  <c r="P1302" i="1" s="1"/>
  <c r="M1303" i="1"/>
  <c r="P1303" i="1" s="1"/>
  <c r="M1304" i="1"/>
  <c r="M1305" i="1"/>
  <c r="M1306" i="1"/>
  <c r="M1307" i="1"/>
  <c r="P1307" i="1" s="1"/>
  <c r="M1308" i="1"/>
  <c r="M1309" i="1"/>
  <c r="M1310" i="1"/>
  <c r="M1311" i="1"/>
  <c r="P1311" i="1" s="1"/>
  <c r="M1312" i="1"/>
  <c r="P1312" i="1" s="1"/>
  <c r="M1313" i="1"/>
  <c r="M1314" i="1"/>
  <c r="P1314" i="1" s="1"/>
  <c r="M1315" i="1"/>
  <c r="P1315" i="1" s="1"/>
  <c r="M1316" i="1"/>
  <c r="M1317" i="1"/>
  <c r="M1318" i="1"/>
  <c r="M1319" i="1"/>
  <c r="P1319" i="1" s="1"/>
  <c r="M1320" i="1"/>
  <c r="M1321" i="1"/>
  <c r="M1322" i="1"/>
  <c r="M1323" i="1"/>
  <c r="P1323" i="1" s="1"/>
  <c r="M1324" i="1"/>
  <c r="P1324" i="1" s="1"/>
  <c r="M1325" i="1"/>
  <c r="M1326" i="1"/>
  <c r="P1326" i="1" s="1"/>
  <c r="M1327" i="1"/>
  <c r="P1327" i="1" s="1"/>
  <c r="M1328" i="1"/>
  <c r="M1329" i="1"/>
  <c r="M1330" i="1"/>
  <c r="M1331" i="1"/>
  <c r="P1331" i="1" s="1"/>
  <c r="M1332" i="1"/>
  <c r="M1333" i="1"/>
  <c r="M1334" i="1"/>
  <c r="M1335" i="1"/>
  <c r="M1336" i="1"/>
  <c r="P1336" i="1" s="1"/>
  <c r="M1337" i="1"/>
  <c r="P1337" i="1" s="1"/>
  <c r="M1338" i="1"/>
  <c r="P1338" i="1" s="1"/>
  <c r="M1339" i="1"/>
  <c r="P1339" i="1" s="1"/>
  <c r="M1340" i="1"/>
  <c r="M1341" i="1"/>
  <c r="M1342" i="1"/>
  <c r="M1343" i="1"/>
  <c r="P1343" i="1" s="1"/>
  <c r="M1344" i="1"/>
  <c r="M1345" i="1"/>
  <c r="M1346" i="1"/>
  <c r="M1347" i="1"/>
  <c r="P1347" i="1" s="1"/>
  <c r="M1348" i="1"/>
  <c r="P1348" i="1" s="1"/>
  <c r="M1349" i="1"/>
  <c r="P1349" i="1" s="1"/>
  <c r="M1350" i="1"/>
  <c r="P1350" i="1" s="1"/>
  <c r="M1351" i="1"/>
  <c r="P1351" i="1" s="1"/>
  <c r="M1352" i="1"/>
  <c r="M1353" i="1"/>
  <c r="M1354" i="1"/>
  <c r="M1355" i="1"/>
  <c r="P1355" i="1" s="1"/>
  <c r="M1356" i="1"/>
  <c r="M1357" i="1"/>
  <c r="M1358" i="1"/>
  <c r="M1359" i="1"/>
  <c r="P1359" i="1" s="1"/>
  <c r="M1360" i="1"/>
  <c r="P1360" i="1" s="1"/>
  <c r="M1361" i="1"/>
  <c r="M1362" i="1"/>
  <c r="P1362" i="1" s="1"/>
  <c r="M1363" i="1"/>
  <c r="P1363" i="1" s="1"/>
  <c r="M1364" i="1"/>
  <c r="M1365" i="1"/>
  <c r="M1366" i="1"/>
  <c r="M1367" i="1"/>
  <c r="P1367" i="1" s="1"/>
  <c r="M1368" i="1"/>
  <c r="M1369" i="1"/>
  <c r="M1370" i="1"/>
  <c r="M1371" i="1"/>
  <c r="M1372" i="1"/>
  <c r="P1372" i="1" s="1"/>
  <c r="M1373" i="1"/>
  <c r="M1374" i="1"/>
  <c r="P1374" i="1" s="1"/>
  <c r="M1375" i="1"/>
  <c r="P1375" i="1" s="1"/>
  <c r="M1376" i="1"/>
  <c r="M1377" i="1"/>
  <c r="M1378" i="1"/>
  <c r="M1379" i="1"/>
  <c r="P1379" i="1" s="1"/>
  <c r="M1380" i="1"/>
  <c r="M1381" i="1"/>
  <c r="M1382" i="1"/>
  <c r="M1383" i="1"/>
  <c r="P1383" i="1" s="1"/>
  <c r="M1384" i="1"/>
  <c r="P1384" i="1" s="1"/>
  <c r="M1385" i="1"/>
  <c r="P1385" i="1" s="1"/>
  <c r="M1386" i="1"/>
  <c r="P1386" i="1" s="1"/>
  <c r="M1387" i="1"/>
  <c r="P1387" i="1" s="1"/>
  <c r="M1388" i="1"/>
  <c r="M1389" i="1"/>
  <c r="M1390" i="1"/>
  <c r="M1391" i="1"/>
  <c r="P1391" i="1" s="1"/>
  <c r="M1392" i="1"/>
  <c r="M1393" i="1"/>
  <c r="M1394" i="1"/>
  <c r="M1395" i="1"/>
  <c r="P1395" i="1" s="1"/>
  <c r="M1396" i="1"/>
  <c r="P1396" i="1" s="1"/>
  <c r="M1397" i="1"/>
  <c r="M1398" i="1"/>
  <c r="P1398" i="1" s="1"/>
  <c r="M1399" i="1"/>
  <c r="P1399" i="1" s="1"/>
  <c r="M1400" i="1"/>
  <c r="M1401" i="1"/>
  <c r="M1402" i="1"/>
  <c r="M1403" i="1"/>
  <c r="P1403" i="1" s="1"/>
  <c r="M1404" i="1"/>
  <c r="M1405" i="1"/>
  <c r="M1406" i="1"/>
  <c r="M1407" i="1"/>
  <c r="M1408" i="1"/>
  <c r="P1408" i="1" s="1"/>
  <c r="M1409" i="1"/>
  <c r="M1410" i="1"/>
  <c r="P1410" i="1" s="1"/>
  <c r="M1411" i="1"/>
  <c r="P1411" i="1" s="1"/>
  <c r="M1412" i="1"/>
  <c r="M1413" i="1"/>
  <c r="M1414" i="1"/>
  <c r="M1415" i="1"/>
  <c r="P1415" i="1" s="1"/>
  <c r="M1416" i="1"/>
  <c r="P1416" i="1" s="1"/>
  <c r="M1417" i="1"/>
  <c r="M1418" i="1"/>
  <c r="M1419" i="1"/>
  <c r="P1419" i="1" s="1"/>
  <c r="M1420" i="1"/>
  <c r="P1420" i="1" s="1"/>
  <c r="M1421" i="1"/>
  <c r="M1422" i="1"/>
  <c r="P1422" i="1" s="1"/>
  <c r="M1423" i="1"/>
  <c r="P1423" i="1" s="1"/>
  <c r="M1424" i="1"/>
  <c r="M1425" i="1"/>
  <c r="M1426" i="1"/>
  <c r="M1427" i="1"/>
  <c r="P1427" i="1" s="1"/>
  <c r="M1428" i="1"/>
  <c r="P1428" i="1" s="1"/>
  <c r="M1429" i="1"/>
  <c r="P1429" i="1" s="1"/>
  <c r="M1430" i="1"/>
  <c r="M1431" i="1"/>
  <c r="P1431" i="1" s="1"/>
  <c r="M1432" i="1"/>
  <c r="P1432" i="1" s="1"/>
  <c r="M1433" i="1"/>
  <c r="M1434" i="1"/>
  <c r="P1434" i="1" s="1"/>
  <c r="M1435" i="1"/>
  <c r="P1435" i="1" s="1"/>
  <c r="M1436" i="1"/>
  <c r="M1437" i="1"/>
  <c r="M1438" i="1"/>
  <c r="M1439" i="1"/>
  <c r="P1439" i="1" s="1"/>
  <c r="M1440" i="1"/>
  <c r="M1441" i="1"/>
  <c r="P1441" i="1" s="1"/>
  <c r="M1442" i="1"/>
  <c r="M1443" i="1"/>
  <c r="P1443" i="1" s="1"/>
  <c r="M1444" i="1"/>
  <c r="P1444" i="1" s="1"/>
  <c r="M1445" i="1"/>
  <c r="P1445" i="1" s="1"/>
  <c r="M1446" i="1"/>
  <c r="P1446" i="1" s="1"/>
  <c r="M1447" i="1"/>
  <c r="P1447" i="1" s="1"/>
  <c r="M1448" i="1"/>
  <c r="M1449" i="1"/>
  <c r="M1450" i="1"/>
  <c r="M1451" i="1"/>
  <c r="P1451" i="1" s="1"/>
  <c r="M1452" i="1"/>
  <c r="M1453" i="1"/>
  <c r="M1454" i="1"/>
  <c r="M1455" i="1"/>
  <c r="P1455" i="1" s="1"/>
  <c r="M1456" i="1"/>
  <c r="P1456" i="1" s="1"/>
  <c r="M1457" i="1"/>
  <c r="P1457" i="1" s="1"/>
  <c r="M1458" i="1"/>
  <c r="P1458" i="1" s="1"/>
  <c r="M1459" i="1"/>
  <c r="P1459" i="1" s="1"/>
  <c r="M1460" i="1"/>
  <c r="M1461" i="1"/>
  <c r="M1462" i="1"/>
  <c r="M1463" i="1"/>
  <c r="P1463" i="1" s="1"/>
  <c r="M1464" i="1"/>
  <c r="M1465" i="1"/>
  <c r="M1466" i="1"/>
  <c r="M1467" i="1"/>
  <c r="P1467" i="1" s="1"/>
  <c r="M1468" i="1"/>
  <c r="P1468" i="1" s="1"/>
  <c r="M1469" i="1"/>
  <c r="P1469" i="1" s="1"/>
  <c r="M1470" i="1"/>
  <c r="P1470" i="1" s="1"/>
  <c r="M1471" i="1"/>
  <c r="P1471" i="1" s="1"/>
  <c r="M1472" i="1"/>
  <c r="M1473" i="1"/>
  <c r="M1474" i="1"/>
  <c r="M1475" i="1"/>
  <c r="P1475" i="1" s="1"/>
  <c r="M1476" i="1"/>
  <c r="P1476" i="1" s="1"/>
  <c r="M1477" i="1"/>
  <c r="M1478" i="1"/>
  <c r="M1479" i="1"/>
  <c r="P1479" i="1" s="1"/>
  <c r="M1480" i="1"/>
  <c r="P1480" i="1" s="1"/>
  <c r="M1481" i="1"/>
  <c r="P1481" i="1" s="1"/>
  <c r="M1482" i="1"/>
  <c r="P1482" i="1" s="1"/>
  <c r="M1483" i="1"/>
  <c r="P1483" i="1" s="1"/>
  <c r="M1484" i="1"/>
  <c r="M1485" i="1"/>
  <c r="M1486" i="1"/>
  <c r="M1487" i="1"/>
  <c r="P1487" i="1" s="1"/>
  <c r="M1488" i="1"/>
  <c r="M1489" i="1"/>
  <c r="M1490" i="1"/>
  <c r="M1491" i="1"/>
  <c r="P1491" i="1" s="1"/>
  <c r="M1492" i="1"/>
  <c r="M1493" i="1"/>
  <c r="M1494" i="1"/>
  <c r="P1494" i="1" s="1"/>
  <c r="M1495" i="1"/>
  <c r="M1496" i="1"/>
  <c r="M1497" i="1"/>
  <c r="M1498" i="1"/>
  <c r="M1499" i="1"/>
  <c r="P1499" i="1" s="1"/>
  <c r="M1500" i="1"/>
  <c r="M1501" i="1"/>
  <c r="M1502" i="1"/>
  <c r="M1503" i="1"/>
  <c r="P1503" i="1" s="1"/>
  <c r="M1504" i="1"/>
  <c r="P1504" i="1" s="1"/>
  <c r="M1505" i="1"/>
  <c r="P1505" i="1" s="1"/>
  <c r="M1506" i="1"/>
  <c r="P1506" i="1" s="1"/>
  <c r="M1507" i="1"/>
  <c r="P1507" i="1" s="1"/>
  <c r="M1508" i="1"/>
  <c r="M1509" i="1"/>
  <c r="M1510" i="1"/>
  <c r="M1511" i="1"/>
  <c r="P1511" i="1" s="1"/>
  <c r="M1512" i="1"/>
  <c r="M1513" i="1"/>
  <c r="M1514" i="1"/>
  <c r="M1515" i="1"/>
  <c r="P1515" i="1" s="1"/>
  <c r="M1516" i="1"/>
  <c r="P1516" i="1" s="1"/>
  <c r="M1517" i="1"/>
  <c r="M1518" i="1"/>
  <c r="P1518" i="1" s="1"/>
  <c r="M1519" i="1"/>
  <c r="P1519" i="1" s="1"/>
  <c r="M1520" i="1"/>
  <c r="M1521" i="1"/>
  <c r="M1522" i="1"/>
  <c r="M1523" i="1"/>
  <c r="P1523" i="1" s="1"/>
  <c r="M1524" i="1"/>
  <c r="M1525" i="1"/>
  <c r="M1526" i="1"/>
  <c r="M1527" i="1"/>
  <c r="P1527" i="1" s="1"/>
  <c r="M1528" i="1"/>
  <c r="P1528" i="1" s="1"/>
  <c r="M1529" i="1"/>
  <c r="P1529" i="1" s="1"/>
  <c r="M1530" i="1"/>
  <c r="P1530" i="1" s="1"/>
  <c r="M1531" i="1"/>
  <c r="P1531" i="1" s="1"/>
  <c r="M1532" i="1"/>
  <c r="M1533" i="1"/>
  <c r="M1534" i="1"/>
  <c r="M1535" i="1"/>
  <c r="P1535" i="1" s="1"/>
  <c r="M1536" i="1"/>
  <c r="P1536" i="1" s="1"/>
  <c r="M1537" i="1"/>
  <c r="M1538" i="1"/>
  <c r="M1539" i="1"/>
  <c r="P1539" i="1" s="1"/>
  <c r="M1540" i="1"/>
  <c r="P1540" i="1" s="1"/>
  <c r="M1541" i="1"/>
  <c r="M1542" i="1"/>
  <c r="P1542" i="1" s="1"/>
  <c r="M1543" i="1"/>
  <c r="P1543" i="1" s="1"/>
  <c r="M1544" i="1"/>
  <c r="M1545" i="1"/>
  <c r="M1546" i="1"/>
  <c r="M1547" i="1"/>
  <c r="P1547" i="1" s="1"/>
  <c r="M1548" i="1"/>
  <c r="P1548" i="1" s="1"/>
  <c r="M1549" i="1"/>
  <c r="M1550" i="1"/>
  <c r="M1551" i="1"/>
  <c r="P1551" i="1" s="1"/>
  <c r="M1552" i="1"/>
  <c r="P1552" i="1" s="1"/>
  <c r="M1553" i="1"/>
  <c r="M1554" i="1"/>
  <c r="P1554" i="1" s="1"/>
  <c r="M1555" i="1"/>
  <c r="P1555" i="1" s="1"/>
  <c r="M1556" i="1"/>
  <c r="M1557" i="1"/>
  <c r="M1558" i="1"/>
  <c r="M1559" i="1"/>
  <c r="P1559" i="1" s="1"/>
  <c r="M1560" i="1"/>
  <c r="P1560" i="1" s="1"/>
  <c r="M1561" i="1"/>
  <c r="M1562" i="1"/>
  <c r="M1563" i="1"/>
  <c r="P1563" i="1" s="1"/>
  <c r="M1564" i="1"/>
  <c r="P1564" i="1" s="1"/>
  <c r="M1565" i="1"/>
  <c r="M1566" i="1"/>
  <c r="P1566" i="1" s="1"/>
  <c r="M1567" i="1"/>
  <c r="P1567" i="1" s="1"/>
  <c r="M1568" i="1"/>
  <c r="M1569" i="1"/>
  <c r="M1570" i="1"/>
  <c r="M1571" i="1"/>
  <c r="P1571" i="1" s="1"/>
  <c r="M1572" i="1"/>
  <c r="M1573" i="1"/>
  <c r="P1573" i="1" s="1"/>
  <c r="M1574" i="1"/>
  <c r="M1575" i="1"/>
  <c r="P1575" i="1" s="1"/>
  <c r="M1576" i="1"/>
  <c r="P1576" i="1" s="1"/>
  <c r="M1577" i="1"/>
  <c r="M1578" i="1"/>
  <c r="P1578" i="1" s="1"/>
  <c r="M1579" i="1"/>
  <c r="P1579" i="1" s="1"/>
  <c r="M1580" i="1"/>
  <c r="M1581" i="1"/>
  <c r="M1582" i="1"/>
  <c r="M1583" i="1"/>
  <c r="P1583" i="1" s="1"/>
  <c r="M1584" i="1"/>
  <c r="M1585" i="1"/>
  <c r="P1585" i="1" s="1"/>
  <c r="M1586" i="1"/>
  <c r="M1587" i="1"/>
  <c r="P1587" i="1" s="1"/>
  <c r="M1588" i="1"/>
  <c r="P1588" i="1" s="1"/>
  <c r="M1589" i="1"/>
  <c r="M1590" i="1"/>
  <c r="P1590" i="1" s="1"/>
  <c r="M1591" i="1"/>
  <c r="M1592" i="1"/>
  <c r="M1593" i="1"/>
  <c r="M1594" i="1"/>
  <c r="M1595" i="1"/>
  <c r="P1595" i="1" s="1"/>
  <c r="M1596" i="1"/>
  <c r="M1597" i="1"/>
  <c r="M1598" i="1"/>
  <c r="M1599" i="1"/>
  <c r="P1599" i="1" s="1"/>
  <c r="M1600" i="1"/>
  <c r="P1600" i="1" s="1"/>
  <c r="M1601" i="1"/>
  <c r="M1602" i="1"/>
  <c r="P1602" i="1" s="1"/>
  <c r="M1603" i="1"/>
  <c r="P1603" i="1" s="1"/>
  <c r="M1604" i="1"/>
  <c r="M1605" i="1"/>
  <c r="M1606" i="1"/>
  <c r="M1607" i="1"/>
  <c r="P1607" i="1" s="1"/>
  <c r="M1608" i="1"/>
  <c r="M1609" i="1"/>
  <c r="P1609" i="1" s="1"/>
  <c r="M1610" i="1"/>
  <c r="M1611" i="1"/>
  <c r="P1611" i="1" s="1"/>
  <c r="M1612" i="1"/>
  <c r="P1612" i="1" s="1"/>
  <c r="M1613" i="1"/>
  <c r="M1614" i="1"/>
  <c r="P1614" i="1" s="1"/>
  <c r="M1615" i="1"/>
  <c r="P1615" i="1" s="1"/>
  <c r="M1616" i="1"/>
  <c r="M1617" i="1"/>
  <c r="M1618" i="1"/>
  <c r="M1619" i="1"/>
  <c r="P1619" i="1" s="1"/>
  <c r="M1620" i="1"/>
  <c r="P1620" i="1" s="1"/>
  <c r="M1621" i="1"/>
  <c r="M1622" i="1"/>
  <c r="M1623" i="1"/>
  <c r="P1623" i="1" s="1"/>
  <c r="M1624" i="1"/>
  <c r="P1624" i="1" s="1"/>
  <c r="M1625" i="1"/>
  <c r="M1626" i="1"/>
  <c r="P1626" i="1" s="1"/>
  <c r="M1627" i="1"/>
  <c r="P1627" i="1" s="1"/>
  <c r="M1628" i="1"/>
  <c r="M1629" i="1"/>
  <c r="M1630" i="1"/>
  <c r="M1631" i="1"/>
  <c r="P1631" i="1" s="1"/>
  <c r="M1632" i="1"/>
  <c r="P1632" i="1" s="1"/>
  <c r="M1633" i="1"/>
  <c r="M1634" i="1"/>
  <c r="M1635" i="1"/>
  <c r="P1635" i="1" s="1"/>
  <c r="M1636" i="1"/>
  <c r="P1636" i="1" s="1"/>
  <c r="M1637" i="1"/>
  <c r="M1638" i="1"/>
  <c r="P1638" i="1" s="1"/>
  <c r="M1639" i="1"/>
  <c r="P1639" i="1" s="1"/>
  <c r="M1640" i="1"/>
  <c r="M1641" i="1"/>
  <c r="M1642" i="1"/>
  <c r="M1643" i="1"/>
  <c r="P1643" i="1" s="1"/>
  <c r="M1644" i="1"/>
  <c r="M1645" i="1"/>
  <c r="M1646" i="1"/>
  <c r="M1647" i="1"/>
  <c r="P1647" i="1" s="1"/>
  <c r="M1648" i="1"/>
  <c r="P1648" i="1" s="1"/>
  <c r="M1649" i="1"/>
  <c r="M1650" i="1"/>
  <c r="P1650" i="1" s="1"/>
  <c r="M1651" i="1"/>
  <c r="P1651" i="1" s="1"/>
  <c r="M1652" i="1"/>
  <c r="M1653" i="1"/>
  <c r="M1654" i="1"/>
  <c r="M1655" i="1"/>
  <c r="P1655" i="1" s="1"/>
  <c r="M1656" i="1"/>
  <c r="P1656" i="1" s="1"/>
  <c r="M1657" i="1"/>
  <c r="M1658" i="1"/>
  <c r="M1659" i="1"/>
  <c r="P1659" i="1" s="1"/>
  <c r="M1660" i="1"/>
  <c r="P1660" i="1" s="1"/>
  <c r="M1661" i="1"/>
  <c r="M1662" i="1"/>
  <c r="P1662" i="1" s="1"/>
  <c r="M1663" i="1"/>
  <c r="P1663" i="1" s="1"/>
  <c r="M1664" i="1"/>
  <c r="M1665" i="1"/>
  <c r="M1666" i="1"/>
  <c r="M1667" i="1"/>
  <c r="P1667" i="1" s="1"/>
  <c r="M1668" i="1"/>
  <c r="M1669" i="1"/>
  <c r="M1670" i="1"/>
  <c r="M1671" i="1"/>
  <c r="P1671" i="1" s="1"/>
  <c r="M1672" i="1"/>
  <c r="P1672" i="1" s="1"/>
  <c r="M1673" i="1"/>
  <c r="M1674" i="1"/>
  <c r="P1674" i="1" s="1"/>
  <c r="M1675" i="1"/>
  <c r="P1675" i="1" s="1"/>
  <c r="M1676" i="1"/>
  <c r="M1677" i="1"/>
  <c r="M1678" i="1"/>
  <c r="M1679" i="1"/>
  <c r="P1679" i="1" s="1"/>
  <c r="M1680" i="1"/>
  <c r="M1681" i="1"/>
  <c r="M1682" i="1"/>
  <c r="M1683" i="1"/>
  <c r="P1683" i="1" s="1"/>
  <c r="M1684" i="1"/>
  <c r="P1684" i="1" s="1"/>
  <c r="M1685" i="1"/>
  <c r="M1686" i="1"/>
  <c r="P1686" i="1" s="1"/>
  <c r="M1687" i="1"/>
  <c r="M1688" i="1"/>
  <c r="M1689" i="1"/>
  <c r="M1690" i="1"/>
  <c r="M1691" i="1"/>
  <c r="P1691" i="1" s="1"/>
  <c r="M1692" i="1"/>
  <c r="M1693" i="1"/>
  <c r="M1694" i="1"/>
  <c r="M1695" i="1"/>
  <c r="P1695" i="1" s="1"/>
  <c r="M1696" i="1"/>
  <c r="P1696" i="1" s="1"/>
  <c r="M1697" i="1"/>
  <c r="M1698" i="1"/>
  <c r="P1698" i="1" s="1"/>
  <c r="M1699" i="1"/>
  <c r="P1699" i="1" s="1"/>
  <c r="M1700" i="1"/>
  <c r="M1701" i="1"/>
  <c r="M1702" i="1"/>
  <c r="M1703" i="1"/>
  <c r="P1703" i="1" s="1"/>
  <c r="M1704" i="1"/>
  <c r="M1705" i="1"/>
  <c r="M1706" i="1"/>
  <c r="M1707" i="1"/>
  <c r="P1707" i="1" s="1"/>
  <c r="M1708" i="1"/>
  <c r="P1708" i="1" s="1"/>
  <c r="M1709" i="1"/>
  <c r="M1710" i="1"/>
  <c r="P1710" i="1" s="1"/>
  <c r="M1711" i="1"/>
  <c r="P1711" i="1" s="1"/>
  <c r="M1712" i="1"/>
  <c r="M1713" i="1"/>
  <c r="M1714" i="1"/>
  <c r="M1715" i="1"/>
  <c r="P1715" i="1" s="1"/>
  <c r="M1716" i="1"/>
  <c r="P1716" i="1" s="1"/>
  <c r="M1717" i="1"/>
  <c r="P1717" i="1" s="1"/>
  <c r="M1718" i="1"/>
  <c r="M1719" i="1"/>
  <c r="P1719" i="1" s="1"/>
  <c r="M1720" i="1"/>
  <c r="P1720" i="1" s="1"/>
  <c r="M1721" i="1"/>
  <c r="M1722" i="1"/>
  <c r="P1722" i="1" s="1"/>
  <c r="M1723" i="1"/>
  <c r="P1723" i="1" s="1"/>
  <c r="M1724" i="1"/>
  <c r="M1725" i="1"/>
  <c r="M1726" i="1"/>
  <c r="M1727" i="1"/>
  <c r="P1727" i="1" s="1"/>
  <c r="M1728" i="1"/>
  <c r="P1728" i="1" s="1"/>
  <c r="M1729" i="1"/>
  <c r="P1729" i="1" s="1"/>
  <c r="M1730" i="1"/>
  <c r="M1731" i="1"/>
  <c r="P1731" i="1" s="1"/>
  <c r="M1732" i="1"/>
  <c r="P1732" i="1" s="1"/>
  <c r="M1733" i="1"/>
  <c r="M1734" i="1"/>
  <c r="P1734" i="1" s="1"/>
  <c r="M1735" i="1"/>
  <c r="P1735" i="1" s="1"/>
  <c r="M1736" i="1"/>
  <c r="M1737" i="1"/>
  <c r="M1738" i="1"/>
  <c r="M1739" i="1"/>
  <c r="P1739" i="1" s="1"/>
  <c r="M1740" i="1"/>
  <c r="M1741" i="1"/>
  <c r="M1742" i="1"/>
  <c r="M1743" i="1"/>
  <c r="P1743" i="1" s="1"/>
  <c r="M1744" i="1"/>
  <c r="P1744" i="1" s="1"/>
  <c r="M1745" i="1"/>
  <c r="M1746" i="1"/>
  <c r="P1746" i="1" s="1"/>
  <c r="M1747" i="1"/>
  <c r="P1747" i="1" s="1"/>
  <c r="M1748" i="1"/>
  <c r="M1749" i="1"/>
  <c r="M1750" i="1"/>
  <c r="M1751" i="1"/>
  <c r="P1751" i="1" s="1"/>
  <c r="M1752" i="1"/>
  <c r="M1753" i="1"/>
  <c r="M1754" i="1"/>
  <c r="M1755" i="1"/>
  <c r="P1755" i="1" s="1"/>
  <c r="M1756" i="1"/>
  <c r="P1756" i="1" s="1"/>
  <c r="M1757" i="1"/>
  <c r="M1758" i="1"/>
  <c r="P1758" i="1" s="1"/>
  <c r="M1759" i="1"/>
  <c r="P1759" i="1" s="1"/>
  <c r="M1760" i="1"/>
  <c r="M1761" i="1"/>
  <c r="M1762" i="1"/>
  <c r="M1763" i="1"/>
  <c r="P1763" i="1" s="1"/>
  <c r="M1764" i="1"/>
  <c r="M1765" i="1"/>
  <c r="M1766" i="1"/>
  <c r="M1767" i="1"/>
  <c r="P1767" i="1" s="1"/>
  <c r="M1768" i="1"/>
  <c r="P1768" i="1" s="1"/>
  <c r="M1769" i="1"/>
  <c r="M1770" i="1"/>
  <c r="P1770" i="1" s="1"/>
  <c r="M1771" i="1"/>
  <c r="P1771" i="1" s="1"/>
  <c r="M1772" i="1"/>
  <c r="M1773" i="1"/>
  <c r="M1774" i="1"/>
  <c r="M1775" i="1"/>
  <c r="P1775" i="1" s="1"/>
  <c r="M1776" i="1"/>
  <c r="P1776" i="1" s="1"/>
  <c r="M1777" i="1"/>
  <c r="M1778" i="1"/>
  <c r="M1779" i="1"/>
  <c r="P1779" i="1" s="1"/>
  <c r="M1780" i="1"/>
  <c r="P1780" i="1" s="1"/>
  <c r="M1781" i="1"/>
  <c r="M1782" i="1"/>
  <c r="P1782" i="1" s="1"/>
  <c r="M1783" i="1"/>
  <c r="M1784" i="1"/>
  <c r="M1785" i="1"/>
  <c r="M1786" i="1"/>
  <c r="M1787" i="1"/>
  <c r="P1787" i="1" s="1"/>
  <c r="M1788" i="1"/>
  <c r="P1788" i="1" s="1"/>
  <c r="M1789" i="1"/>
  <c r="M1790" i="1"/>
  <c r="M1791" i="1"/>
  <c r="P1791" i="1" s="1"/>
  <c r="M1792" i="1"/>
  <c r="M1793" i="1"/>
  <c r="M1794" i="1"/>
  <c r="P1794" i="1" s="1"/>
  <c r="M1795" i="1"/>
  <c r="P1795" i="1" s="1"/>
  <c r="M1796" i="1"/>
  <c r="M1797" i="1"/>
  <c r="M1798" i="1"/>
  <c r="M1799" i="1"/>
  <c r="P1799" i="1" s="1"/>
  <c r="M1800" i="1"/>
  <c r="P1800" i="1" s="1"/>
  <c r="M1801" i="1"/>
  <c r="M1802" i="1"/>
  <c r="M1803" i="1"/>
  <c r="P1803" i="1" s="1"/>
  <c r="M1804" i="1"/>
  <c r="P1804" i="1" s="1"/>
  <c r="M1805" i="1"/>
  <c r="Q16" i="1"/>
  <c r="Q7" i="1"/>
  <c r="Q8" i="1"/>
  <c r="Q9" i="1"/>
  <c r="Q10" i="1"/>
  <c r="Q11" i="1"/>
  <c r="Q12" i="1"/>
  <c r="Q13" i="1"/>
  <c r="Q14" i="1"/>
  <c r="Q15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60" i="1"/>
  <c r="Q461" i="1"/>
  <c r="Q462" i="1"/>
  <c r="Q463" i="1"/>
  <c r="Q464" i="1"/>
  <c r="Q465" i="1"/>
  <c r="Q466" i="1"/>
  <c r="Q467" i="1"/>
  <c r="Q468" i="1"/>
  <c r="Q469" i="1"/>
  <c r="Q470" i="1"/>
  <c r="Q471" i="1"/>
  <c r="Q472" i="1"/>
  <c r="Q473" i="1"/>
  <c r="Q474" i="1"/>
  <c r="Q475" i="1"/>
  <c r="Q476" i="1"/>
  <c r="Q477" i="1"/>
  <c r="Q478" i="1"/>
  <c r="Q479" i="1"/>
  <c r="Q480" i="1"/>
  <c r="Q481" i="1"/>
  <c r="Q482" i="1"/>
  <c r="Q483" i="1"/>
  <c r="Q484" i="1"/>
  <c r="Q485" i="1"/>
  <c r="Q486" i="1"/>
  <c r="Q487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0" i="1"/>
  <c r="Q501" i="1"/>
  <c r="Q502" i="1"/>
  <c r="Q503" i="1"/>
  <c r="Q504" i="1"/>
  <c r="Q505" i="1"/>
  <c r="Q506" i="1"/>
  <c r="Q507" i="1"/>
  <c r="Q508" i="1"/>
  <c r="Q509" i="1"/>
  <c r="Q510" i="1"/>
  <c r="Q511" i="1"/>
  <c r="Q512" i="1"/>
  <c r="Q513" i="1"/>
  <c r="Q514" i="1"/>
  <c r="Q515" i="1"/>
  <c r="Q516" i="1"/>
  <c r="Q517" i="1"/>
  <c r="Q518" i="1"/>
  <c r="Q519" i="1"/>
  <c r="Q520" i="1"/>
  <c r="Q521" i="1"/>
  <c r="Q522" i="1"/>
  <c r="Q523" i="1"/>
  <c r="Q524" i="1"/>
  <c r="Q525" i="1"/>
  <c r="Q526" i="1"/>
  <c r="Q527" i="1"/>
  <c r="Q528" i="1"/>
  <c r="Q529" i="1"/>
  <c r="Q530" i="1"/>
  <c r="Q531" i="1"/>
  <c r="Q532" i="1"/>
  <c r="Q533" i="1"/>
  <c r="Q534" i="1"/>
  <c r="Q535" i="1"/>
  <c r="Q536" i="1"/>
  <c r="Q537" i="1"/>
  <c r="Q538" i="1"/>
  <c r="Q539" i="1"/>
  <c r="Q540" i="1"/>
  <c r="Q541" i="1"/>
  <c r="Q542" i="1"/>
  <c r="Q543" i="1"/>
  <c r="Q544" i="1"/>
  <c r="Q545" i="1"/>
  <c r="Q546" i="1"/>
  <c r="Q547" i="1"/>
  <c r="Q548" i="1"/>
  <c r="Q549" i="1"/>
  <c r="Q550" i="1"/>
  <c r="Q551" i="1"/>
  <c r="Q552" i="1"/>
  <c r="Q553" i="1"/>
  <c r="Q554" i="1"/>
  <c r="Q555" i="1"/>
  <c r="Q556" i="1"/>
  <c r="Q557" i="1"/>
  <c r="Q558" i="1"/>
  <c r="Q559" i="1"/>
  <c r="Q560" i="1"/>
  <c r="Q561" i="1"/>
  <c r="Q562" i="1"/>
  <c r="Q563" i="1"/>
  <c r="Q564" i="1"/>
  <c r="Q565" i="1"/>
  <c r="Q566" i="1"/>
  <c r="Q567" i="1"/>
  <c r="Q568" i="1"/>
  <c r="Q569" i="1"/>
  <c r="Q570" i="1"/>
  <c r="Q571" i="1"/>
  <c r="Q572" i="1"/>
  <c r="Q573" i="1"/>
  <c r="Q574" i="1"/>
  <c r="Q575" i="1"/>
  <c r="Q576" i="1"/>
  <c r="Q577" i="1"/>
  <c r="Q578" i="1"/>
  <c r="Q579" i="1"/>
  <c r="Q580" i="1"/>
  <c r="Q581" i="1"/>
  <c r="Q582" i="1"/>
  <c r="Q583" i="1"/>
  <c r="Q584" i="1"/>
  <c r="Q585" i="1"/>
  <c r="Q586" i="1"/>
  <c r="Q587" i="1"/>
  <c r="Q588" i="1"/>
  <c r="Q589" i="1"/>
  <c r="Q590" i="1"/>
  <c r="Q591" i="1"/>
  <c r="Q592" i="1"/>
  <c r="Q593" i="1"/>
  <c r="Q594" i="1"/>
  <c r="Q595" i="1"/>
  <c r="Q596" i="1"/>
  <c r="Q597" i="1"/>
  <c r="Q598" i="1"/>
  <c r="Q599" i="1"/>
  <c r="Q600" i="1"/>
  <c r="Q601" i="1"/>
  <c r="Q602" i="1"/>
  <c r="Q603" i="1"/>
  <c r="Q604" i="1"/>
  <c r="Q605" i="1"/>
  <c r="Q606" i="1"/>
  <c r="Q607" i="1"/>
  <c r="Q608" i="1"/>
  <c r="Q609" i="1"/>
  <c r="Q610" i="1"/>
  <c r="Q611" i="1"/>
  <c r="Q612" i="1"/>
  <c r="Q613" i="1"/>
  <c r="Q614" i="1"/>
  <c r="Q615" i="1"/>
  <c r="Q616" i="1"/>
  <c r="Q617" i="1"/>
  <c r="Q618" i="1"/>
  <c r="Q619" i="1"/>
  <c r="Q620" i="1"/>
  <c r="Q621" i="1"/>
  <c r="Q622" i="1"/>
  <c r="Q623" i="1"/>
  <c r="Q624" i="1"/>
  <c r="Q625" i="1"/>
  <c r="Q626" i="1"/>
  <c r="Q627" i="1"/>
  <c r="Q628" i="1"/>
  <c r="Q629" i="1"/>
  <c r="Q630" i="1"/>
  <c r="Q631" i="1"/>
  <c r="Q632" i="1"/>
  <c r="Q633" i="1"/>
  <c r="Q634" i="1"/>
  <c r="Q635" i="1"/>
  <c r="Q636" i="1"/>
  <c r="Q637" i="1"/>
  <c r="Q638" i="1"/>
  <c r="Q639" i="1"/>
  <c r="Q640" i="1"/>
  <c r="Q641" i="1"/>
  <c r="Q642" i="1"/>
  <c r="Q643" i="1"/>
  <c r="Q644" i="1"/>
  <c r="Q645" i="1"/>
  <c r="Q646" i="1"/>
  <c r="Q647" i="1"/>
  <c r="Q648" i="1"/>
  <c r="Q649" i="1"/>
  <c r="Q650" i="1"/>
  <c r="Q651" i="1"/>
  <c r="Q652" i="1"/>
  <c r="Q653" i="1"/>
  <c r="Q654" i="1"/>
  <c r="Q655" i="1"/>
  <c r="Q656" i="1"/>
  <c r="Q657" i="1"/>
  <c r="Q658" i="1"/>
  <c r="Q659" i="1"/>
  <c r="Q660" i="1"/>
  <c r="Q661" i="1"/>
  <c r="Q662" i="1"/>
  <c r="Q663" i="1"/>
  <c r="Q664" i="1"/>
  <c r="Q665" i="1"/>
  <c r="Q666" i="1"/>
  <c r="Q667" i="1"/>
  <c r="Q668" i="1"/>
  <c r="Q669" i="1"/>
  <c r="Q670" i="1"/>
  <c r="Q671" i="1"/>
  <c r="Q672" i="1"/>
  <c r="Q673" i="1"/>
  <c r="Q674" i="1"/>
  <c r="Q675" i="1"/>
  <c r="Q676" i="1"/>
  <c r="Q677" i="1"/>
  <c r="Q678" i="1"/>
  <c r="Q679" i="1"/>
  <c r="Q680" i="1"/>
  <c r="Q681" i="1"/>
  <c r="Q682" i="1"/>
  <c r="Q683" i="1"/>
  <c r="Q684" i="1"/>
  <c r="Q685" i="1"/>
  <c r="Q686" i="1"/>
  <c r="Q687" i="1"/>
  <c r="Q688" i="1"/>
  <c r="Q689" i="1"/>
  <c r="Q690" i="1"/>
  <c r="Q691" i="1"/>
  <c r="Q692" i="1"/>
  <c r="Q693" i="1"/>
  <c r="Q694" i="1"/>
  <c r="Q695" i="1"/>
  <c r="Q696" i="1"/>
  <c r="Q697" i="1"/>
  <c r="Q698" i="1"/>
  <c r="Q699" i="1"/>
  <c r="Q700" i="1"/>
  <c r="Q701" i="1"/>
  <c r="Q702" i="1"/>
  <c r="Q703" i="1"/>
  <c r="Q704" i="1"/>
  <c r="Q705" i="1"/>
  <c r="Q706" i="1"/>
  <c r="Q707" i="1"/>
  <c r="Q708" i="1"/>
  <c r="Q709" i="1"/>
  <c r="Q710" i="1"/>
  <c r="Q711" i="1"/>
  <c r="Q712" i="1"/>
  <c r="Q713" i="1"/>
  <c r="Q714" i="1"/>
  <c r="Q715" i="1"/>
  <c r="Q716" i="1"/>
  <c r="Q717" i="1"/>
  <c r="Q718" i="1"/>
  <c r="Q719" i="1"/>
  <c r="Q720" i="1"/>
  <c r="Q721" i="1"/>
  <c r="Q722" i="1"/>
  <c r="Q723" i="1"/>
  <c r="Q724" i="1"/>
  <c r="Q725" i="1"/>
  <c r="Q726" i="1"/>
  <c r="Q727" i="1"/>
  <c r="Q728" i="1"/>
  <c r="Q729" i="1"/>
  <c r="Q730" i="1"/>
  <c r="Q731" i="1"/>
  <c r="Q732" i="1"/>
  <c r="Q733" i="1"/>
  <c r="Q734" i="1"/>
  <c r="Q735" i="1"/>
  <c r="Q736" i="1"/>
  <c r="Q737" i="1"/>
  <c r="Q738" i="1"/>
  <c r="Q739" i="1"/>
  <c r="Q740" i="1"/>
  <c r="Q741" i="1"/>
  <c r="Q742" i="1"/>
  <c r="Q743" i="1"/>
  <c r="Q744" i="1"/>
  <c r="Q745" i="1"/>
  <c r="Q746" i="1"/>
  <c r="Q747" i="1"/>
  <c r="Q748" i="1"/>
  <c r="Q749" i="1"/>
  <c r="Q750" i="1"/>
  <c r="Q751" i="1"/>
  <c r="Q752" i="1"/>
  <c r="Q753" i="1"/>
  <c r="Q754" i="1"/>
  <c r="Q755" i="1"/>
  <c r="Q756" i="1"/>
  <c r="Q757" i="1"/>
  <c r="Q758" i="1"/>
  <c r="Q759" i="1"/>
  <c r="Q760" i="1"/>
  <c r="Q761" i="1"/>
  <c r="Q762" i="1"/>
  <c r="Q763" i="1"/>
  <c r="Q764" i="1"/>
  <c r="Q765" i="1"/>
  <c r="Q766" i="1"/>
  <c r="Q767" i="1"/>
  <c r="Q768" i="1"/>
  <c r="Q769" i="1"/>
  <c r="Q770" i="1"/>
  <c r="Q771" i="1"/>
  <c r="Q772" i="1"/>
  <c r="Q773" i="1"/>
  <c r="Q774" i="1"/>
  <c r="Q775" i="1"/>
  <c r="Q776" i="1"/>
  <c r="Q777" i="1"/>
  <c r="Q778" i="1"/>
  <c r="Q779" i="1"/>
  <c r="Q780" i="1"/>
  <c r="Q781" i="1"/>
  <c r="Q782" i="1"/>
  <c r="Q783" i="1"/>
  <c r="Q784" i="1"/>
  <c r="Q785" i="1"/>
  <c r="Q786" i="1"/>
  <c r="Q787" i="1"/>
  <c r="Q788" i="1"/>
  <c r="Q789" i="1"/>
  <c r="Q790" i="1"/>
  <c r="Q791" i="1"/>
  <c r="Q792" i="1"/>
  <c r="Q793" i="1"/>
  <c r="Q794" i="1"/>
  <c r="Q795" i="1"/>
  <c r="Q796" i="1"/>
  <c r="Q797" i="1"/>
  <c r="Q798" i="1"/>
  <c r="Q799" i="1"/>
  <c r="Q800" i="1"/>
  <c r="Q801" i="1"/>
  <c r="Q802" i="1"/>
  <c r="Q803" i="1"/>
  <c r="Q804" i="1"/>
  <c r="Q805" i="1"/>
  <c r="Q806" i="1"/>
  <c r="Q807" i="1"/>
  <c r="Q808" i="1"/>
  <c r="Q809" i="1"/>
  <c r="Q810" i="1"/>
  <c r="Q811" i="1"/>
  <c r="Q812" i="1"/>
  <c r="Q813" i="1"/>
  <c r="Q814" i="1"/>
  <c r="Q815" i="1"/>
  <c r="Q816" i="1"/>
  <c r="Q817" i="1"/>
  <c r="Q818" i="1"/>
  <c r="Q819" i="1"/>
  <c r="Q820" i="1"/>
  <c r="Q821" i="1"/>
  <c r="Q822" i="1"/>
  <c r="Q823" i="1"/>
  <c r="Q824" i="1"/>
  <c r="Q825" i="1"/>
  <c r="Q826" i="1"/>
  <c r="Q827" i="1"/>
  <c r="Q828" i="1"/>
  <c r="Q829" i="1"/>
  <c r="Q830" i="1"/>
  <c r="Q831" i="1"/>
  <c r="Q832" i="1"/>
  <c r="Q833" i="1"/>
  <c r="Q834" i="1"/>
  <c r="Q835" i="1"/>
  <c r="Q836" i="1"/>
  <c r="Q837" i="1"/>
  <c r="Q838" i="1"/>
  <c r="Q839" i="1"/>
  <c r="Q840" i="1"/>
  <c r="Q841" i="1"/>
  <c r="Q842" i="1"/>
  <c r="Q843" i="1"/>
  <c r="Q844" i="1"/>
  <c r="Q845" i="1"/>
  <c r="Q846" i="1"/>
  <c r="Q847" i="1"/>
  <c r="Q848" i="1"/>
  <c r="Q849" i="1"/>
  <c r="Q850" i="1"/>
  <c r="Q851" i="1"/>
  <c r="Q852" i="1"/>
  <c r="Q853" i="1"/>
  <c r="Q854" i="1"/>
  <c r="Q855" i="1"/>
  <c r="Q856" i="1"/>
  <c r="Q857" i="1"/>
  <c r="Q858" i="1"/>
  <c r="Q859" i="1"/>
  <c r="Q860" i="1"/>
  <c r="Q861" i="1"/>
  <c r="Q862" i="1"/>
  <c r="Q863" i="1"/>
  <c r="Q864" i="1"/>
  <c r="Q865" i="1"/>
  <c r="Q866" i="1"/>
  <c r="Q867" i="1"/>
  <c r="Q868" i="1"/>
  <c r="Q869" i="1"/>
  <c r="Q870" i="1"/>
  <c r="Q871" i="1"/>
  <c r="Q872" i="1"/>
  <c r="Q873" i="1"/>
  <c r="Q874" i="1"/>
  <c r="Q875" i="1"/>
  <c r="Q876" i="1"/>
  <c r="Q877" i="1"/>
  <c r="Q878" i="1"/>
  <c r="Q879" i="1"/>
  <c r="Q880" i="1"/>
  <c r="Q881" i="1"/>
  <c r="Q882" i="1"/>
  <c r="Q883" i="1"/>
  <c r="Q884" i="1"/>
  <c r="Q885" i="1"/>
  <c r="Q886" i="1"/>
  <c r="Q887" i="1"/>
  <c r="Q888" i="1"/>
  <c r="Q889" i="1"/>
  <c r="Q890" i="1"/>
  <c r="Q891" i="1"/>
  <c r="Q892" i="1"/>
  <c r="Q893" i="1"/>
  <c r="Q894" i="1"/>
  <c r="Q895" i="1"/>
  <c r="Q896" i="1"/>
  <c r="Q897" i="1"/>
  <c r="Q898" i="1"/>
  <c r="Q899" i="1"/>
  <c r="Q900" i="1"/>
  <c r="Q901" i="1"/>
  <c r="Q902" i="1"/>
  <c r="Q903" i="1"/>
  <c r="Q904" i="1"/>
  <c r="Q905" i="1"/>
  <c r="Q906" i="1"/>
  <c r="Q907" i="1"/>
  <c r="Q908" i="1"/>
  <c r="Q909" i="1"/>
  <c r="Q910" i="1"/>
  <c r="Q911" i="1"/>
  <c r="Q912" i="1"/>
  <c r="Q913" i="1"/>
  <c r="Q914" i="1"/>
  <c r="Q915" i="1"/>
  <c r="Q916" i="1"/>
  <c r="Q917" i="1"/>
  <c r="Q918" i="1"/>
  <c r="Q919" i="1"/>
  <c r="Q920" i="1"/>
  <c r="Q921" i="1"/>
  <c r="Q922" i="1"/>
  <c r="Q923" i="1"/>
  <c r="Q924" i="1"/>
  <c r="Q925" i="1"/>
  <c r="Q926" i="1"/>
  <c r="Q927" i="1"/>
  <c r="Q928" i="1"/>
  <c r="Q929" i="1"/>
  <c r="Q930" i="1"/>
  <c r="Q931" i="1"/>
  <c r="Q932" i="1"/>
  <c r="Q933" i="1"/>
  <c r="Q934" i="1"/>
  <c r="Q935" i="1"/>
  <c r="Q936" i="1"/>
  <c r="Q937" i="1"/>
  <c r="Q938" i="1"/>
  <c r="Q939" i="1"/>
  <c r="Q940" i="1"/>
  <c r="Q941" i="1"/>
  <c r="Q942" i="1"/>
  <c r="Q943" i="1"/>
  <c r="Q944" i="1"/>
  <c r="Q945" i="1"/>
  <c r="Q946" i="1"/>
  <c r="Q947" i="1"/>
  <c r="Q948" i="1"/>
  <c r="Q949" i="1"/>
  <c r="Q950" i="1"/>
  <c r="Q951" i="1"/>
  <c r="Q952" i="1"/>
  <c r="Q953" i="1"/>
  <c r="Q954" i="1"/>
  <c r="Q955" i="1"/>
  <c r="Q956" i="1"/>
  <c r="Q957" i="1"/>
  <c r="Q958" i="1"/>
  <c r="Q959" i="1"/>
  <c r="Q960" i="1"/>
  <c r="Q961" i="1"/>
  <c r="Q962" i="1"/>
  <c r="Q963" i="1"/>
  <c r="Q964" i="1"/>
  <c r="Q965" i="1"/>
  <c r="Q966" i="1"/>
  <c r="Q967" i="1"/>
  <c r="Q968" i="1"/>
  <c r="Q969" i="1"/>
  <c r="Q970" i="1"/>
  <c r="Q971" i="1"/>
  <c r="Q972" i="1"/>
  <c r="Q973" i="1"/>
  <c r="Q974" i="1"/>
  <c r="Q975" i="1"/>
  <c r="Q976" i="1"/>
  <c r="Q977" i="1"/>
  <c r="Q978" i="1"/>
  <c r="Q979" i="1"/>
  <c r="Q980" i="1"/>
  <c r="Q981" i="1"/>
  <c r="Q982" i="1"/>
  <c r="Q983" i="1"/>
  <c r="Q984" i="1"/>
  <c r="Q985" i="1"/>
  <c r="Q986" i="1"/>
  <c r="Q987" i="1"/>
  <c r="Q988" i="1"/>
  <c r="Q989" i="1"/>
  <c r="Q990" i="1"/>
  <c r="Q991" i="1"/>
  <c r="Q992" i="1"/>
  <c r="Q993" i="1"/>
  <c r="Q994" i="1"/>
  <c r="Q995" i="1"/>
  <c r="Q996" i="1"/>
  <c r="Q997" i="1"/>
  <c r="Q998" i="1"/>
  <c r="Q999" i="1"/>
  <c r="Q1000" i="1"/>
  <c r="Q1001" i="1"/>
  <c r="Q1002" i="1"/>
  <c r="Q1003" i="1"/>
  <c r="Q1004" i="1"/>
  <c r="Q1005" i="1"/>
  <c r="Q1006" i="1"/>
  <c r="Q1007" i="1"/>
  <c r="Q1008" i="1"/>
  <c r="Q1009" i="1"/>
  <c r="Q1010" i="1"/>
  <c r="Q1011" i="1"/>
  <c r="Q1012" i="1"/>
  <c r="Q1013" i="1"/>
  <c r="Q1014" i="1"/>
  <c r="Q1015" i="1"/>
  <c r="Q1016" i="1"/>
  <c r="Q1017" i="1"/>
  <c r="Q1018" i="1"/>
  <c r="Q1019" i="1"/>
  <c r="Q1020" i="1"/>
  <c r="Q1021" i="1"/>
  <c r="Q1022" i="1"/>
  <c r="Q1023" i="1"/>
  <c r="Q1024" i="1"/>
  <c r="Q1025" i="1"/>
  <c r="Q1026" i="1"/>
  <c r="Q1027" i="1"/>
  <c r="Q1028" i="1"/>
  <c r="Q1029" i="1"/>
  <c r="Q1030" i="1"/>
  <c r="Q1031" i="1"/>
  <c r="Q1032" i="1"/>
  <c r="Q1033" i="1"/>
  <c r="Q1034" i="1"/>
  <c r="Q1035" i="1"/>
  <c r="Q1036" i="1"/>
  <c r="Q1037" i="1"/>
  <c r="Q1038" i="1"/>
  <c r="Q1039" i="1"/>
  <c r="Q1040" i="1"/>
  <c r="Q1041" i="1"/>
  <c r="Q1042" i="1"/>
  <c r="Q1043" i="1"/>
  <c r="Q1044" i="1"/>
  <c r="Q1045" i="1"/>
  <c r="Q1046" i="1"/>
  <c r="Q1047" i="1"/>
  <c r="Q1048" i="1"/>
  <c r="Q1049" i="1"/>
  <c r="Q1050" i="1"/>
  <c r="Q1051" i="1"/>
  <c r="Q1052" i="1"/>
  <c r="Q1053" i="1"/>
  <c r="Q1054" i="1"/>
  <c r="Q1055" i="1"/>
  <c r="Q1056" i="1"/>
  <c r="Q1057" i="1"/>
  <c r="Q1058" i="1"/>
  <c r="Q1059" i="1"/>
  <c r="Q1060" i="1"/>
  <c r="Q1061" i="1"/>
  <c r="Q1062" i="1"/>
  <c r="Q1063" i="1"/>
  <c r="Q1064" i="1"/>
  <c r="Q1065" i="1"/>
  <c r="Q1066" i="1"/>
  <c r="Q1067" i="1"/>
  <c r="Q1068" i="1"/>
  <c r="Q1069" i="1"/>
  <c r="Q1070" i="1"/>
  <c r="Q1071" i="1"/>
  <c r="Q1072" i="1"/>
  <c r="Q1073" i="1"/>
  <c r="Q1074" i="1"/>
  <c r="Q1075" i="1"/>
  <c r="Q1076" i="1"/>
  <c r="Q1077" i="1"/>
  <c r="Q1078" i="1"/>
  <c r="Q1079" i="1"/>
  <c r="Q1080" i="1"/>
  <c r="Q1081" i="1"/>
  <c r="Q1082" i="1"/>
  <c r="Q1083" i="1"/>
  <c r="Q1084" i="1"/>
  <c r="Q1085" i="1"/>
  <c r="Q1086" i="1"/>
  <c r="Q1087" i="1"/>
  <c r="Q1088" i="1"/>
  <c r="Q1089" i="1"/>
  <c r="Q1090" i="1"/>
  <c r="Q1091" i="1"/>
  <c r="Q1092" i="1"/>
  <c r="Q1093" i="1"/>
  <c r="Q1094" i="1"/>
  <c r="Q1095" i="1"/>
  <c r="Q1096" i="1"/>
  <c r="Q1097" i="1"/>
  <c r="Q1098" i="1"/>
  <c r="Q1099" i="1"/>
  <c r="Q1100" i="1"/>
  <c r="Q1101" i="1"/>
  <c r="Q1102" i="1"/>
  <c r="Q1103" i="1"/>
  <c r="Q1104" i="1"/>
  <c r="Q1105" i="1"/>
  <c r="Q1106" i="1"/>
  <c r="Q1107" i="1"/>
  <c r="Q1108" i="1"/>
  <c r="Q1109" i="1"/>
  <c r="Q1110" i="1"/>
  <c r="Q1111" i="1"/>
  <c r="Q1112" i="1"/>
  <c r="Q1113" i="1"/>
  <c r="Q1114" i="1"/>
  <c r="Q1115" i="1"/>
  <c r="Q1116" i="1"/>
  <c r="Q1117" i="1"/>
  <c r="Q1118" i="1"/>
  <c r="Q1119" i="1"/>
  <c r="Q1120" i="1"/>
  <c r="Q1121" i="1"/>
  <c r="Q1122" i="1"/>
  <c r="Q1123" i="1"/>
  <c r="Q1124" i="1"/>
  <c r="Q1125" i="1"/>
  <c r="Q1126" i="1"/>
  <c r="Q1127" i="1"/>
  <c r="Q1128" i="1"/>
  <c r="Q1129" i="1"/>
  <c r="Q1130" i="1"/>
  <c r="Q1131" i="1"/>
  <c r="Q1132" i="1"/>
  <c r="Q1133" i="1"/>
  <c r="Q1134" i="1"/>
  <c r="Q1135" i="1"/>
  <c r="Q1136" i="1"/>
  <c r="Q1137" i="1"/>
  <c r="Q1138" i="1"/>
  <c r="Q1139" i="1"/>
  <c r="Q1140" i="1"/>
  <c r="Q1141" i="1"/>
  <c r="Q1142" i="1"/>
  <c r="Q1143" i="1"/>
  <c r="Q1144" i="1"/>
  <c r="Q1145" i="1"/>
  <c r="Q1146" i="1"/>
  <c r="Q1147" i="1"/>
  <c r="Q1148" i="1"/>
  <c r="Q1149" i="1"/>
  <c r="Q1150" i="1"/>
  <c r="Q1151" i="1"/>
  <c r="Q1152" i="1"/>
  <c r="Q1153" i="1"/>
  <c r="Q1154" i="1"/>
  <c r="Q1155" i="1"/>
  <c r="Q1156" i="1"/>
  <c r="Q1157" i="1"/>
  <c r="Q1158" i="1"/>
  <c r="Q1159" i="1"/>
  <c r="Q1160" i="1"/>
  <c r="Q1161" i="1"/>
  <c r="Q1162" i="1"/>
  <c r="Q1163" i="1"/>
  <c r="Q1164" i="1"/>
  <c r="Q1165" i="1"/>
  <c r="Q1166" i="1"/>
  <c r="Q1167" i="1"/>
  <c r="Q1168" i="1"/>
  <c r="Q1169" i="1"/>
  <c r="Q1170" i="1"/>
  <c r="Q1171" i="1"/>
  <c r="Q1172" i="1"/>
  <c r="Q1173" i="1"/>
  <c r="Q1174" i="1"/>
  <c r="Q1175" i="1"/>
  <c r="Q1176" i="1"/>
  <c r="Q1177" i="1"/>
  <c r="Q1178" i="1"/>
  <c r="Q1179" i="1"/>
  <c r="Q1180" i="1"/>
  <c r="Q1181" i="1"/>
  <c r="Q1182" i="1"/>
  <c r="Q1183" i="1"/>
  <c r="Q1184" i="1"/>
  <c r="Q1185" i="1"/>
  <c r="Q1186" i="1"/>
  <c r="Q1187" i="1"/>
  <c r="Q1188" i="1"/>
  <c r="Q1189" i="1"/>
  <c r="Q1190" i="1"/>
  <c r="Q1191" i="1"/>
  <c r="Q1192" i="1"/>
  <c r="Q1193" i="1"/>
  <c r="Q1194" i="1"/>
  <c r="Q1195" i="1"/>
  <c r="Q1196" i="1"/>
  <c r="Q1197" i="1"/>
  <c r="Q1198" i="1"/>
  <c r="Q1199" i="1"/>
  <c r="Q1200" i="1"/>
  <c r="Q1201" i="1"/>
  <c r="Q1202" i="1"/>
  <c r="Q1203" i="1"/>
  <c r="Q1204" i="1"/>
  <c r="Q1205" i="1"/>
  <c r="Q1206" i="1"/>
  <c r="Q1207" i="1"/>
  <c r="Q1208" i="1"/>
  <c r="Q1209" i="1"/>
  <c r="Q1210" i="1"/>
  <c r="Q1211" i="1"/>
  <c r="Q1212" i="1"/>
  <c r="Q1213" i="1"/>
  <c r="Q1214" i="1"/>
  <c r="Q1215" i="1"/>
  <c r="Q1216" i="1"/>
  <c r="Q1217" i="1"/>
  <c r="Q1218" i="1"/>
  <c r="Q1219" i="1"/>
  <c r="Q1220" i="1"/>
  <c r="Q1221" i="1"/>
  <c r="Q1222" i="1"/>
  <c r="Q1223" i="1"/>
  <c r="Q1224" i="1"/>
  <c r="Q1225" i="1"/>
  <c r="Q1226" i="1"/>
  <c r="Q1227" i="1"/>
  <c r="Q1228" i="1"/>
  <c r="Q1229" i="1"/>
  <c r="Q1230" i="1"/>
  <c r="Q1231" i="1"/>
  <c r="Q1232" i="1"/>
  <c r="Q1233" i="1"/>
  <c r="Q1234" i="1"/>
  <c r="Q1235" i="1"/>
  <c r="Q1236" i="1"/>
  <c r="Q1237" i="1"/>
  <c r="Q1238" i="1"/>
  <c r="Q1239" i="1"/>
  <c r="Q1240" i="1"/>
  <c r="Q1241" i="1"/>
  <c r="Q1242" i="1"/>
  <c r="Q1243" i="1"/>
  <c r="Q1244" i="1"/>
  <c r="Q1245" i="1"/>
  <c r="Q1246" i="1"/>
  <c r="Q1247" i="1"/>
  <c r="Q1248" i="1"/>
  <c r="Q1249" i="1"/>
  <c r="Q1250" i="1"/>
  <c r="Q1251" i="1"/>
  <c r="Q1252" i="1"/>
  <c r="Q1253" i="1"/>
  <c r="Q1254" i="1"/>
  <c r="Q1255" i="1"/>
  <c r="Q1256" i="1"/>
  <c r="Q1257" i="1"/>
  <c r="Q1258" i="1"/>
  <c r="Q1259" i="1"/>
  <c r="Q1260" i="1"/>
  <c r="Q1261" i="1"/>
  <c r="Q1262" i="1"/>
  <c r="Q1263" i="1"/>
  <c r="Q1264" i="1"/>
  <c r="Q1265" i="1"/>
  <c r="Q1266" i="1"/>
  <c r="Q1267" i="1"/>
  <c r="Q1268" i="1"/>
  <c r="Q1269" i="1"/>
  <c r="Q1270" i="1"/>
  <c r="Q1271" i="1"/>
  <c r="Q1272" i="1"/>
  <c r="Q1273" i="1"/>
  <c r="Q1274" i="1"/>
  <c r="Q1275" i="1"/>
  <c r="Q1276" i="1"/>
  <c r="Q1277" i="1"/>
  <c r="Q1278" i="1"/>
  <c r="Q1279" i="1"/>
  <c r="Q1280" i="1"/>
  <c r="Q1281" i="1"/>
  <c r="Q1282" i="1"/>
  <c r="Q1283" i="1"/>
  <c r="Q1284" i="1"/>
  <c r="Q1285" i="1"/>
  <c r="Q1286" i="1"/>
  <c r="Q1287" i="1"/>
  <c r="Q1288" i="1"/>
  <c r="Q1289" i="1"/>
  <c r="Q1290" i="1"/>
  <c r="Q1291" i="1"/>
  <c r="Q1292" i="1"/>
  <c r="Q1293" i="1"/>
  <c r="Q1294" i="1"/>
  <c r="Q1295" i="1"/>
  <c r="Q1296" i="1"/>
  <c r="Q1297" i="1"/>
  <c r="Q1298" i="1"/>
  <c r="Q1299" i="1"/>
  <c r="Q1300" i="1"/>
  <c r="Q1301" i="1"/>
  <c r="Q1302" i="1"/>
  <c r="Q1303" i="1"/>
  <c r="Q1304" i="1"/>
  <c r="Q1305" i="1"/>
  <c r="Q1306" i="1"/>
  <c r="Q1307" i="1"/>
  <c r="Q1308" i="1"/>
  <c r="Q1309" i="1"/>
  <c r="Q1310" i="1"/>
  <c r="Q1311" i="1"/>
  <c r="Q1312" i="1"/>
  <c r="Q1313" i="1"/>
  <c r="Q1314" i="1"/>
  <c r="Q1315" i="1"/>
  <c r="Q1316" i="1"/>
  <c r="Q1317" i="1"/>
  <c r="Q1318" i="1"/>
  <c r="Q1319" i="1"/>
  <c r="Q1320" i="1"/>
  <c r="Q1321" i="1"/>
  <c r="Q1322" i="1"/>
  <c r="Q1323" i="1"/>
  <c r="Q1324" i="1"/>
  <c r="Q1325" i="1"/>
  <c r="Q1326" i="1"/>
  <c r="Q1327" i="1"/>
  <c r="Q1328" i="1"/>
  <c r="Q1329" i="1"/>
  <c r="Q1330" i="1"/>
  <c r="Q1331" i="1"/>
  <c r="Q1332" i="1"/>
  <c r="Q1333" i="1"/>
  <c r="Q1334" i="1"/>
  <c r="Q1335" i="1"/>
  <c r="Q1336" i="1"/>
  <c r="Q1337" i="1"/>
  <c r="Q1338" i="1"/>
  <c r="Q1339" i="1"/>
  <c r="Q1340" i="1"/>
  <c r="Q1341" i="1"/>
  <c r="Q1342" i="1"/>
  <c r="Q1343" i="1"/>
  <c r="Q1344" i="1"/>
  <c r="Q1345" i="1"/>
  <c r="Q1346" i="1"/>
  <c r="Q1347" i="1"/>
  <c r="Q1348" i="1"/>
  <c r="Q1349" i="1"/>
  <c r="Q1350" i="1"/>
  <c r="Q1351" i="1"/>
  <c r="Q1352" i="1"/>
  <c r="Q1353" i="1"/>
  <c r="Q1354" i="1"/>
  <c r="Q1355" i="1"/>
  <c r="Q1356" i="1"/>
  <c r="Q1357" i="1"/>
  <c r="Q1358" i="1"/>
  <c r="Q1359" i="1"/>
  <c r="Q1360" i="1"/>
  <c r="Q1361" i="1"/>
  <c r="Q1362" i="1"/>
  <c r="Q1363" i="1"/>
  <c r="Q1364" i="1"/>
  <c r="Q1365" i="1"/>
  <c r="Q1366" i="1"/>
  <c r="Q1367" i="1"/>
  <c r="Q1368" i="1"/>
  <c r="Q1369" i="1"/>
  <c r="Q1370" i="1"/>
  <c r="Q1371" i="1"/>
  <c r="Q1372" i="1"/>
  <c r="Q1373" i="1"/>
  <c r="Q1374" i="1"/>
  <c r="Q1375" i="1"/>
  <c r="Q1376" i="1"/>
  <c r="Q1377" i="1"/>
  <c r="Q1378" i="1"/>
  <c r="Q1379" i="1"/>
  <c r="Q1380" i="1"/>
  <c r="Q1381" i="1"/>
  <c r="Q1382" i="1"/>
  <c r="Q1383" i="1"/>
  <c r="Q1384" i="1"/>
  <c r="Q1385" i="1"/>
  <c r="Q1386" i="1"/>
  <c r="Q1387" i="1"/>
  <c r="Q1388" i="1"/>
  <c r="Q1389" i="1"/>
  <c r="Q1390" i="1"/>
  <c r="Q1391" i="1"/>
  <c r="Q1392" i="1"/>
  <c r="Q1393" i="1"/>
  <c r="Q1394" i="1"/>
  <c r="Q1395" i="1"/>
  <c r="Q1396" i="1"/>
  <c r="Q1397" i="1"/>
  <c r="Q1398" i="1"/>
  <c r="Q1399" i="1"/>
  <c r="Q1400" i="1"/>
  <c r="Q1401" i="1"/>
  <c r="Q1402" i="1"/>
  <c r="Q1403" i="1"/>
  <c r="Q1404" i="1"/>
  <c r="Q1405" i="1"/>
  <c r="Q1406" i="1"/>
  <c r="Q1407" i="1"/>
  <c r="Q1408" i="1"/>
  <c r="Q1409" i="1"/>
  <c r="Q1410" i="1"/>
  <c r="Q1411" i="1"/>
  <c r="Q1412" i="1"/>
  <c r="Q1413" i="1"/>
  <c r="Q1414" i="1"/>
  <c r="Q1415" i="1"/>
  <c r="Q1416" i="1"/>
  <c r="Q1417" i="1"/>
  <c r="Q1418" i="1"/>
  <c r="Q1419" i="1"/>
  <c r="Q1420" i="1"/>
  <c r="Q1421" i="1"/>
  <c r="Q1422" i="1"/>
  <c r="Q1423" i="1"/>
  <c r="Q1424" i="1"/>
  <c r="Q1425" i="1"/>
  <c r="Q1426" i="1"/>
  <c r="Q1427" i="1"/>
  <c r="Q1428" i="1"/>
  <c r="Q1429" i="1"/>
  <c r="Q1430" i="1"/>
  <c r="Q1431" i="1"/>
  <c r="Q1432" i="1"/>
  <c r="Q1433" i="1"/>
  <c r="Q1434" i="1"/>
  <c r="Q1435" i="1"/>
  <c r="Q1436" i="1"/>
  <c r="Q1437" i="1"/>
  <c r="Q1438" i="1"/>
  <c r="Q1439" i="1"/>
  <c r="Q1440" i="1"/>
  <c r="Q1441" i="1"/>
  <c r="Q1442" i="1"/>
  <c r="Q1443" i="1"/>
  <c r="Q1444" i="1"/>
  <c r="Q1445" i="1"/>
  <c r="Q1446" i="1"/>
  <c r="Q1447" i="1"/>
  <c r="Q1448" i="1"/>
  <c r="Q1449" i="1"/>
  <c r="Q1450" i="1"/>
  <c r="Q1451" i="1"/>
  <c r="Q1452" i="1"/>
  <c r="Q1453" i="1"/>
  <c r="Q1454" i="1"/>
  <c r="Q1455" i="1"/>
  <c r="Q1456" i="1"/>
  <c r="Q1457" i="1"/>
  <c r="Q1458" i="1"/>
  <c r="Q1459" i="1"/>
  <c r="Q1460" i="1"/>
  <c r="Q1461" i="1"/>
  <c r="Q1462" i="1"/>
  <c r="Q1463" i="1"/>
  <c r="Q1464" i="1"/>
  <c r="Q1465" i="1"/>
  <c r="Q1466" i="1"/>
  <c r="Q1467" i="1"/>
  <c r="Q1468" i="1"/>
  <c r="Q1469" i="1"/>
  <c r="Q1470" i="1"/>
  <c r="Q1471" i="1"/>
  <c r="Q1472" i="1"/>
  <c r="Q1473" i="1"/>
  <c r="Q1474" i="1"/>
  <c r="Q1475" i="1"/>
  <c r="Q1476" i="1"/>
  <c r="Q1477" i="1"/>
  <c r="Q1478" i="1"/>
  <c r="Q1479" i="1"/>
  <c r="Q1480" i="1"/>
  <c r="Q1481" i="1"/>
  <c r="Q1482" i="1"/>
  <c r="Q1483" i="1"/>
  <c r="Q1484" i="1"/>
  <c r="Q1485" i="1"/>
  <c r="Q1486" i="1"/>
  <c r="Q1487" i="1"/>
  <c r="Q1488" i="1"/>
  <c r="Q1489" i="1"/>
  <c r="Q1490" i="1"/>
  <c r="Q1491" i="1"/>
  <c r="Q1492" i="1"/>
  <c r="Q1493" i="1"/>
  <c r="Q1494" i="1"/>
  <c r="Q1495" i="1"/>
  <c r="Q1496" i="1"/>
  <c r="Q1497" i="1"/>
  <c r="Q1498" i="1"/>
  <c r="Q1499" i="1"/>
  <c r="Q1500" i="1"/>
  <c r="Q1501" i="1"/>
  <c r="Q1502" i="1"/>
  <c r="Q1503" i="1"/>
  <c r="Q1504" i="1"/>
  <c r="Q1505" i="1"/>
  <c r="Q1506" i="1"/>
  <c r="Q1507" i="1"/>
  <c r="Q1508" i="1"/>
  <c r="Q1509" i="1"/>
  <c r="Q1510" i="1"/>
  <c r="Q1511" i="1"/>
  <c r="Q1512" i="1"/>
  <c r="Q1513" i="1"/>
  <c r="Q1514" i="1"/>
  <c r="Q1515" i="1"/>
  <c r="Q1516" i="1"/>
  <c r="Q1517" i="1"/>
  <c r="Q1518" i="1"/>
  <c r="Q1519" i="1"/>
  <c r="Q1520" i="1"/>
  <c r="Q1521" i="1"/>
  <c r="Q1522" i="1"/>
  <c r="Q1523" i="1"/>
  <c r="Q1524" i="1"/>
  <c r="Q1525" i="1"/>
  <c r="Q1526" i="1"/>
  <c r="Q1527" i="1"/>
  <c r="Q1528" i="1"/>
  <c r="Q1529" i="1"/>
  <c r="Q1530" i="1"/>
  <c r="Q1531" i="1"/>
  <c r="Q1532" i="1"/>
  <c r="Q1533" i="1"/>
  <c r="Q1534" i="1"/>
  <c r="Q1535" i="1"/>
  <c r="Q1536" i="1"/>
  <c r="Q1537" i="1"/>
  <c r="Q1538" i="1"/>
  <c r="Q1539" i="1"/>
  <c r="Q1540" i="1"/>
  <c r="Q1541" i="1"/>
  <c r="Q1542" i="1"/>
  <c r="Q1543" i="1"/>
  <c r="Q1544" i="1"/>
  <c r="Q1545" i="1"/>
  <c r="Q1546" i="1"/>
  <c r="Q1547" i="1"/>
  <c r="Q1548" i="1"/>
  <c r="Q1549" i="1"/>
  <c r="Q1550" i="1"/>
  <c r="Q1551" i="1"/>
  <c r="Q1552" i="1"/>
  <c r="Q1553" i="1"/>
  <c r="Q1554" i="1"/>
  <c r="Q1555" i="1"/>
  <c r="Q1556" i="1"/>
  <c r="Q1557" i="1"/>
  <c r="Q1558" i="1"/>
  <c r="Q1559" i="1"/>
  <c r="Q1560" i="1"/>
  <c r="Q1561" i="1"/>
  <c r="Q1562" i="1"/>
  <c r="Q1563" i="1"/>
  <c r="Q1564" i="1"/>
  <c r="Q1565" i="1"/>
  <c r="Q1566" i="1"/>
  <c r="Q1567" i="1"/>
  <c r="Q1568" i="1"/>
  <c r="Q1569" i="1"/>
  <c r="Q1570" i="1"/>
  <c r="Q1571" i="1"/>
  <c r="Q1572" i="1"/>
  <c r="Q1573" i="1"/>
  <c r="Q1574" i="1"/>
  <c r="Q1575" i="1"/>
  <c r="Q1576" i="1"/>
  <c r="Q1577" i="1"/>
  <c r="Q1578" i="1"/>
  <c r="Q1579" i="1"/>
  <c r="Q1580" i="1"/>
  <c r="Q1581" i="1"/>
  <c r="Q1582" i="1"/>
  <c r="Q1583" i="1"/>
  <c r="Q1584" i="1"/>
  <c r="Q1585" i="1"/>
  <c r="Q1586" i="1"/>
  <c r="Q1587" i="1"/>
  <c r="Q1588" i="1"/>
  <c r="Q1589" i="1"/>
  <c r="Q1590" i="1"/>
  <c r="Q1591" i="1"/>
  <c r="Q1592" i="1"/>
  <c r="Q1593" i="1"/>
  <c r="Q1594" i="1"/>
  <c r="Q1595" i="1"/>
  <c r="Q1596" i="1"/>
  <c r="Q1597" i="1"/>
  <c r="Q1598" i="1"/>
  <c r="Q1599" i="1"/>
  <c r="Q1600" i="1"/>
  <c r="Q1601" i="1"/>
  <c r="Q1602" i="1"/>
  <c r="Q1603" i="1"/>
  <c r="Q1604" i="1"/>
  <c r="Q1605" i="1"/>
  <c r="Q1606" i="1"/>
  <c r="Q1607" i="1"/>
  <c r="Q1608" i="1"/>
  <c r="Q1609" i="1"/>
  <c r="Q1610" i="1"/>
  <c r="Q1611" i="1"/>
  <c r="Q1612" i="1"/>
  <c r="Q1613" i="1"/>
  <c r="Q1614" i="1"/>
  <c r="Q1615" i="1"/>
  <c r="Q1616" i="1"/>
  <c r="Q1617" i="1"/>
  <c r="Q1618" i="1"/>
  <c r="Q1619" i="1"/>
  <c r="Q1620" i="1"/>
  <c r="Q1621" i="1"/>
  <c r="Q1622" i="1"/>
  <c r="Q1623" i="1"/>
  <c r="Q1624" i="1"/>
  <c r="Q1625" i="1"/>
  <c r="Q1626" i="1"/>
  <c r="Q1627" i="1"/>
  <c r="Q1628" i="1"/>
  <c r="Q1629" i="1"/>
  <c r="Q1630" i="1"/>
  <c r="Q1631" i="1"/>
  <c r="Q1632" i="1"/>
  <c r="Q1633" i="1"/>
  <c r="Q1634" i="1"/>
  <c r="Q1635" i="1"/>
  <c r="Q1636" i="1"/>
  <c r="Q1637" i="1"/>
  <c r="Q1638" i="1"/>
  <c r="Q1639" i="1"/>
  <c r="Q1640" i="1"/>
  <c r="Q1641" i="1"/>
  <c r="Q1642" i="1"/>
  <c r="Q1643" i="1"/>
  <c r="Q1644" i="1"/>
  <c r="Q1645" i="1"/>
  <c r="Q1646" i="1"/>
  <c r="Q1647" i="1"/>
  <c r="Q1648" i="1"/>
  <c r="Q1649" i="1"/>
  <c r="Q1650" i="1"/>
  <c r="Q1651" i="1"/>
  <c r="Q1652" i="1"/>
  <c r="Q1653" i="1"/>
  <c r="Q1654" i="1"/>
  <c r="Q1655" i="1"/>
  <c r="Q1656" i="1"/>
  <c r="Q1657" i="1"/>
  <c r="Q1658" i="1"/>
  <c r="Q1659" i="1"/>
  <c r="Q1660" i="1"/>
  <c r="Q1661" i="1"/>
  <c r="Q1662" i="1"/>
  <c r="Q1663" i="1"/>
  <c r="Q1664" i="1"/>
  <c r="Q1665" i="1"/>
  <c r="Q1666" i="1"/>
  <c r="Q1667" i="1"/>
  <c r="Q1668" i="1"/>
  <c r="Q1669" i="1"/>
  <c r="Q1670" i="1"/>
  <c r="Q1671" i="1"/>
  <c r="Q1672" i="1"/>
  <c r="Q1673" i="1"/>
  <c r="Q1674" i="1"/>
  <c r="Q1675" i="1"/>
  <c r="Q1676" i="1"/>
  <c r="Q1677" i="1"/>
  <c r="Q1678" i="1"/>
  <c r="Q1679" i="1"/>
  <c r="Q1680" i="1"/>
  <c r="Q1681" i="1"/>
  <c r="Q1682" i="1"/>
  <c r="Q1683" i="1"/>
  <c r="Q1684" i="1"/>
  <c r="Q1685" i="1"/>
  <c r="Q1686" i="1"/>
  <c r="Q1687" i="1"/>
  <c r="Q1688" i="1"/>
  <c r="Q1689" i="1"/>
  <c r="Q1690" i="1"/>
  <c r="Q1691" i="1"/>
  <c r="Q1692" i="1"/>
  <c r="Q1693" i="1"/>
  <c r="Q1694" i="1"/>
  <c r="Q1695" i="1"/>
  <c r="Q1696" i="1"/>
  <c r="Q1697" i="1"/>
  <c r="Q1698" i="1"/>
  <c r="Q1699" i="1"/>
  <c r="Q1700" i="1"/>
  <c r="Q1701" i="1"/>
  <c r="Q1702" i="1"/>
  <c r="Q1703" i="1"/>
  <c r="Q1704" i="1"/>
  <c r="Q1705" i="1"/>
  <c r="Q1706" i="1"/>
  <c r="Q1707" i="1"/>
  <c r="Q1708" i="1"/>
  <c r="Q1709" i="1"/>
  <c r="Q1710" i="1"/>
  <c r="Q1711" i="1"/>
  <c r="Q1712" i="1"/>
  <c r="Q1713" i="1"/>
  <c r="Q1714" i="1"/>
  <c r="Q1715" i="1"/>
  <c r="Q1716" i="1"/>
  <c r="Q1717" i="1"/>
  <c r="Q1718" i="1"/>
  <c r="Q1719" i="1"/>
  <c r="Q1720" i="1"/>
  <c r="Q1721" i="1"/>
  <c r="Q1722" i="1"/>
  <c r="Q1723" i="1"/>
  <c r="Q1724" i="1"/>
  <c r="Q1725" i="1"/>
  <c r="Q1726" i="1"/>
  <c r="Q1727" i="1"/>
  <c r="Q1728" i="1"/>
  <c r="Q1729" i="1"/>
  <c r="Q1730" i="1"/>
  <c r="Q1731" i="1"/>
  <c r="Q1732" i="1"/>
  <c r="Q1733" i="1"/>
  <c r="Q1734" i="1"/>
  <c r="Q1735" i="1"/>
  <c r="Q1736" i="1"/>
  <c r="Q1737" i="1"/>
  <c r="Q1738" i="1"/>
  <c r="Q1739" i="1"/>
  <c r="Q1740" i="1"/>
  <c r="Q1741" i="1"/>
  <c r="Q1742" i="1"/>
  <c r="Q1743" i="1"/>
  <c r="Q1744" i="1"/>
  <c r="Q1745" i="1"/>
  <c r="Q1746" i="1"/>
  <c r="Q1747" i="1"/>
  <c r="Q1748" i="1"/>
  <c r="Q1749" i="1"/>
  <c r="Q1750" i="1"/>
  <c r="Q1751" i="1"/>
  <c r="Q1752" i="1"/>
  <c r="Q1753" i="1"/>
  <c r="Q1754" i="1"/>
  <c r="Q1755" i="1"/>
  <c r="Q1756" i="1"/>
  <c r="Q1757" i="1"/>
  <c r="Q1758" i="1"/>
  <c r="Q1759" i="1"/>
  <c r="Q1760" i="1"/>
  <c r="Q1761" i="1"/>
  <c r="Q1762" i="1"/>
  <c r="Q1763" i="1"/>
  <c r="Q1764" i="1"/>
  <c r="Q1765" i="1"/>
  <c r="Q1766" i="1"/>
  <c r="Q1767" i="1"/>
  <c r="Q1768" i="1"/>
  <c r="Q1769" i="1"/>
  <c r="Q1770" i="1"/>
  <c r="Q1771" i="1"/>
  <c r="Q1772" i="1"/>
  <c r="Q1773" i="1"/>
  <c r="Q1774" i="1"/>
  <c r="Q1775" i="1"/>
  <c r="Q1776" i="1"/>
  <c r="Q1777" i="1"/>
  <c r="Q1778" i="1"/>
  <c r="Q1779" i="1"/>
  <c r="Q1780" i="1"/>
  <c r="Q1781" i="1"/>
  <c r="Q1782" i="1"/>
  <c r="Q1783" i="1"/>
  <c r="Q1784" i="1"/>
  <c r="Q1785" i="1"/>
  <c r="Q1786" i="1"/>
  <c r="Q1787" i="1"/>
  <c r="Q1788" i="1"/>
  <c r="Q1789" i="1"/>
  <c r="Q1790" i="1"/>
  <c r="Q1791" i="1"/>
  <c r="Q1792" i="1"/>
  <c r="Q1793" i="1"/>
  <c r="Q1794" i="1"/>
  <c r="Q1795" i="1"/>
  <c r="Q1796" i="1"/>
  <c r="Q1797" i="1"/>
  <c r="Q1798" i="1"/>
  <c r="Q1799" i="1"/>
  <c r="Q1800" i="1"/>
  <c r="Q1801" i="1"/>
  <c r="Q1802" i="1"/>
  <c r="Q1803" i="1"/>
  <c r="Q1804" i="1"/>
  <c r="Q1805" i="1"/>
  <c r="P8" i="1"/>
  <c r="S8" i="1" s="1"/>
  <c r="P20" i="1"/>
  <c r="P32" i="1"/>
  <c r="P44" i="1"/>
  <c r="P56" i="1"/>
  <c r="P68" i="1"/>
  <c r="P80" i="1"/>
  <c r="P92" i="1"/>
  <c r="P104" i="1"/>
  <c r="P116" i="1"/>
  <c r="P128" i="1"/>
  <c r="P140" i="1"/>
  <c r="P152" i="1"/>
  <c r="P164" i="1"/>
  <c r="P176" i="1"/>
  <c r="P188" i="1"/>
  <c r="P200" i="1"/>
  <c r="P212" i="1"/>
  <c r="P224" i="1"/>
  <c r="P236" i="1"/>
  <c r="P248" i="1"/>
  <c r="P260" i="1"/>
  <c r="P272" i="1"/>
  <c r="P284" i="1"/>
  <c r="P296" i="1"/>
  <c r="P308" i="1"/>
  <c r="P320" i="1"/>
  <c r="P332" i="1"/>
  <c r="P344" i="1"/>
  <c r="P356" i="1"/>
  <c r="P368" i="1"/>
  <c r="P380" i="1"/>
  <c r="P392" i="1"/>
  <c r="P400" i="1"/>
  <c r="P404" i="1"/>
  <c r="P416" i="1"/>
  <c r="P423" i="1"/>
  <c r="P428" i="1"/>
  <c r="P440" i="1"/>
  <c r="P452" i="1"/>
  <c r="P463" i="1"/>
  <c r="S463" i="1" s="1"/>
  <c r="P464" i="1"/>
  <c r="P471" i="1"/>
  <c r="P476" i="1"/>
  <c r="P488" i="1"/>
  <c r="P500" i="1"/>
  <c r="P512" i="1"/>
  <c r="P519" i="1"/>
  <c r="P524" i="1"/>
  <c r="P536" i="1"/>
  <c r="P548" i="1"/>
  <c r="P560" i="1"/>
  <c r="P567" i="1"/>
  <c r="P572" i="1"/>
  <c r="P584" i="1"/>
  <c r="P596" i="1"/>
  <c r="P604" i="1"/>
  <c r="P608" i="1"/>
  <c r="P615" i="1"/>
  <c r="P620" i="1"/>
  <c r="P632" i="1"/>
  <c r="P644" i="1"/>
  <c r="P656" i="1"/>
  <c r="P667" i="1"/>
  <c r="S667" i="1" s="1"/>
  <c r="P668" i="1"/>
  <c r="P680" i="1"/>
  <c r="P692" i="1"/>
  <c r="P704" i="1"/>
  <c r="P716" i="1"/>
  <c r="P728" i="1"/>
  <c r="P740" i="1"/>
  <c r="P752" i="1"/>
  <c r="P764" i="1"/>
  <c r="P776" i="1"/>
  <c r="P788" i="1"/>
  <c r="P800" i="1"/>
  <c r="P812" i="1"/>
  <c r="P824" i="1"/>
  <c r="P836" i="1"/>
  <c r="P848" i="1"/>
  <c r="P860" i="1"/>
  <c r="P872" i="1"/>
  <c r="P884" i="1"/>
  <c r="P896" i="1"/>
  <c r="P908" i="1"/>
  <c r="P920" i="1"/>
  <c r="P932" i="1"/>
  <c r="P944" i="1"/>
  <c r="P956" i="1"/>
  <c r="P968" i="1"/>
  <c r="P980" i="1"/>
  <c r="P992" i="1"/>
  <c r="P1004" i="1"/>
  <c r="P1016" i="1"/>
  <c r="P1028" i="1"/>
  <c r="P1040" i="1"/>
  <c r="P1052" i="1"/>
  <c r="P1064" i="1"/>
  <c r="P1076" i="1"/>
  <c r="P1088" i="1"/>
  <c r="P1097" i="1"/>
  <c r="S1097" i="1" s="1"/>
  <c r="P1100" i="1"/>
  <c r="P1112" i="1"/>
  <c r="P1113" i="1"/>
  <c r="S1113" i="1" s="1"/>
  <c r="P1124" i="1"/>
  <c r="P1125" i="1"/>
  <c r="S1125" i="1" s="1"/>
  <c r="P1136" i="1"/>
  <c r="P1137" i="1"/>
  <c r="S1137" i="1" s="1"/>
  <c r="P1148" i="1"/>
  <c r="P1149" i="1"/>
  <c r="S1149" i="1" s="1"/>
  <c r="P1160" i="1"/>
  <c r="P1161" i="1"/>
  <c r="S1161" i="1" s="1"/>
  <c r="P1172" i="1"/>
  <c r="P1173" i="1"/>
  <c r="S1173" i="1" s="1"/>
  <c r="P1184" i="1"/>
  <c r="P1185" i="1"/>
  <c r="S1185" i="1" s="1"/>
  <c r="P1192" i="1"/>
  <c r="P1196" i="1"/>
  <c r="P1197" i="1"/>
  <c r="S1197" i="1" s="1"/>
  <c r="P1208" i="1"/>
  <c r="P1209" i="1"/>
  <c r="S1209" i="1" s="1"/>
  <c r="P1220" i="1"/>
  <c r="P1221" i="1"/>
  <c r="S1221" i="1" s="1"/>
  <c r="P1227" i="1"/>
  <c r="P1232" i="1"/>
  <c r="P1233" i="1"/>
  <c r="S1233" i="1" s="1"/>
  <c r="P1244" i="1"/>
  <c r="P1245" i="1"/>
  <c r="S1245" i="1" s="1"/>
  <c r="P1256" i="1"/>
  <c r="P1257" i="1"/>
  <c r="S1257" i="1" s="1"/>
  <c r="P1263" i="1"/>
  <c r="P1268" i="1"/>
  <c r="P1269" i="1"/>
  <c r="S1269" i="1" s="1"/>
  <c r="P1279" i="1"/>
  <c r="S1279" i="1" s="1"/>
  <c r="P1280" i="1"/>
  <c r="P1281" i="1"/>
  <c r="S1281" i="1" s="1"/>
  <c r="P1292" i="1"/>
  <c r="P1293" i="1"/>
  <c r="S1293" i="1" s="1"/>
  <c r="P1299" i="1"/>
  <c r="P1304" i="1"/>
  <c r="P1305" i="1"/>
  <c r="S1305" i="1" s="1"/>
  <c r="P1316" i="1"/>
  <c r="P1317" i="1"/>
  <c r="S1317" i="1" s="1"/>
  <c r="P1328" i="1"/>
  <c r="P1329" i="1"/>
  <c r="S1329" i="1" s="1"/>
  <c r="P1335" i="1"/>
  <c r="P1340" i="1"/>
  <c r="P1341" i="1"/>
  <c r="S1341" i="1" s="1"/>
  <c r="P1352" i="1"/>
  <c r="P1353" i="1"/>
  <c r="S1353" i="1" s="1"/>
  <c r="P1364" i="1"/>
  <c r="S1364" i="1" s="1"/>
  <c r="P1365" i="1"/>
  <c r="S1365" i="1" s="1"/>
  <c r="P1371" i="1"/>
  <c r="P1376" i="1"/>
  <c r="P1377" i="1"/>
  <c r="S1377" i="1" s="1"/>
  <c r="P1388" i="1"/>
  <c r="P1389" i="1"/>
  <c r="S1389" i="1" s="1"/>
  <c r="P1400" i="1"/>
  <c r="P1401" i="1"/>
  <c r="S1401" i="1" s="1"/>
  <c r="P1407" i="1"/>
  <c r="P1412" i="1"/>
  <c r="P1413" i="1"/>
  <c r="S1413" i="1" s="1"/>
  <c r="P1424" i="1"/>
  <c r="P1425" i="1"/>
  <c r="S1425" i="1" s="1"/>
  <c r="P1436" i="1"/>
  <c r="P1437" i="1"/>
  <c r="S1437" i="1" s="1"/>
  <c r="P1448" i="1"/>
  <c r="P1449" i="1"/>
  <c r="S1449" i="1" s="1"/>
  <c r="P1460" i="1"/>
  <c r="P1461" i="1"/>
  <c r="S1461" i="1" s="1"/>
  <c r="P1472" i="1"/>
  <c r="P1473" i="1"/>
  <c r="S1473" i="1" s="1"/>
  <c r="P1484" i="1"/>
  <c r="P1485" i="1"/>
  <c r="S1485" i="1" s="1"/>
  <c r="P1492" i="1"/>
  <c r="P1495" i="1"/>
  <c r="P1496" i="1"/>
  <c r="P1497" i="1"/>
  <c r="S1497" i="1" s="1"/>
  <c r="P1508" i="1"/>
  <c r="P1509" i="1"/>
  <c r="S1509" i="1" s="1"/>
  <c r="P1520" i="1"/>
  <c r="P1521" i="1"/>
  <c r="S1521" i="1" s="1"/>
  <c r="P1532" i="1"/>
  <c r="P1533" i="1"/>
  <c r="S1533" i="1" s="1"/>
  <c r="P1544" i="1"/>
  <c r="P1545" i="1"/>
  <c r="S1545" i="1" s="1"/>
  <c r="P1556" i="1"/>
  <c r="P1557" i="1"/>
  <c r="S1557" i="1" s="1"/>
  <c r="P1568" i="1"/>
  <c r="P1569" i="1"/>
  <c r="S1569" i="1" s="1"/>
  <c r="P1580" i="1"/>
  <c r="P1581" i="1"/>
  <c r="S1581" i="1" s="1"/>
  <c r="P1591" i="1"/>
  <c r="P1592" i="1"/>
  <c r="P1593" i="1"/>
  <c r="S1593" i="1" s="1"/>
  <c r="P1604" i="1"/>
  <c r="P1605" i="1"/>
  <c r="S1605" i="1" s="1"/>
  <c r="P1616" i="1"/>
  <c r="P1617" i="1"/>
  <c r="S1617" i="1" s="1"/>
  <c r="P1628" i="1"/>
  <c r="P1629" i="1"/>
  <c r="S1629" i="1" s="1"/>
  <c r="P1640" i="1"/>
  <c r="P1641" i="1"/>
  <c r="S1641" i="1" s="1"/>
  <c r="P1652" i="1"/>
  <c r="P1653" i="1"/>
  <c r="S1653" i="1" s="1"/>
  <c r="P1664" i="1"/>
  <c r="P1665" i="1"/>
  <c r="S1665" i="1" s="1"/>
  <c r="P1676" i="1"/>
  <c r="P1677" i="1"/>
  <c r="S1677" i="1" s="1"/>
  <c r="P1687" i="1"/>
  <c r="P1688" i="1"/>
  <c r="P1689" i="1"/>
  <c r="S1689" i="1" s="1"/>
  <c r="P1700" i="1"/>
  <c r="P1701" i="1"/>
  <c r="S1701" i="1" s="1"/>
  <c r="P1712" i="1"/>
  <c r="P1713" i="1"/>
  <c r="S1713" i="1" s="1"/>
  <c r="P1724" i="1"/>
  <c r="P1725" i="1"/>
  <c r="S1725" i="1" s="1"/>
  <c r="P1736" i="1"/>
  <c r="P1737" i="1"/>
  <c r="S1737" i="1" s="1"/>
  <c r="P1748" i="1"/>
  <c r="P1749" i="1"/>
  <c r="S1749" i="1" s="1"/>
  <c r="P1760" i="1"/>
  <c r="P1761" i="1"/>
  <c r="S1761" i="1" s="1"/>
  <c r="P1772" i="1"/>
  <c r="P1773" i="1"/>
  <c r="S1773" i="1" s="1"/>
  <c r="P1783" i="1"/>
  <c r="P1784" i="1"/>
  <c r="P1785" i="1"/>
  <c r="S1785" i="1" s="1"/>
  <c r="P1792" i="1"/>
  <c r="P1796" i="1"/>
  <c r="P1797" i="1"/>
  <c r="S1797" i="1" s="1"/>
  <c r="S1759" i="1" l="1"/>
  <c r="S1711" i="1"/>
  <c r="S1663" i="1"/>
  <c r="S1615" i="1"/>
  <c r="S1567" i="1"/>
  <c r="S1519" i="1"/>
  <c r="S1483" i="1"/>
  <c r="S1447" i="1"/>
  <c r="S1435" i="1"/>
  <c r="T1435" i="1" s="1"/>
  <c r="X1435" i="1" s="1"/>
  <c r="S1411" i="1"/>
  <c r="S1387" i="1"/>
  <c r="S1363" i="1"/>
  <c r="T1363" i="1" s="1"/>
  <c r="X1363" i="1" s="1"/>
  <c r="S1351" i="1"/>
  <c r="S1327" i="1"/>
  <c r="S1303" i="1"/>
  <c r="S1267" i="1"/>
  <c r="S1243" i="1"/>
  <c r="S1231" i="1"/>
  <c r="S1219" i="1"/>
  <c r="S1207" i="1"/>
  <c r="S1195" i="1"/>
  <c r="T1195" i="1" s="1"/>
  <c r="S1183" i="1"/>
  <c r="S1171" i="1"/>
  <c r="S1147" i="1"/>
  <c r="S1135" i="1"/>
  <c r="S1111" i="1"/>
  <c r="S1099" i="1"/>
  <c r="S1087" i="1"/>
  <c r="S1075" i="1"/>
  <c r="S1039" i="1"/>
  <c r="S1027" i="1"/>
  <c r="S1015" i="1"/>
  <c r="S1003" i="1"/>
  <c r="T1003" i="1" s="1"/>
  <c r="X1003" i="1" s="1"/>
  <c r="S967" i="1"/>
  <c r="S955" i="1"/>
  <c r="S943" i="1"/>
  <c r="S931" i="1"/>
  <c r="S907" i="1"/>
  <c r="S895" i="1"/>
  <c r="S883" i="1"/>
  <c r="S871" i="1"/>
  <c r="S859" i="1"/>
  <c r="S835" i="1"/>
  <c r="S823" i="1"/>
  <c r="S811" i="1"/>
  <c r="T811" i="1" s="1"/>
  <c r="X811" i="1" s="1"/>
  <c r="S799" i="1"/>
  <c r="S787" i="1"/>
  <c r="S775" i="1"/>
  <c r="T775" i="1" s="1"/>
  <c r="S1232" i="1"/>
  <c r="S212" i="1"/>
  <c r="S956" i="1"/>
  <c r="S812" i="1"/>
  <c r="S763" i="1"/>
  <c r="S751" i="1"/>
  <c r="S739" i="1"/>
  <c r="S727" i="1"/>
  <c r="S715" i="1"/>
  <c r="T715" i="1" s="1"/>
  <c r="S703" i="1"/>
  <c r="S691" i="1"/>
  <c r="S679" i="1"/>
  <c r="T679" i="1" s="1"/>
  <c r="X679" i="1" s="1"/>
  <c r="S655" i="1"/>
  <c r="S643" i="1"/>
  <c r="S631" i="1"/>
  <c r="S619" i="1"/>
  <c r="S607" i="1"/>
  <c r="S595" i="1"/>
  <c r="S583" i="1"/>
  <c r="S571" i="1"/>
  <c r="S559" i="1"/>
  <c r="T559" i="1" s="1"/>
  <c r="X559" i="1" s="1"/>
  <c r="S547" i="1"/>
  <c r="S535" i="1"/>
  <c r="S523" i="1"/>
  <c r="T523" i="1" s="1"/>
  <c r="X523" i="1" s="1"/>
  <c r="S511" i="1"/>
  <c r="S499" i="1"/>
  <c r="S487" i="1"/>
  <c r="S475" i="1"/>
  <c r="S451" i="1"/>
  <c r="S439" i="1"/>
  <c r="S427" i="1"/>
  <c r="S415" i="1"/>
  <c r="S403" i="1"/>
  <c r="T403" i="1" s="1"/>
  <c r="S391" i="1"/>
  <c r="S379" i="1"/>
  <c r="S367" i="1"/>
  <c r="T367" i="1" s="1"/>
  <c r="X367" i="1" s="1"/>
  <c r="S355" i="1"/>
  <c r="S343" i="1"/>
  <c r="S331" i="1"/>
  <c r="S319" i="1"/>
  <c r="S307" i="1"/>
  <c r="S295" i="1"/>
  <c r="S283" i="1"/>
  <c r="S271" i="1"/>
  <c r="S259" i="1"/>
  <c r="T259" i="1" s="1"/>
  <c r="X259" i="1" s="1"/>
  <c r="S247" i="1"/>
  <c r="S235" i="1"/>
  <c r="S223" i="1"/>
  <c r="T223" i="1" s="1"/>
  <c r="S211" i="1"/>
  <c r="S199" i="1"/>
  <c r="S187" i="1"/>
  <c r="S175" i="1"/>
  <c r="S163" i="1"/>
  <c r="S151" i="1"/>
  <c r="S139" i="1"/>
  <c r="S127" i="1"/>
  <c r="S115" i="1"/>
  <c r="T115" i="1" s="1"/>
  <c r="S103" i="1"/>
  <c r="S91" i="1"/>
  <c r="S79" i="1"/>
  <c r="T79" i="1" s="1"/>
  <c r="S67" i="1"/>
  <c r="S55" i="1"/>
  <c r="S43" i="1"/>
  <c r="S31" i="1"/>
  <c r="S19" i="1"/>
  <c r="S524" i="1"/>
  <c r="S1448" i="1"/>
  <c r="S1148" i="1"/>
  <c r="S1028" i="1"/>
  <c r="T1028" i="1" s="1"/>
  <c r="X1028" i="1" s="1"/>
  <c r="S884" i="1"/>
  <c r="S740" i="1"/>
  <c r="S116" i="1"/>
  <c r="T116" i="1" s="1"/>
  <c r="X116" i="1" s="1"/>
  <c r="S392" i="1"/>
  <c r="S1772" i="1"/>
  <c r="S1724" i="1"/>
  <c r="S1676" i="1"/>
  <c r="S1628" i="1"/>
  <c r="S1580" i="1"/>
  <c r="S1532" i="1"/>
  <c r="S1400" i="1"/>
  <c r="S1268" i="1"/>
  <c r="T1268" i="1" s="1"/>
  <c r="X1268" i="1" s="1"/>
  <c r="S1184" i="1"/>
  <c r="S1088" i="1"/>
  <c r="S1016" i="1"/>
  <c r="S944" i="1"/>
  <c r="S872" i="1"/>
  <c r="S800" i="1"/>
  <c r="S728" i="1"/>
  <c r="S644" i="1"/>
  <c r="S519" i="1"/>
  <c r="S296" i="1"/>
  <c r="S200" i="1"/>
  <c r="T8" i="1"/>
  <c r="X8" i="1" s="1"/>
  <c r="S1316" i="1"/>
  <c r="S1484" i="1"/>
  <c r="S1436" i="1"/>
  <c r="T1436" i="1" s="1"/>
  <c r="S1352" i="1"/>
  <c r="S1136" i="1"/>
  <c r="S716" i="1"/>
  <c r="S584" i="1"/>
  <c r="S512" i="1"/>
  <c r="S284" i="1"/>
  <c r="S188" i="1"/>
  <c r="S656" i="1"/>
  <c r="S1304" i="1"/>
  <c r="S1263" i="1"/>
  <c r="S1220" i="1"/>
  <c r="S1076" i="1"/>
  <c r="S1004" i="1"/>
  <c r="S932" i="1"/>
  <c r="S860" i="1"/>
  <c r="S788" i="1"/>
  <c r="S632" i="1"/>
  <c r="S500" i="1"/>
  <c r="S176" i="1"/>
  <c r="S1568" i="1"/>
  <c r="S704" i="1"/>
  <c r="S428" i="1"/>
  <c r="S1472" i="1"/>
  <c r="S1424" i="1"/>
  <c r="T1424" i="1" s="1"/>
  <c r="X1424" i="1" s="1"/>
  <c r="S1340" i="1"/>
  <c r="S1299" i="1"/>
  <c r="S1256" i="1"/>
  <c r="S1124" i="1"/>
  <c r="S1064" i="1"/>
  <c r="S992" i="1"/>
  <c r="S920" i="1"/>
  <c r="S848" i="1"/>
  <c r="S776" i="1"/>
  <c r="S567" i="1"/>
  <c r="S488" i="1"/>
  <c r="S356" i="1"/>
  <c r="T356" i="1" s="1"/>
  <c r="X356" i="1" s="1"/>
  <c r="S260" i="1"/>
  <c r="S68" i="1"/>
  <c r="S7" i="1"/>
  <c r="S104" i="1"/>
  <c r="S1760" i="1"/>
  <c r="S1208" i="1"/>
  <c r="S692" i="1"/>
  <c r="S560" i="1"/>
  <c r="S423" i="1"/>
  <c r="S248" i="1"/>
  <c r="S1712" i="1"/>
  <c r="S1520" i="1"/>
  <c r="S1388" i="1"/>
  <c r="S1172" i="1"/>
  <c r="S272" i="1"/>
  <c r="S1796" i="1"/>
  <c r="S1700" i="1"/>
  <c r="S1604" i="1"/>
  <c r="S1508" i="1"/>
  <c r="S1376" i="1"/>
  <c r="S1292" i="1"/>
  <c r="S1160" i="1"/>
  <c r="S1052" i="1"/>
  <c r="S980" i="1"/>
  <c r="T980" i="1" s="1"/>
  <c r="S908" i="1"/>
  <c r="S836" i="1"/>
  <c r="S764" i="1"/>
  <c r="S476" i="1"/>
  <c r="S416" i="1"/>
  <c r="S344" i="1"/>
  <c r="S152" i="1"/>
  <c r="S56" i="1"/>
  <c r="S452" i="1"/>
  <c r="S1616" i="1"/>
  <c r="S572" i="1"/>
  <c r="S1748" i="1"/>
  <c r="T1748" i="1" s="1"/>
  <c r="X1748" i="1" s="1"/>
  <c r="S1652" i="1"/>
  <c r="S1556" i="1"/>
  <c r="S1460" i="1"/>
  <c r="S1244" i="1"/>
  <c r="S1112" i="1"/>
  <c r="S680" i="1"/>
  <c r="S548" i="1"/>
  <c r="S332" i="1"/>
  <c r="S140" i="1"/>
  <c r="S44" i="1"/>
  <c r="S368" i="1"/>
  <c r="S1412" i="1"/>
  <c r="T1412" i="1" s="1"/>
  <c r="X1412" i="1" s="1"/>
  <c r="S1328" i="1"/>
  <c r="S1196" i="1"/>
  <c r="S1040" i="1"/>
  <c r="S968" i="1"/>
  <c r="S896" i="1"/>
  <c r="S824" i="1"/>
  <c r="S752" i="1"/>
  <c r="S608" i="1"/>
  <c r="S320" i="1"/>
  <c r="S32" i="1"/>
  <c r="S1664" i="1"/>
  <c r="S80" i="1"/>
  <c r="T80" i="1" s="1"/>
  <c r="X80" i="1" s="1"/>
  <c r="S1784" i="1"/>
  <c r="S1736" i="1"/>
  <c r="S1688" i="1"/>
  <c r="S1640" i="1"/>
  <c r="S1592" i="1"/>
  <c r="S1544" i="1"/>
  <c r="S1496" i="1"/>
  <c r="S1280" i="1"/>
  <c r="S1100" i="1"/>
  <c r="S668" i="1"/>
  <c r="S536" i="1"/>
  <c r="S464" i="1"/>
  <c r="T464" i="1" s="1"/>
  <c r="S224" i="1"/>
  <c r="S128" i="1"/>
  <c r="S596" i="1"/>
  <c r="S471" i="1"/>
  <c r="S404" i="1"/>
  <c r="S1319" i="1"/>
  <c r="S620" i="1"/>
  <c r="S440" i="1"/>
  <c r="S380" i="1"/>
  <c r="S308" i="1"/>
  <c r="S236" i="1"/>
  <c r="S164" i="1"/>
  <c r="T164" i="1" s="1"/>
  <c r="X164" i="1" s="1"/>
  <c r="S92" i="1"/>
  <c r="S20" i="1"/>
  <c r="AC1801" i="1"/>
  <c r="AC1729" i="1"/>
  <c r="AC1645" i="1"/>
  <c r="AC1561" i="1"/>
  <c r="AC1477" i="1"/>
  <c r="AC1381" i="1"/>
  <c r="AC1297" i="1"/>
  <c r="AC1213" i="1"/>
  <c r="AC1141" i="1"/>
  <c r="AC1057" i="1"/>
  <c r="AC997" i="1"/>
  <c r="AC913" i="1"/>
  <c r="AC853" i="1"/>
  <c r="AC769" i="1"/>
  <c r="AC697" i="1"/>
  <c r="AC613" i="1"/>
  <c r="AC553" i="1"/>
  <c r="AC481" i="1"/>
  <c r="AC385" i="1"/>
  <c r="AC301" i="1"/>
  <c r="AC229" i="1"/>
  <c r="AC169" i="1"/>
  <c r="AC85" i="1"/>
  <c r="AC25" i="1"/>
  <c r="AC1800" i="1"/>
  <c r="AC1788" i="1"/>
  <c r="AC1776" i="1"/>
  <c r="AC1764" i="1"/>
  <c r="AC1752" i="1"/>
  <c r="AC1740" i="1"/>
  <c r="AC1728" i="1"/>
  <c r="AC1716" i="1"/>
  <c r="AC1704" i="1"/>
  <c r="AC1692" i="1"/>
  <c r="AC1680" i="1"/>
  <c r="AC1668" i="1"/>
  <c r="AC1656" i="1"/>
  <c r="AC1644" i="1"/>
  <c r="AC1632" i="1"/>
  <c r="AC1620" i="1"/>
  <c r="AC1608" i="1"/>
  <c r="AC1596" i="1"/>
  <c r="AC1584" i="1"/>
  <c r="AC1572" i="1"/>
  <c r="AC1560" i="1"/>
  <c r="AC1548" i="1"/>
  <c r="AC1536" i="1"/>
  <c r="AC1524" i="1"/>
  <c r="AC1512" i="1"/>
  <c r="AC1500" i="1"/>
  <c r="AC1488" i="1"/>
  <c r="AC1476" i="1"/>
  <c r="AC1464" i="1"/>
  <c r="AC1452" i="1"/>
  <c r="AC1440" i="1"/>
  <c r="AC1428" i="1"/>
  <c r="AC1416" i="1"/>
  <c r="AC1404" i="1"/>
  <c r="AC1392" i="1"/>
  <c r="AC1380" i="1"/>
  <c r="AC1368" i="1"/>
  <c r="AC1356" i="1"/>
  <c r="AC1344" i="1"/>
  <c r="AC1332" i="1"/>
  <c r="AC1320" i="1"/>
  <c r="AC1308" i="1"/>
  <c r="AC1296" i="1"/>
  <c r="AC1284" i="1"/>
  <c r="AC1272" i="1"/>
  <c r="AC1260" i="1"/>
  <c r="AC1248" i="1"/>
  <c r="AC1236" i="1"/>
  <c r="AC1224" i="1"/>
  <c r="AC1212" i="1"/>
  <c r="AC1200" i="1"/>
  <c r="AC1188" i="1"/>
  <c r="AC1176" i="1"/>
  <c r="AC1164" i="1"/>
  <c r="AC1152" i="1"/>
  <c r="AC1140" i="1"/>
  <c r="AC792" i="1"/>
  <c r="AC768" i="1"/>
  <c r="AC528" i="1"/>
  <c r="AC492" i="1"/>
  <c r="AC480" i="1"/>
  <c r="AC120" i="1"/>
  <c r="AC108" i="1"/>
  <c r="AC72" i="1"/>
  <c r="AC48" i="1"/>
  <c r="AC1777" i="1"/>
  <c r="AC1693" i="1"/>
  <c r="AC1609" i="1"/>
  <c r="AC1525" i="1"/>
  <c r="AC1417" i="1"/>
  <c r="AC1333" i="1"/>
  <c r="AC1249" i="1"/>
  <c r="AC1177" i="1"/>
  <c r="AC1069" i="1"/>
  <c r="AC985" i="1"/>
  <c r="AC889" i="1"/>
  <c r="AC817" i="1"/>
  <c r="AC745" i="1"/>
  <c r="AC661" i="1"/>
  <c r="AC577" i="1"/>
  <c r="AC505" i="1"/>
  <c r="AC421" i="1"/>
  <c r="AC337" i="1"/>
  <c r="AC241" i="1"/>
  <c r="AC157" i="1"/>
  <c r="AC73" i="1"/>
  <c r="AC1741" i="1"/>
  <c r="AC1669" i="1"/>
  <c r="AC1597" i="1"/>
  <c r="AC1513" i="1"/>
  <c r="AC1429" i="1"/>
  <c r="AC1369" i="1"/>
  <c r="AC1309" i="1"/>
  <c r="AC1225" i="1"/>
  <c r="AC1153" i="1"/>
  <c r="AC1081" i="1"/>
  <c r="AC1021" i="1"/>
  <c r="AC925" i="1"/>
  <c r="AC841" i="1"/>
  <c r="AC757" i="1"/>
  <c r="AC673" i="1"/>
  <c r="AC589" i="1"/>
  <c r="AC517" i="1"/>
  <c r="AC433" i="1"/>
  <c r="AC349" i="1"/>
  <c r="AC265" i="1"/>
  <c r="AC193" i="1"/>
  <c r="AC133" i="1"/>
  <c r="AC49" i="1"/>
  <c r="AC1489" i="1"/>
  <c r="AC961" i="1"/>
  <c r="AC373" i="1"/>
  <c r="AC721" i="1"/>
  <c r="AC1789" i="1"/>
  <c r="AC1717" i="1"/>
  <c r="AC1633" i="1"/>
  <c r="AC1549" i="1"/>
  <c r="AC1465" i="1"/>
  <c r="AC1393" i="1"/>
  <c r="AC1321" i="1"/>
  <c r="AC1237" i="1"/>
  <c r="AC1165" i="1"/>
  <c r="AC1093" i="1"/>
  <c r="AC1033" i="1"/>
  <c r="AC937" i="1"/>
  <c r="AC865" i="1"/>
  <c r="AC793" i="1"/>
  <c r="AC709" i="1"/>
  <c r="AC625" i="1"/>
  <c r="AC541" i="1"/>
  <c r="AC469" i="1"/>
  <c r="AC397" i="1"/>
  <c r="AC325" i="1"/>
  <c r="AC253" i="1"/>
  <c r="AC181" i="1"/>
  <c r="AC97" i="1"/>
  <c r="AC37" i="1"/>
  <c r="AC1765" i="1"/>
  <c r="AC1681" i="1"/>
  <c r="AC1621" i="1"/>
  <c r="AC1537" i="1"/>
  <c r="AC1453" i="1"/>
  <c r="AC1357" i="1"/>
  <c r="AC1261" i="1"/>
  <c r="AC1189" i="1"/>
  <c r="AC1105" i="1"/>
  <c r="AC1009" i="1"/>
  <c r="AC901" i="1"/>
  <c r="AC829" i="1"/>
  <c r="AC733" i="1"/>
  <c r="AC649" i="1"/>
  <c r="AC565" i="1"/>
  <c r="AC493" i="1"/>
  <c r="AC409" i="1"/>
  <c r="AC313" i="1"/>
  <c r="AC217" i="1"/>
  <c r="AC145" i="1"/>
  <c r="AC61" i="1"/>
  <c r="AC1753" i="1"/>
  <c r="AC1657" i="1"/>
  <c r="AC1585" i="1"/>
  <c r="AC1501" i="1"/>
  <c r="AC1405" i="1"/>
  <c r="AC1345" i="1"/>
  <c r="AC1273" i="1"/>
  <c r="AC1201" i="1"/>
  <c r="AC1117" i="1"/>
  <c r="AC1045" i="1"/>
  <c r="AC949" i="1"/>
  <c r="AC877" i="1"/>
  <c r="AC781" i="1"/>
  <c r="AC685" i="1"/>
  <c r="AC601" i="1"/>
  <c r="AC529" i="1"/>
  <c r="AC445" i="1"/>
  <c r="AC361" i="1"/>
  <c r="AC277" i="1"/>
  <c r="AC205" i="1"/>
  <c r="AC121" i="1"/>
  <c r="AC13" i="1"/>
  <c r="AC1705" i="1"/>
  <c r="AC1573" i="1"/>
  <c r="AC1441" i="1"/>
  <c r="AC1285" i="1"/>
  <c r="AC1129" i="1"/>
  <c r="AC973" i="1"/>
  <c r="AC805" i="1"/>
  <c r="AC637" i="1"/>
  <c r="AC457" i="1"/>
  <c r="AC289" i="1"/>
  <c r="AC109" i="1"/>
  <c r="AC1128" i="1"/>
  <c r="AC1116" i="1"/>
  <c r="AC1104" i="1"/>
  <c r="AC1092" i="1"/>
  <c r="AC1080" i="1"/>
  <c r="AC1068" i="1"/>
  <c r="AC1056" i="1"/>
  <c r="AC1044" i="1"/>
  <c r="AC1032" i="1"/>
  <c r="AC1020" i="1"/>
  <c r="AC1008" i="1"/>
  <c r="AC996" i="1"/>
  <c r="AC984" i="1"/>
  <c r="AC972" i="1"/>
  <c r="AC960" i="1"/>
  <c r="AC948" i="1"/>
  <c r="AC936" i="1"/>
  <c r="AC924" i="1"/>
  <c r="AC912" i="1"/>
  <c r="AC900" i="1"/>
  <c r="AC888" i="1"/>
  <c r="AC876" i="1"/>
  <c r="AC864" i="1"/>
  <c r="AC852" i="1"/>
  <c r="AC840" i="1"/>
  <c r="AC828" i="1"/>
  <c r="AC816" i="1"/>
  <c r="AC804" i="1"/>
  <c r="AC780" i="1"/>
  <c r="AC756" i="1"/>
  <c r="AC744" i="1"/>
  <c r="AC732" i="1"/>
  <c r="AC720" i="1"/>
  <c r="AC708" i="1"/>
  <c r="AC696" i="1"/>
  <c r="AC684" i="1"/>
  <c r="AC672" i="1"/>
  <c r="AC660" i="1"/>
  <c r="AC648" i="1"/>
  <c r="AC636" i="1"/>
  <c r="AC624" i="1"/>
  <c r="AC612" i="1"/>
  <c r="AC600" i="1"/>
  <c r="AC588" i="1"/>
  <c r="AC576" i="1"/>
  <c r="AC564" i="1"/>
  <c r="AC552" i="1"/>
  <c r="AC540" i="1"/>
  <c r="AC516" i="1"/>
  <c r="AC504" i="1"/>
  <c r="AC468" i="1"/>
  <c r="AC456" i="1"/>
  <c r="AC444" i="1"/>
  <c r="AC432" i="1"/>
  <c r="AC420" i="1"/>
  <c r="AC408" i="1"/>
  <c r="AC396" i="1"/>
  <c r="AC384" i="1"/>
  <c r="AC372" i="1"/>
  <c r="AC360" i="1"/>
  <c r="AC348" i="1"/>
  <c r="AC336" i="1"/>
  <c r="AC324" i="1"/>
  <c r="AC312" i="1"/>
  <c r="AC300" i="1"/>
  <c r="AC288" i="1"/>
  <c r="AC276" i="1"/>
  <c r="AC264" i="1"/>
  <c r="AC252" i="1"/>
  <c r="AC240" i="1"/>
  <c r="AC228" i="1"/>
  <c r="AC216" i="1"/>
  <c r="AC204" i="1"/>
  <c r="AC192" i="1"/>
  <c r="AC180" i="1"/>
  <c r="AC168" i="1"/>
  <c r="AC156" i="1"/>
  <c r="AC144" i="1"/>
  <c r="AC132" i="1"/>
  <c r="AC96" i="1"/>
  <c r="AC84" i="1"/>
  <c r="AC60" i="1"/>
  <c r="AC36" i="1"/>
  <c r="AC24" i="1"/>
  <c r="AC12" i="1"/>
  <c r="S1471" i="1"/>
  <c r="S1339" i="1"/>
  <c r="S1423" i="1"/>
  <c r="S1795" i="1"/>
  <c r="S1255" i="1"/>
  <c r="S1123" i="1"/>
  <c r="S1063" i="1"/>
  <c r="S991" i="1"/>
  <c r="S919" i="1"/>
  <c r="S847" i="1"/>
  <c r="T847" i="1" s="1"/>
  <c r="S1699" i="1"/>
  <c r="S1507" i="1"/>
  <c r="S1792" i="1"/>
  <c r="S1747" i="1"/>
  <c r="S1651" i="1"/>
  <c r="S1603" i="1"/>
  <c r="S1555" i="1"/>
  <c r="S1375" i="1"/>
  <c r="S1459" i="1"/>
  <c r="T1459" i="1" s="1"/>
  <c r="X1459" i="1" s="1"/>
  <c r="S1291" i="1"/>
  <c r="S1159" i="1"/>
  <c r="S1051" i="1"/>
  <c r="T1051" i="1" s="1"/>
  <c r="S979" i="1"/>
  <c r="S1783" i="1"/>
  <c r="S1735" i="1"/>
  <c r="S1687" i="1"/>
  <c r="S1639" i="1"/>
  <c r="S1591" i="1"/>
  <c r="S1543" i="1"/>
  <c r="S1495" i="1"/>
  <c r="S1192" i="1"/>
  <c r="S1803" i="1"/>
  <c r="S1791" i="1"/>
  <c r="S1779" i="1"/>
  <c r="T1779" i="1" s="1"/>
  <c r="X1779" i="1" s="1"/>
  <c r="S1767" i="1"/>
  <c r="S1755" i="1"/>
  <c r="S1743" i="1"/>
  <c r="S1731" i="1"/>
  <c r="S1719" i="1"/>
  <c r="S1707" i="1"/>
  <c r="S1695" i="1"/>
  <c r="S1683" i="1"/>
  <c r="S1671" i="1"/>
  <c r="S1659" i="1"/>
  <c r="S1647" i="1"/>
  <c r="S1635" i="1"/>
  <c r="S1623" i="1"/>
  <c r="S1611" i="1"/>
  <c r="S1599" i="1"/>
  <c r="S1587" i="1"/>
  <c r="S1575" i="1"/>
  <c r="S1563" i="1"/>
  <c r="S1551" i="1"/>
  <c r="S1539" i="1"/>
  <c r="S1527" i="1"/>
  <c r="S1515" i="1"/>
  <c r="S1503" i="1"/>
  <c r="S1491" i="1"/>
  <c r="T1491" i="1" s="1"/>
  <c r="X1491" i="1" s="1"/>
  <c r="S1479" i="1"/>
  <c r="S1467" i="1"/>
  <c r="S1455" i="1"/>
  <c r="S1443" i="1"/>
  <c r="S1431" i="1"/>
  <c r="S1419" i="1"/>
  <c r="S1395" i="1"/>
  <c r="S1383" i="1"/>
  <c r="S1771" i="1"/>
  <c r="T1771" i="1" s="1"/>
  <c r="S1723" i="1"/>
  <c r="S1675" i="1"/>
  <c r="S1627" i="1"/>
  <c r="T1627" i="1" s="1"/>
  <c r="S1579" i="1"/>
  <c r="S1531" i="1"/>
  <c r="S1399" i="1"/>
  <c r="S1315" i="1"/>
  <c r="S1227" i="1"/>
  <c r="AC1802" i="1"/>
  <c r="AC1790" i="1"/>
  <c r="AC1778" i="1"/>
  <c r="AC1766" i="1"/>
  <c r="AC1754" i="1"/>
  <c r="AC1742" i="1"/>
  <c r="AC1730" i="1"/>
  <c r="AC1718" i="1"/>
  <c r="AC1706" i="1"/>
  <c r="AC1694" i="1"/>
  <c r="AC1682" i="1"/>
  <c r="AC1670" i="1"/>
  <c r="AC1658" i="1"/>
  <c r="AC1646" i="1"/>
  <c r="AC1634" i="1"/>
  <c r="AC1622" i="1"/>
  <c r="AC1610" i="1"/>
  <c r="AC1598" i="1"/>
  <c r="AC1586" i="1"/>
  <c r="AC1574" i="1"/>
  <c r="AC1562" i="1"/>
  <c r="AC1550" i="1"/>
  <c r="AC1538" i="1"/>
  <c r="AC1526" i="1"/>
  <c r="AC1514" i="1"/>
  <c r="AC1502" i="1"/>
  <c r="AC1490" i="1"/>
  <c r="AC1478" i="1"/>
  <c r="AC1466" i="1"/>
  <c r="AC1454" i="1"/>
  <c r="AC1442" i="1"/>
  <c r="AC1430" i="1"/>
  <c r="AC1418" i="1"/>
  <c r="AC1406" i="1"/>
  <c r="AC1394" i="1"/>
  <c r="AC1382" i="1"/>
  <c r="AC1370" i="1"/>
  <c r="AC1358" i="1"/>
  <c r="AC1346" i="1"/>
  <c r="AC1334" i="1"/>
  <c r="AC1322" i="1"/>
  <c r="AC1310" i="1"/>
  <c r="AC1298" i="1"/>
  <c r="AC1286" i="1"/>
  <c r="AC1274" i="1"/>
  <c r="AC1262" i="1"/>
  <c r="AC1250" i="1"/>
  <c r="AC1238" i="1"/>
  <c r="AC1226" i="1"/>
  <c r="AC1214" i="1"/>
  <c r="AC1202" i="1"/>
  <c r="AC1190" i="1"/>
  <c r="AC1178" i="1"/>
  <c r="AC1166" i="1"/>
  <c r="AC1154" i="1"/>
  <c r="AC1142" i="1"/>
  <c r="AC1130" i="1"/>
  <c r="AC1118" i="1"/>
  <c r="AC1106" i="1"/>
  <c r="AC1094" i="1"/>
  <c r="AC1082" i="1"/>
  <c r="AC1070" i="1"/>
  <c r="AC1058" i="1"/>
  <c r="AC1046" i="1"/>
  <c r="AC1034" i="1"/>
  <c r="AC1022" i="1"/>
  <c r="AC1799" i="1"/>
  <c r="AC1787" i="1"/>
  <c r="AC1775" i="1"/>
  <c r="AC1763" i="1"/>
  <c r="AC1751" i="1"/>
  <c r="AC1739" i="1"/>
  <c r="AC1727" i="1"/>
  <c r="AC1715" i="1"/>
  <c r="AC1703" i="1"/>
  <c r="AC1691" i="1"/>
  <c r="AC1679" i="1"/>
  <c r="AC1667" i="1"/>
  <c r="AC1655" i="1"/>
  <c r="AC1643" i="1"/>
  <c r="AC1631" i="1"/>
  <c r="AC1619" i="1"/>
  <c r="AC1607" i="1"/>
  <c r="AC1595" i="1"/>
  <c r="AC1583" i="1"/>
  <c r="AC1571" i="1"/>
  <c r="AC1559" i="1"/>
  <c r="AC1547" i="1"/>
  <c r="AC1535" i="1"/>
  <c r="AC1523" i="1"/>
  <c r="AC1511" i="1"/>
  <c r="AC1499" i="1"/>
  <c r="AC1487" i="1"/>
  <c r="AC1475" i="1"/>
  <c r="AC1463" i="1"/>
  <c r="AC1451" i="1"/>
  <c r="AC1439" i="1"/>
  <c r="AC1427" i="1"/>
  <c r="AC1415" i="1"/>
  <c r="AC1403" i="1"/>
  <c r="AC1391" i="1"/>
  <c r="AC1379" i="1"/>
  <c r="AC1367" i="1"/>
  <c r="AC1355" i="1"/>
  <c r="AC1343" i="1"/>
  <c r="AC1331" i="1"/>
  <c r="AC1319" i="1"/>
  <c r="AC1307" i="1"/>
  <c r="AC1295" i="1"/>
  <c r="AC1283" i="1"/>
  <c r="AC1271" i="1"/>
  <c r="AC1259" i="1"/>
  <c r="AC1247" i="1"/>
  <c r="AC1235" i="1"/>
  <c r="AC1223" i="1"/>
  <c r="AC1211" i="1"/>
  <c r="AC1199" i="1"/>
  <c r="AC1187" i="1"/>
  <c r="AC1175" i="1"/>
  <c r="AC1163" i="1"/>
  <c r="AC1151" i="1"/>
  <c r="AC1139" i="1"/>
  <c r="AC1127" i="1"/>
  <c r="AC1115" i="1"/>
  <c r="AC1103" i="1"/>
  <c r="AC1091" i="1"/>
  <c r="AC1079" i="1"/>
  <c r="AC1067" i="1"/>
  <c r="AC1055" i="1"/>
  <c r="AC1043" i="1"/>
  <c r="AC1031" i="1"/>
  <c r="AC1798" i="1"/>
  <c r="AC1786" i="1"/>
  <c r="AC1774" i="1"/>
  <c r="AC1762" i="1"/>
  <c r="AC1750" i="1"/>
  <c r="AC1738" i="1"/>
  <c r="AC1726" i="1"/>
  <c r="AC1714" i="1"/>
  <c r="AC1702" i="1"/>
  <c r="AC1690" i="1"/>
  <c r="AC1678" i="1"/>
  <c r="AC1666" i="1"/>
  <c r="AC1654" i="1"/>
  <c r="AC1642" i="1"/>
  <c r="AC1630" i="1"/>
  <c r="AC1618" i="1"/>
  <c r="AC1606" i="1"/>
  <c r="AC1594" i="1"/>
  <c r="AC1582" i="1"/>
  <c r="AC1570" i="1"/>
  <c r="AC1558" i="1"/>
  <c r="AC1546" i="1"/>
  <c r="AC1534" i="1"/>
  <c r="AC1522" i="1"/>
  <c r="AC1510" i="1"/>
  <c r="AC1498" i="1"/>
  <c r="AC1486" i="1"/>
  <c r="AC1474" i="1"/>
  <c r="AC1462" i="1"/>
  <c r="AC1450" i="1"/>
  <c r="AC1438" i="1"/>
  <c r="AC1426" i="1"/>
  <c r="AC1414" i="1"/>
  <c r="AC1402" i="1"/>
  <c r="AC1390" i="1"/>
  <c r="AC1378" i="1"/>
  <c r="AC1366" i="1"/>
  <c r="AC1354" i="1"/>
  <c r="AC1342" i="1"/>
  <c r="AC1330" i="1"/>
  <c r="AC1318" i="1"/>
  <c r="AC1306" i="1"/>
  <c r="AC1294" i="1"/>
  <c r="AC1282" i="1"/>
  <c r="AC1270" i="1"/>
  <c r="AC1258" i="1"/>
  <c r="AC1246" i="1"/>
  <c r="AC1234" i="1"/>
  <c r="AC1222" i="1"/>
  <c r="AC1210" i="1"/>
  <c r="AC1198" i="1"/>
  <c r="AC1186" i="1"/>
  <c r="AC1174" i="1"/>
  <c r="AC1162" i="1"/>
  <c r="AC1150" i="1"/>
  <c r="AC1138" i="1"/>
  <c r="AC1126" i="1"/>
  <c r="AC1114" i="1"/>
  <c r="AC1102" i="1"/>
  <c r="AC1090" i="1"/>
  <c r="AC1078" i="1"/>
  <c r="AC1066" i="1"/>
  <c r="AC1054" i="1"/>
  <c r="AC1042" i="1"/>
  <c r="AC1030" i="1"/>
  <c r="AC1797" i="1"/>
  <c r="AC1785" i="1"/>
  <c r="AC1773" i="1"/>
  <c r="AC1761" i="1"/>
  <c r="AC1749" i="1"/>
  <c r="AC1737" i="1"/>
  <c r="AC1725" i="1"/>
  <c r="AC1713" i="1"/>
  <c r="AC1701" i="1"/>
  <c r="AC1689" i="1"/>
  <c r="AC1677" i="1"/>
  <c r="AC1665" i="1"/>
  <c r="AC1653" i="1"/>
  <c r="AC1641" i="1"/>
  <c r="AC1629" i="1"/>
  <c r="AC1617" i="1"/>
  <c r="AC1605" i="1"/>
  <c r="AC1593" i="1"/>
  <c r="AC1581" i="1"/>
  <c r="AC1569" i="1"/>
  <c r="AC1557" i="1"/>
  <c r="AC1545" i="1"/>
  <c r="AC1533" i="1"/>
  <c r="AC1521" i="1"/>
  <c r="AC1509" i="1"/>
  <c r="AC1497" i="1"/>
  <c r="AC1485" i="1"/>
  <c r="AC1473" i="1"/>
  <c r="AC1461" i="1"/>
  <c r="AC1449" i="1"/>
  <c r="AC1437" i="1"/>
  <c r="AC1425" i="1"/>
  <c r="AC1413" i="1"/>
  <c r="AC1401" i="1"/>
  <c r="AC1389" i="1"/>
  <c r="AC1377" i="1"/>
  <c r="AC1365" i="1"/>
  <c r="AC1353" i="1"/>
  <c r="AC1341" i="1"/>
  <c r="AC1329" i="1"/>
  <c r="AC1317" i="1"/>
  <c r="AC1305" i="1"/>
  <c r="AC1293" i="1"/>
  <c r="AC1281" i="1"/>
  <c r="AC1269" i="1"/>
  <c r="AC1257" i="1"/>
  <c r="AC1245" i="1"/>
  <c r="AC1233" i="1"/>
  <c r="AC1221" i="1"/>
  <c r="AC1209" i="1"/>
  <c r="AC1197" i="1"/>
  <c r="AC1185" i="1"/>
  <c r="AC1173" i="1"/>
  <c r="AC1161" i="1"/>
  <c r="AC1149" i="1"/>
  <c r="AC1137" i="1"/>
  <c r="AC1125" i="1"/>
  <c r="AC1113" i="1"/>
  <c r="AC1101" i="1"/>
  <c r="AC1089" i="1"/>
  <c r="AC1077" i="1"/>
  <c r="AC1065" i="1"/>
  <c r="AC1053" i="1"/>
  <c r="AC1041" i="1"/>
  <c r="AC1029" i="1"/>
  <c r="AC1796" i="1"/>
  <c r="AC1784" i="1"/>
  <c r="AC1772" i="1"/>
  <c r="AC1760" i="1"/>
  <c r="AC1748" i="1"/>
  <c r="AC1736" i="1"/>
  <c r="AC1724" i="1"/>
  <c r="AC1712" i="1"/>
  <c r="AC1700" i="1"/>
  <c r="AC1688" i="1"/>
  <c r="AC1676" i="1"/>
  <c r="AC1664" i="1"/>
  <c r="AC1652" i="1"/>
  <c r="AC1640" i="1"/>
  <c r="AC1628" i="1"/>
  <c r="AC1616" i="1"/>
  <c r="AC1604" i="1"/>
  <c r="AC1592" i="1"/>
  <c r="AC1580" i="1"/>
  <c r="AC1568" i="1"/>
  <c r="AC1556" i="1"/>
  <c r="AC1544" i="1"/>
  <c r="AC1532" i="1"/>
  <c r="AC1520" i="1"/>
  <c r="AC1508" i="1"/>
  <c r="AC1496" i="1"/>
  <c r="AC1484" i="1"/>
  <c r="AC1472" i="1"/>
  <c r="AC1460" i="1"/>
  <c r="AC1448" i="1"/>
  <c r="AC1436" i="1"/>
  <c r="AC1424" i="1"/>
  <c r="AC1412" i="1"/>
  <c r="AC1400" i="1"/>
  <c r="AC1388" i="1"/>
  <c r="AC1376" i="1"/>
  <c r="AC1364" i="1"/>
  <c r="AC1352" i="1"/>
  <c r="AC1340" i="1"/>
  <c r="AC1328" i="1"/>
  <c r="AC1316" i="1"/>
  <c r="AC1304" i="1"/>
  <c r="AC1292" i="1"/>
  <c r="AC1280" i="1"/>
  <c r="AC1268" i="1"/>
  <c r="AC1256" i="1"/>
  <c r="AC1244" i="1"/>
  <c r="AC1232" i="1"/>
  <c r="AC1220" i="1"/>
  <c r="AC1208" i="1"/>
  <c r="AC1196" i="1"/>
  <c r="AC1184" i="1"/>
  <c r="AC1172" i="1"/>
  <c r="AC1160" i="1"/>
  <c r="AC1148" i="1"/>
  <c r="AC1136" i="1"/>
  <c r="AC1124" i="1"/>
  <c r="AC1112" i="1"/>
  <c r="AC1100" i="1"/>
  <c r="AC1088" i="1"/>
  <c r="AC1076" i="1"/>
  <c r="AC1064" i="1"/>
  <c r="AC1052" i="1"/>
  <c r="AC1040" i="1"/>
  <c r="AC1028" i="1"/>
  <c r="AC1795" i="1"/>
  <c r="AC1783" i="1"/>
  <c r="AC1771" i="1"/>
  <c r="AC1759" i="1"/>
  <c r="AC1747" i="1"/>
  <c r="AC1735" i="1"/>
  <c r="AC1723" i="1"/>
  <c r="AC1711" i="1"/>
  <c r="AC1699" i="1"/>
  <c r="AC1687" i="1"/>
  <c r="AC1675" i="1"/>
  <c r="AC1663" i="1"/>
  <c r="AC1651" i="1"/>
  <c r="AC1639" i="1"/>
  <c r="AC1627" i="1"/>
  <c r="AC1615" i="1"/>
  <c r="AC1603" i="1"/>
  <c r="AC1591" i="1"/>
  <c r="AC1579" i="1"/>
  <c r="AC1567" i="1"/>
  <c r="AC1555" i="1"/>
  <c r="AC1543" i="1"/>
  <c r="AC1531" i="1"/>
  <c r="AC1519" i="1"/>
  <c r="AC1507" i="1"/>
  <c r="AC1495" i="1"/>
  <c r="AC1483" i="1"/>
  <c r="AC1471" i="1"/>
  <c r="AC1459" i="1"/>
  <c r="AC1447" i="1"/>
  <c r="AC1435" i="1"/>
  <c r="AC1423" i="1"/>
  <c r="AC1411" i="1"/>
  <c r="AC1399" i="1"/>
  <c r="AC1387" i="1"/>
  <c r="AC1375" i="1"/>
  <c r="AC1363" i="1"/>
  <c r="AC1351" i="1"/>
  <c r="AC1339" i="1"/>
  <c r="AC1327" i="1"/>
  <c r="AC1315" i="1"/>
  <c r="AC1303" i="1"/>
  <c r="AC1291" i="1"/>
  <c r="AC1279" i="1"/>
  <c r="AC1267" i="1"/>
  <c r="AC1255" i="1"/>
  <c r="AC1243" i="1"/>
  <c r="AC1231" i="1"/>
  <c r="AC1219" i="1"/>
  <c r="AC1207" i="1"/>
  <c r="AC1195" i="1"/>
  <c r="AC1183" i="1"/>
  <c r="AC1171" i="1"/>
  <c r="AC1159" i="1"/>
  <c r="AC1147" i="1"/>
  <c r="AC1135" i="1"/>
  <c r="AC1123" i="1"/>
  <c r="AC1111" i="1"/>
  <c r="AC1099" i="1"/>
  <c r="AC1087" i="1"/>
  <c r="AC1075" i="1"/>
  <c r="AC1063" i="1"/>
  <c r="AC1051" i="1"/>
  <c r="AC1039" i="1"/>
  <c r="AC1027" i="1"/>
  <c r="AC1794" i="1"/>
  <c r="AC1782" i="1"/>
  <c r="AC1770" i="1"/>
  <c r="AC1758" i="1"/>
  <c r="AC1746" i="1"/>
  <c r="AC1734" i="1"/>
  <c r="AC1722" i="1"/>
  <c r="AC1710" i="1"/>
  <c r="AC1698" i="1"/>
  <c r="AC1686" i="1"/>
  <c r="AC1674" i="1"/>
  <c r="AC1662" i="1"/>
  <c r="AC1650" i="1"/>
  <c r="AC1638" i="1"/>
  <c r="AC1626" i="1"/>
  <c r="AC1614" i="1"/>
  <c r="AC1602" i="1"/>
  <c r="AC1590" i="1"/>
  <c r="AC1578" i="1"/>
  <c r="AC1566" i="1"/>
  <c r="AC1554" i="1"/>
  <c r="AC1542" i="1"/>
  <c r="AC1530" i="1"/>
  <c r="AC1518" i="1"/>
  <c r="AC1506" i="1"/>
  <c r="AC1494" i="1"/>
  <c r="AC1482" i="1"/>
  <c r="AC1470" i="1"/>
  <c r="AC1458" i="1"/>
  <c r="AC1446" i="1"/>
  <c r="AC1434" i="1"/>
  <c r="AC1422" i="1"/>
  <c r="AC1410" i="1"/>
  <c r="AC1398" i="1"/>
  <c r="AC1386" i="1"/>
  <c r="AC1374" i="1"/>
  <c r="AC1362" i="1"/>
  <c r="AC1350" i="1"/>
  <c r="AC1338" i="1"/>
  <c r="AC1326" i="1"/>
  <c r="AC1314" i="1"/>
  <c r="AC1302" i="1"/>
  <c r="AC1290" i="1"/>
  <c r="AC1278" i="1"/>
  <c r="AC1266" i="1"/>
  <c r="AC1254" i="1"/>
  <c r="AC1242" i="1"/>
  <c r="AC1230" i="1"/>
  <c r="AC1218" i="1"/>
  <c r="AC1206" i="1"/>
  <c r="AC1194" i="1"/>
  <c r="AC1182" i="1"/>
  <c r="AC1170" i="1"/>
  <c r="AC1158" i="1"/>
  <c r="AC1146" i="1"/>
  <c r="AC1134" i="1"/>
  <c r="AC1122" i="1"/>
  <c r="AC1110" i="1"/>
  <c r="AC1098" i="1"/>
  <c r="AC1086" i="1"/>
  <c r="AC1074" i="1"/>
  <c r="AC1062" i="1"/>
  <c r="AC1050" i="1"/>
  <c r="AC1038" i="1"/>
  <c r="AC1026" i="1"/>
  <c r="AC1805" i="1"/>
  <c r="AC1793" i="1"/>
  <c r="AC1781" i="1"/>
  <c r="AC1769" i="1"/>
  <c r="AC1757" i="1"/>
  <c r="AC1745" i="1"/>
  <c r="AC1733" i="1"/>
  <c r="AC1721" i="1"/>
  <c r="AC1709" i="1"/>
  <c r="AC1697" i="1"/>
  <c r="AC1685" i="1"/>
  <c r="AC1673" i="1"/>
  <c r="AC1661" i="1"/>
  <c r="AC1649" i="1"/>
  <c r="AC1637" i="1"/>
  <c r="AC1625" i="1"/>
  <c r="AC1613" i="1"/>
  <c r="AC1601" i="1"/>
  <c r="AC1589" i="1"/>
  <c r="AC1577" i="1"/>
  <c r="AC1565" i="1"/>
  <c r="AC1553" i="1"/>
  <c r="AC1541" i="1"/>
  <c r="AC1529" i="1"/>
  <c r="AC1517" i="1"/>
  <c r="AC1505" i="1"/>
  <c r="AC1493" i="1"/>
  <c r="AC1481" i="1"/>
  <c r="AC1469" i="1"/>
  <c r="AC1457" i="1"/>
  <c r="AC1445" i="1"/>
  <c r="AC1433" i="1"/>
  <c r="AC1421" i="1"/>
  <c r="AC1409" i="1"/>
  <c r="AC1397" i="1"/>
  <c r="AC1385" i="1"/>
  <c r="AC1373" i="1"/>
  <c r="AC1361" i="1"/>
  <c r="AC1349" i="1"/>
  <c r="AC1337" i="1"/>
  <c r="AC1325" i="1"/>
  <c r="AC1313" i="1"/>
  <c r="AC1301" i="1"/>
  <c r="AC1289" i="1"/>
  <c r="AC1277" i="1"/>
  <c r="AC1265" i="1"/>
  <c r="AC1253" i="1"/>
  <c r="AC1241" i="1"/>
  <c r="AC1229" i="1"/>
  <c r="AC1217" i="1"/>
  <c r="AC1205" i="1"/>
  <c r="AC1193" i="1"/>
  <c r="AC1181" i="1"/>
  <c r="AC1169" i="1"/>
  <c r="AC1157" i="1"/>
  <c r="AC1145" i="1"/>
  <c r="AC1133" i="1"/>
  <c r="AC1121" i="1"/>
  <c r="AC1109" i="1"/>
  <c r="AC1097" i="1"/>
  <c r="AC1085" i="1"/>
  <c r="AC1073" i="1"/>
  <c r="AC1061" i="1"/>
  <c r="AC1049" i="1"/>
  <c r="AC1037" i="1"/>
  <c r="AC1025" i="1"/>
  <c r="S1359" i="1"/>
  <c r="T1359" i="1" s="1"/>
  <c r="X1359" i="1" s="1"/>
  <c r="S1347" i="1"/>
  <c r="S1323" i="1"/>
  <c r="S1311" i="1"/>
  <c r="S1287" i="1"/>
  <c r="S1275" i="1"/>
  <c r="S1251" i="1"/>
  <c r="S1239" i="1"/>
  <c r="S1215" i="1"/>
  <c r="S1203" i="1"/>
  <c r="S1191" i="1"/>
  <c r="S1179" i="1"/>
  <c r="S1167" i="1"/>
  <c r="T1167" i="1" s="1"/>
  <c r="X1167" i="1" s="1"/>
  <c r="S1155" i="1"/>
  <c r="S1143" i="1"/>
  <c r="S1131" i="1"/>
  <c r="S1119" i="1"/>
  <c r="S1107" i="1"/>
  <c r="S1095" i="1"/>
  <c r="S1083" i="1"/>
  <c r="S1071" i="1"/>
  <c r="S1059" i="1"/>
  <c r="S1047" i="1"/>
  <c r="S1035" i="1"/>
  <c r="S1023" i="1"/>
  <c r="T1023" i="1" s="1"/>
  <c r="S1011" i="1"/>
  <c r="S999" i="1"/>
  <c r="S987" i="1"/>
  <c r="S975" i="1"/>
  <c r="S963" i="1"/>
  <c r="S951" i="1"/>
  <c r="S939" i="1"/>
  <c r="S927" i="1"/>
  <c r="S915" i="1"/>
  <c r="S903" i="1"/>
  <c r="S891" i="1"/>
  <c r="S879" i="1"/>
  <c r="T879" i="1" s="1"/>
  <c r="S867" i="1"/>
  <c r="S855" i="1"/>
  <c r="S843" i="1"/>
  <c r="S831" i="1"/>
  <c r="S819" i="1"/>
  <c r="S807" i="1"/>
  <c r="S795" i="1"/>
  <c r="S783" i="1"/>
  <c r="S771" i="1"/>
  <c r="S759" i="1"/>
  <c r="S747" i="1"/>
  <c r="S735" i="1"/>
  <c r="T735" i="1" s="1"/>
  <c r="S723" i="1"/>
  <c r="S711" i="1"/>
  <c r="S699" i="1"/>
  <c r="S687" i="1"/>
  <c r="S675" i="1"/>
  <c r="S663" i="1"/>
  <c r="S651" i="1"/>
  <c r="S639" i="1"/>
  <c r="S627" i="1"/>
  <c r="S603" i="1"/>
  <c r="S591" i="1"/>
  <c r="S579" i="1"/>
  <c r="T579" i="1" s="1"/>
  <c r="X579" i="1" s="1"/>
  <c r="S555" i="1"/>
  <c r="S543" i="1"/>
  <c r="S531" i="1"/>
  <c r="S507" i="1"/>
  <c r="S495" i="1"/>
  <c r="S483" i="1"/>
  <c r="S459" i="1"/>
  <c r="S447" i="1"/>
  <c r="S435" i="1"/>
  <c r="S411" i="1"/>
  <c r="S399" i="1"/>
  <c r="S387" i="1"/>
  <c r="T387" i="1" s="1"/>
  <c r="S375" i="1"/>
  <c r="S363" i="1"/>
  <c r="S351" i="1"/>
  <c r="S339" i="1"/>
  <c r="S327" i="1"/>
  <c r="S315" i="1"/>
  <c r="S303" i="1"/>
  <c r="S291" i="1"/>
  <c r="S279" i="1"/>
  <c r="S267" i="1"/>
  <c r="S255" i="1"/>
  <c r="S243" i="1"/>
  <c r="S231" i="1"/>
  <c r="S219" i="1"/>
  <c r="S207" i="1"/>
  <c r="S195" i="1"/>
  <c r="S183" i="1"/>
  <c r="S171" i="1"/>
  <c r="S159" i="1"/>
  <c r="S147" i="1"/>
  <c r="S135" i="1"/>
  <c r="T135" i="1" s="1"/>
  <c r="S123" i="1"/>
  <c r="S111" i="1"/>
  <c r="S99" i="1"/>
  <c r="T99" i="1" s="1"/>
  <c r="S87" i="1"/>
  <c r="S75" i="1"/>
  <c r="S63" i="1"/>
  <c r="S51" i="1"/>
  <c r="S39" i="1"/>
  <c r="S27" i="1"/>
  <c r="S15" i="1"/>
  <c r="AC1804" i="1"/>
  <c r="AC1792" i="1"/>
  <c r="AC1780" i="1"/>
  <c r="AC1768" i="1"/>
  <c r="AC1756" i="1"/>
  <c r="AC1744" i="1"/>
  <c r="AC1732" i="1"/>
  <c r="AC1720" i="1"/>
  <c r="AC1708" i="1"/>
  <c r="AC1696" i="1"/>
  <c r="AC1684" i="1"/>
  <c r="AC1672" i="1"/>
  <c r="AC1660" i="1"/>
  <c r="AC1648" i="1"/>
  <c r="AC1636" i="1"/>
  <c r="AC1624" i="1"/>
  <c r="AC1612" i="1"/>
  <c r="AC1600" i="1"/>
  <c r="AC1588" i="1"/>
  <c r="AC1576" i="1"/>
  <c r="AC1564" i="1"/>
  <c r="AC1552" i="1"/>
  <c r="AC1540" i="1"/>
  <c r="AC1528" i="1"/>
  <c r="AC1516" i="1"/>
  <c r="AC1504" i="1"/>
  <c r="AC1492" i="1"/>
  <c r="AC1480" i="1"/>
  <c r="AC1468" i="1"/>
  <c r="AC1456" i="1"/>
  <c r="AC1444" i="1"/>
  <c r="AC1432" i="1"/>
  <c r="AC1420" i="1"/>
  <c r="AC1408" i="1"/>
  <c r="AC1396" i="1"/>
  <c r="AC1384" i="1"/>
  <c r="AC1372" i="1"/>
  <c r="AC1360" i="1"/>
  <c r="AC1348" i="1"/>
  <c r="AC1336" i="1"/>
  <c r="AC1324" i="1"/>
  <c r="AC1312" i="1"/>
  <c r="AC1300" i="1"/>
  <c r="AC1288" i="1"/>
  <c r="AC1276" i="1"/>
  <c r="AC1264" i="1"/>
  <c r="AC1252" i="1"/>
  <c r="AC1240" i="1"/>
  <c r="AC1228" i="1"/>
  <c r="AC1216" i="1"/>
  <c r="AC1204" i="1"/>
  <c r="AC1192" i="1"/>
  <c r="AC1180" i="1"/>
  <c r="AC1168" i="1"/>
  <c r="AC1156" i="1"/>
  <c r="AC1144" i="1"/>
  <c r="AC1132" i="1"/>
  <c r="AC1120" i="1"/>
  <c r="AC1108" i="1"/>
  <c r="AC1096" i="1"/>
  <c r="AC1084" i="1"/>
  <c r="AC1072" i="1"/>
  <c r="AC1060" i="1"/>
  <c r="AC1048" i="1"/>
  <c r="AC1036" i="1"/>
  <c r="AC1024" i="1"/>
  <c r="AC1803" i="1"/>
  <c r="AC1791" i="1"/>
  <c r="AC1779" i="1"/>
  <c r="AC1767" i="1"/>
  <c r="AC1755" i="1"/>
  <c r="AC1743" i="1"/>
  <c r="AC1731" i="1"/>
  <c r="AC1719" i="1"/>
  <c r="AC1707" i="1"/>
  <c r="AC1695" i="1"/>
  <c r="AC1683" i="1"/>
  <c r="AC1671" i="1"/>
  <c r="AC1659" i="1"/>
  <c r="AC1647" i="1"/>
  <c r="AC1635" i="1"/>
  <c r="AC1623" i="1"/>
  <c r="AC1611" i="1"/>
  <c r="AC1599" i="1"/>
  <c r="AC1587" i="1"/>
  <c r="AC1575" i="1"/>
  <c r="AC1563" i="1"/>
  <c r="AC1551" i="1"/>
  <c r="AC1539" i="1"/>
  <c r="AC1527" i="1"/>
  <c r="AC1515" i="1"/>
  <c r="AC1503" i="1"/>
  <c r="AC1491" i="1"/>
  <c r="AC1479" i="1"/>
  <c r="AC1467" i="1"/>
  <c r="AC1455" i="1"/>
  <c r="AC1443" i="1"/>
  <c r="AC1431" i="1"/>
  <c r="AC1419" i="1"/>
  <c r="AC1407" i="1"/>
  <c r="AC1395" i="1"/>
  <c r="AC1383" i="1"/>
  <c r="AC1371" i="1"/>
  <c r="AC1359" i="1"/>
  <c r="AC1347" i="1"/>
  <c r="AC1335" i="1"/>
  <c r="AC1323" i="1"/>
  <c r="AC1311" i="1"/>
  <c r="AC1299" i="1"/>
  <c r="AC1287" i="1"/>
  <c r="AC1275" i="1"/>
  <c r="AC1263" i="1"/>
  <c r="AC1251" i="1"/>
  <c r="AC1239" i="1"/>
  <c r="AC1227" i="1"/>
  <c r="AC1215" i="1"/>
  <c r="AC1203" i="1"/>
  <c r="AC1191" i="1"/>
  <c r="AC1179" i="1"/>
  <c r="AC1167" i="1"/>
  <c r="AC1155" i="1"/>
  <c r="AC1143" i="1"/>
  <c r="AC1131" i="1"/>
  <c r="AC1119" i="1"/>
  <c r="AC1107" i="1"/>
  <c r="AC1095" i="1"/>
  <c r="AC1083" i="1"/>
  <c r="AC1071" i="1"/>
  <c r="AC1059" i="1"/>
  <c r="AC1047" i="1"/>
  <c r="AC1035" i="1"/>
  <c r="AC1023" i="1"/>
  <c r="AC1010" i="1"/>
  <c r="AC998" i="1"/>
  <c r="AC986" i="1"/>
  <c r="AC974" i="1"/>
  <c r="AC962" i="1"/>
  <c r="AC950" i="1"/>
  <c r="AC938" i="1"/>
  <c r="AC926" i="1"/>
  <c r="AC914" i="1"/>
  <c r="AC902" i="1"/>
  <c r="AC890" i="1"/>
  <c r="AC878" i="1"/>
  <c r="AC866" i="1"/>
  <c r="AC854" i="1"/>
  <c r="AC842" i="1"/>
  <c r="AC830" i="1"/>
  <c r="AC818" i="1"/>
  <c r="AC806" i="1"/>
  <c r="AC794" i="1"/>
  <c r="AC782" i="1"/>
  <c r="AC770" i="1"/>
  <c r="AC758" i="1"/>
  <c r="AC746" i="1"/>
  <c r="AC734" i="1"/>
  <c r="AC722" i="1"/>
  <c r="AC710" i="1"/>
  <c r="AC698" i="1"/>
  <c r="AC686" i="1"/>
  <c r="AC674" i="1"/>
  <c r="AC662" i="1"/>
  <c r="AC650" i="1"/>
  <c r="AC638" i="1"/>
  <c r="AC626" i="1"/>
  <c r="AC614" i="1"/>
  <c r="AC602" i="1"/>
  <c r="AC590" i="1"/>
  <c r="AC578" i="1"/>
  <c r="AC566" i="1"/>
  <c r="AC554" i="1"/>
  <c r="AC542" i="1"/>
  <c r="AC530" i="1"/>
  <c r="AC518" i="1"/>
  <c r="AC506" i="1"/>
  <c r="AC494" i="1"/>
  <c r="AC482" i="1"/>
  <c r="AC470" i="1"/>
  <c r="AC458" i="1"/>
  <c r="AC446" i="1"/>
  <c r="AC434" i="1"/>
  <c r="AC422" i="1"/>
  <c r="AC410" i="1"/>
  <c r="AC398" i="1"/>
  <c r="AC386" i="1"/>
  <c r="AC374" i="1"/>
  <c r="AC362" i="1"/>
  <c r="AC350" i="1"/>
  <c r="AC338" i="1"/>
  <c r="AC326" i="1"/>
  <c r="AC314" i="1"/>
  <c r="AC302" i="1"/>
  <c r="AC290" i="1"/>
  <c r="AC278" i="1"/>
  <c r="AC266" i="1"/>
  <c r="AC254" i="1"/>
  <c r="AC242" i="1"/>
  <c r="AC230" i="1"/>
  <c r="AC218" i="1"/>
  <c r="AC206" i="1"/>
  <c r="AC194" i="1"/>
  <c r="AC182" i="1"/>
  <c r="AC170" i="1"/>
  <c r="AC158" i="1"/>
  <c r="AC146" i="1"/>
  <c r="AC134" i="1"/>
  <c r="AC122" i="1"/>
  <c r="AC110" i="1"/>
  <c r="AC98" i="1"/>
  <c r="AC86" i="1"/>
  <c r="AC74" i="1"/>
  <c r="AC62" i="1"/>
  <c r="AC50" i="1"/>
  <c r="AC38" i="1"/>
  <c r="AC26" i="1"/>
  <c r="AC14" i="1"/>
  <c r="AC1019" i="1"/>
  <c r="AC1007" i="1"/>
  <c r="AC995" i="1"/>
  <c r="AC983" i="1"/>
  <c r="AC971" i="1"/>
  <c r="AC959" i="1"/>
  <c r="AC947" i="1"/>
  <c r="AC935" i="1"/>
  <c r="AC923" i="1"/>
  <c r="AC911" i="1"/>
  <c r="AC899" i="1"/>
  <c r="AC887" i="1"/>
  <c r="AC875" i="1"/>
  <c r="AC863" i="1"/>
  <c r="AC851" i="1"/>
  <c r="AC839" i="1"/>
  <c r="AC827" i="1"/>
  <c r="AC815" i="1"/>
  <c r="AC803" i="1"/>
  <c r="AC791" i="1"/>
  <c r="AC779" i="1"/>
  <c r="AC767" i="1"/>
  <c r="AC755" i="1"/>
  <c r="AC743" i="1"/>
  <c r="AC731" i="1"/>
  <c r="AC719" i="1"/>
  <c r="AC707" i="1"/>
  <c r="AC695" i="1"/>
  <c r="AC683" i="1"/>
  <c r="AC671" i="1"/>
  <c r="AC659" i="1"/>
  <c r="AC647" i="1"/>
  <c r="AC635" i="1"/>
  <c r="AC623" i="1"/>
  <c r="AC611" i="1"/>
  <c r="AC599" i="1"/>
  <c r="AC587" i="1"/>
  <c r="AC575" i="1"/>
  <c r="AC563" i="1"/>
  <c r="AC551" i="1"/>
  <c r="AC539" i="1"/>
  <c r="AC527" i="1"/>
  <c r="AC515" i="1"/>
  <c r="AC503" i="1"/>
  <c r="AC491" i="1"/>
  <c r="AC479" i="1"/>
  <c r="AC467" i="1"/>
  <c r="AC455" i="1"/>
  <c r="AC443" i="1"/>
  <c r="AC431" i="1"/>
  <c r="AC419" i="1"/>
  <c r="AC407" i="1"/>
  <c r="AC395" i="1"/>
  <c r="AC383" i="1"/>
  <c r="AC371" i="1"/>
  <c r="AC359" i="1"/>
  <c r="AC347" i="1"/>
  <c r="AC335" i="1"/>
  <c r="AC323" i="1"/>
  <c r="AC311" i="1"/>
  <c r="AC299" i="1"/>
  <c r="AC287" i="1"/>
  <c r="AC275" i="1"/>
  <c r="AC263" i="1"/>
  <c r="AC251" i="1"/>
  <c r="AC239" i="1"/>
  <c r="AC227" i="1"/>
  <c r="AC215" i="1"/>
  <c r="AC203" i="1"/>
  <c r="AC191" i="1"/>
  <c r="AC179" i="1"/>
  <c r="AC167" i="1"/>
  <c r="AC155" i="1"/>
  <c r="AC143" i="1"/>
  <c r="AC131" i="1"/>
  <c r="AC119" i="1"/>
  <c r="AC107" i="1"/>
  <c r="AC95" i="1"/>
  <c r="AC83" i="1"/>
  <c r="AC71" i="1"/>
  <c r="AC59" i="1"/>
  <c r="AC47" i="1"/>
  <c r="AC35" i="1"/>
  <c r="AC23" i="1"/>
  <c r="AC11" i="1"/>
  <c r="AC1018" i="1"/>
  <c r="AC1006" i="1"/>
  <c r="AC994" i="1"/>
  <c r="AC982" i="1"/>
  <c r="AC970" i="1"/>
  <c r="AC958" i="1"/>
  <c r="AC946" i="1"/>
  <c r="AC934" i="1"/>
  <c r="AC922" i="1"/>
  <c r="AC910" i="1"/>
  <c r="AC898" i="1"/>
  <c r="AC886" i="1"/>
  <c r="AC874" i="1"/>
  <c r="AC862" i="1"/>
  <c r="AC850" i="1"/>
  <c r="AC838" i="1"/>
  <c r="AC826" i="1"/>
  <c r="AC814" i="1"/>
  <c r="AC802" i="1"/>
  <c r="AC790" i="1"/>
  <c r="AC778" i="1"/>
  <c r="AC766" i="1"/>
  <c r="AC754" i="1"/>
  <c r="AC742" i="1"/>
  <c r="AC730" i="1"/>
  <c r="AC718" i="1"/>
  <c r="AC706" i="1"/>
  <c r="AC694" i="1"/>
  <c r="AC682" i="1"/>
  <c r="AC670" i="1"/>
  <c r="AC658" i="1"/>
  <c r="AC646" i="1"/>
  <c r="AC634" i="1"/>
  <c r="AC622" i="1"/>
  <c r="AC610" i="1"/>
  <c r="AC598" i="1"/>
  <c r="AC586" i="1"/>
  <c r="AC574" i="1"/>
  <c r="AC562" i="1"/>
  <c r="AC550" i="1"/>
  <c r="AC538" i="1"/>
  <c r="AC526" i="1"/>
  <c r="AC514" i="1"/>
  <c r="AC502" i="1"/>
  <c r="AC490" i="1"/>
  <c r="AC478" i="1"/>
  <c r="AC466" i="1"/>
  <c r="AC454" i="1"/>
  <c r="AC442" i="1"/>
  <c r="AC430" i="1"/>
  <c r="AC418" i="1"/>
  <c r="AC406" i="1"/>
  <c r="AC394" i="1"/>
  <c r="AC382" i="1"/>
  <c r="AC370" i="1"/>
  <c r="AC358" i="1"/>
  <c r="AC346" i="1"/>
  <c r="AC334" i="1"/>
  <c r="AC322" i="1"/>
  <c r="AC310" i="1"/>
  <c r="AC298" i="1"/>
  <c r="AC286" i="1"/>
  <c r="AC274" i="1"/>
  <c r="AC262" i="1"/>
  <c r="AC250" i="1"/>
  <c r="AC238" i="1"/>
  <c r="AC226" i="1"/>
  <c r="AC214" i="1"/>
  <c r="AC202" i="1"/>
  <c r="AC190" i="1"/>
  <c r="AC178" i="1"/>
  <c r="AC166" i="1"/>
  <c r="AC154" i="1"/>
  <c r="AC142" i="1"/>
  <c r="AC130" i="1"/>
  <c r="AC118" i="1"/>
  <c r="AC106" i="1"/>
  <c r="AC94" i="1"/>
  <c r="AC82" i="1"/>
  <c r="AC70" i="1"/>
  <c r="AC58" i="1"/>
  <c r="AC46" i="1"/>
  <c r="AC34" i="1"/>
  <c r="AC22" i="1"/>
  <c r="AC10" i="1"/>
  <c r="AC1017" i="1"/>
  <c r="AC1005" i="1"/>
  <c r="AC993" i="1"/>
  <c r="AC981" i="1"/>
  <c r="AC969" i="1"/>
  <c r="AC957" i="1"/>
  <c r="AC945" i="1"/>
  <c r="AC933" i="1"/>
  <c r="AC921" i="1"/>
  <c r="AC909" i="1"/>
  <c r="AC897" i="1"/>
  <c r="AC885" i="1"/>
  <c r="AC873" i="1"/>
  <c r="AC861" i="1"/>
  <c r="AC849" i="1"/>
  <c r="AC837" i="1"/>
  <c r="AC825" i="1"/>
  <c r="AC813" i="1"/>
  <c r="AC801" i="1"/>
  <c r="AC789" i="1"/>
  <c r="AC777" i="1"/>
  <c r="AC765" i="1"/>
  <c r="AC753" i="1"/>
  <c r="AC741" i="1"/>
  <c r="AC729" i="1"/>
  <c r="AC717" i="1"/>
  <c r="AC705" i="1"/>
  <c r="AC693" i="1"/>
  <c r="AC681" i="1"/>
  <c r="AC669" i="1"/>
  <c r="AC657" i="1"/>
  <c r="AC645" i="1"/>
  <c r="AC633" i="1"/>
  <c r="AC621" i="1"/>
  <c r="AC609" i="1"/>
  <c r="AC597" i="1"/>
  <c r="AC585" i="1"/>
  <c r="AC573" i="1"/>
  <c r="AC561" i="1"/>
  <c r="AC549" i="1"/>
  <c r="AC537" i="1"/>
  <c r="AC525" i="1"/>
  <c r="AC513" i="1"/>
  <c r="AC501" i="1"/>
  <c r="AC489" i="1"/>
  <c r="AC477" i="1"/>
  <c r="AC465" i="1"/>
  <c r="AC453" i="1"/>
  <c r="AC441" i="1"/>
  <c r="AC429" i="1"/>
  <c r="AC417" i="1"/>
  <c r="AC405" i="1"/>
  <c r="AC393" i="1"/>
  <c r="AC381" i="1"/>
  <c r="AC369" i="1"/>
  <c r="AC357" i="1"/>
  <c r="AC345" i="1"/>
  <c r="AC333" i="1"/>
  <c r="AC321" i="1"/>
  <c r="AC309" i="1"/>
  <c r="AC297" i="1"/>
  <c r="AC285" i="1"/>
  <c r="AC273" i="1"/>
  <c r="AC261" i="1"/>
  <c r="AC249" i="1"/>
  <c r="AC237" i="1"/>
  <c r="AC225" i="1"/>
  <c r="AC213" i="1"/>
  <c r="AC201" i="1"/>
  <c r="AC189" i="1"/>
  <c r="AC177" i="1"/>
  <c r="AC165" i="1"/>
  <c r="AC153" i="1"/>
  <c r="AC141" i="1"/>
  <c r="AC129" i="1"/>
  <c r="AC117" i="1"/>
  <c r="AC105" i="1"/>
  <c r="AC93" i="1"/>
  <c r="AC81" i="1"/>
  <c r="AC69" i="1"/>
  <c r="AC57" i="1"/>
  <c r="AC45" i="1"/>
  <c r="AC33" i="1"/>
  <c r="AC21" i="1"/>
  <c r="AC9" i="1"/>
  <c r="AC1016" i="1"/>
  <c r="AC1004" i="1"/>
  <c r="AC992" i="1"/>
  <c r="AC980" i="1"/>
  <c r="AC968" i="1"/>
  <c r="AC956" i="1"/>
  <c r="AC944" i="1"/>
  <c r="AC932" i="1"/>
  <c r="AC920" i="1"/>
  <c r="AC908" i="1"/>
  <c r="AC896" i="1"/>
  <c r="AC884" i="1"/>
  <c r="AC872" i="1"/>
  <c r="AC860" i="1"/>
  <c r="AC848" i="1"/>
  <c r="AC836" i="1"/>
  <c r="AC824" i="1"/>
  <c r="AC812" i="1"/>
  <c r="AC800" i="1"/>
  <c r="AC788" i="1"/>
  <c r="AC776" i="1"/>
  <c r="AC764" i="1"/>
  <c r="AC752" i="1"/>
  <c r="AC740" i="1"/>
  <c r="AC728" i="1"/>
  <c r="AC716" i="1"/>
  <c r="AC704" i="1"/>
  <c r="AC692" i="1"/>
  <c r="AC680" i="1"/>
  <c r="AC668" i="1"/>
  <c r="AC656" i="1"/>
  <c r="AC644" i="1"/>
  <c r="AC632" i="1"/>
  <c r="AC620" i="1"/>
  <c r="AC608" i="1"/>
  <c r="AC596" i="1"/>
  <c r="AC584" i="1"/>
  <c r="AC572" i="1"/>
  <c r="AC560" i="1"/>
  <c r="AC548" i="1"/>
  <c r="AC536" i="1"/>
  <c r="AC524" i="1"/>
  <c r="AC512" i="1"/>
  <c r="AC500" i="1"/>
  <c r="AC488" i="1"/>
  <c r="AC476" i="1"/>
  <c r="AC464" i="1"/>
  <c r="AC452" i="1"/>
  <c r="AC440" i="1"/>
  <c r="AC428" i="1"/>
  <c r="AC416" i="1"/>
  <c r="AC404" i="1"/>
  <c r="AC392" i="1"/>
  <c r="AC380" i="1"/>
  <c r="AC368" i="1"/>
  <c r="AC356" i="1"/>
  <c r="AC344" i="1"/>
  <c r="AC332" i="1"/>
  <c r="AC320" i="1"/>
  <c r="AC308" i="1"/>
  <c r="AC296" i="1"/>
  <c r="AC284" i="1"/>
  <c r="AC272" i="1"/>
  <c r="AC260" i="1"/>
  <c r="AC248" i="1"/>
  <c r="AC236" i="1"/>
  <c r="AC224" i="1"/>
  <c r="AC212" i="1"/>
  <c r="AC200" i="1"/>
  <c r="AC188" i="1"/>
  <c r="AC176" i="1"/>
  <c r="AC164" i="1"/>
  <c r="AC152" i="1"/>
  <c r="AC140" i="1"/>
  <c r="AC128" i="1"/>
  <c r="AC116" i="1"/>
  <c r="AC104" i="1"/>
  <c r="AC92" i="1"/>
  <c r="AC80" i="1"/>
  <c r="AC68" i="1"/>
  <c r="AC56" i="1"/>
  <c r="AC44" i="1"/>
  <c r="AC32" i="1"/>
  <c r="AC20" i="1"/>
  <c r="AC8" i="1"/>
  <c r="AC1015" i="1"/>
  <c r="AC1003" i="1"/>
  <c r="AC991" i="1"/>
  <c r="AC979" i="1"/>
  <c r="AC967" i="1"/>
  <c r="AC955" i="1"/>
  <c r="AC943" i="1"/>
  <c r="AC931" i="1"/>
  <c r="AC919" i="1"/>
  <c r="AC907" i="1"/>
  <c r="AC895" i="1"/>
  <c r="AC883" i="1"/>
  <c r="AC871" i="1"/>
  <c r="AC859" i="1"/>
  <c r="AC847" i="1"/>
  <c r="AC835" i="1"/>
  <c r="AC823" i="1"/>
  <c r="AC811" i="1"/>
  <c r="AC799" i="1"/>
  <c r="AC787" i="1"/>
  <c r="AC775" i="1"/>
  <c r="AC763" i="1"/>
  <c r="AC751" i="1"/>
  <c r="AC739" i="1"/>
  <c r="AC727" i="1"/>
  <c r="AC715" i="1"/>
  <c r="AC703" i="1"/>
  <c r="AC691" i="1"/>
  <c r="AC679" i="1"/>
  <c r="AC667" i="1"/>
  <c r="AC655" i="1"/>
  <c r="AC643" i="1"/>
  <c r="AC631" i="1"/>
  <c r="AC619" i="1"/>
  <c r="AC607" i="1"/>
  <c r="AC595" i="1"/>
  <c r="AC583" i="1"/>
  <c r="AC571" i="1"/>
  <c r="AC559" i="1"/>
  <c r="AC547" i="1"/>
  <c r="AC535" i="1"/>
  <c r="AC523" i="1"/>
  <c r="AC511" i="1"/>
  <c r="AC499" i="1"/>
  <c r="AC487" i="1"/>
  <c r="AC475" i="1"/>
  <c r="AC463" i="1"/>
  <c r="AC451" i="1"/>
  <c r="AC439" i="1"/>
  <c r="AC427" i="1"/>
  <c r="AC415" i="1"/>
  <c r="AC403" i="1"/>
  <c r="AC391" i="1"/>
  <c r="AC379" i="1"/>
  <c r="AC367" i="1"/>
  <c r="AC355" i="1"/>
  <c r="AC343" i="1"/>
  <c r="AC331" i="1"/>
  <c r="AC319" i="1"/>
  <c r="AC307" i="1"/>
  <c r="AC295" i="1"/>
  <c r="AC283" i="1"/>
  <c r="AC271" i="1"/>
  <c r="AC259" i="1"/>
  <c r="AC247" i="1"/>
  <c r="AC235" i="1"/>
  <c r="AC223" i="1"/>
  <c r="AC211" i="1"/>
  <c r="AC199" i="1"/>
  <c r="AC187" i="1"/>
  <c r="AC175" i="1"/>
  <c r="AC163" i="1"/>
  <c r="AC151" i="1"/>
  <c r="AC139" i="1"/>
  <c r="AC127" i="1"/>
  <c r="AC115" i="1"/>
  <c r="AC103" i="1"/>
  <c r="AC91" i="1"/>
  <c r="AC79" i="1"/>
  <c r="AC67" i="1"/>
  <c r="AC55" i="1"/>
  <c r="AC43" i="1"/>
  <c r="AC31" i="1"/>
  <c r="AC19" i="1"/>
  <c r="AC7" i="1"/>
  <c r="AC1014" i="1"/>
  <c r="AC1002" i="1"/>
  <c r="AC990" i="1"/>
  <c r="AC978" i="1"/>
  <c r="AC966" i="1"/>
  <c r="AC954" i="1"/>
  <c r="AC942" i="1"/>
  <c r="AC930" i="1"/>
  <c r="AC918" i="1"/>
  <c r="AC906" i="1"/>
  <c r="AC894" i="1"/>
  <c r="AC882" i="1"/>
  <c r="AC870" i="1"/>
  <c r="AC858" i="1"/>
  <c r="AC846" i="1"/>
  <c r="AC834" i="1"/>
  <c r="AC822" i="1"/>
  <c r="AC810" i="1"/>
  <c r="AC798" i="1"/>
  <c r="AC786" i="1"/>
  <c r="AC774" i="1"/>
  <c r="AC762" i="1"/>
  <c r="AC750" i="1"/>
  <c r="AC738" i="1"/>
  <c r="AC726" i="1"/>
  <c r="AC714" i="1"/>
  <c r="AC702" i="1"/>
  <c r="AC690" i="1"/>
  <c r="AC678" i="1"/>
  <c r="AC666" i="1"/>
  <c r="AC654" i="1"/>
  <c r="AC642" i="1"/>
  <c r="AC630" i="1"/>
  <c r="AC618" i="1"/>
  <c r="AC606" i="1"/>
  <c r="AC594" i="1"/>
  <c r="AC582" i="1"/>
  <c r="AC570" i="1"/>
  <c r="AC558" i="1"/>
  <c r="AC546" i="1"/>
  <c r="AC534" i="1"/>
  <c r="AC522" i="1"/>
  <c r="AC510" i="1"/>
  <c r="AC498" i="1"/>
  <c r="AC486" i="1"/>
  <c r="AC474" i="1"/>
  <c r="AC462" i="1"/>
  <c r="AC450" i="1"/>
  <c r="AC438" i="1"/>
  <c r="AC426" i="1"/>
  <c r="AC414" i="1"/>
  <c r="AC402" i="1"/>
  <c r="AC390" i="1"/>
  <c r="AC378" i="1"/>
  <c r="AC366" i="1"/>
  <c r="AC354" i="1"/>
  <c r="AC342" i="1"/>
  <c r="AC330" i="1"/>
  <c r="AC318" i="1"/>
  <c r="AC306" i="1"/>
  <c r="AC294" i="1"/>
  <c r="AC282" i="1"/>
  <c r="AC270" i="1"/>
  <c r="AC258" i="1"/>
  <c r="AC246" i="1"/>
  <c r="AC234" i="1"/>
  <c r="AC222" i="1"/>
  <c r="AC210" i="1"/>
  <c r="AC198" i="1"/>
  <c r="AC186" i="1"/>
  <c r="AC174" i="1"/>
  <c r="AC162" i="1"/>
  <c r="AC150" i="1"/>
  <c r="AC138" i="1"/>
  <c r="AC126" i="1"/>
  <c r="AC114" i="1"/>
  <c r="AC102" i="1"/>
  <c r="AC90" i="1"/>
  <c r="AC78" i="1"/>
  <c r="AC66" i="1"/>
  <c r="AC54" i="1"/>
  <c r="AC42" i="1"/>
  <c r="AC30" i="1"/>
  <c r="AC18" i="1"/>
  <c r="AC6" i="1"/>
  <c r="AC1013" i="1"/>
  <c r="AC1001" i="1"/>
  <c r="AC989" i="1"/>
  <c r="AC977" i="1"/>
  <c r="AC965" i="1"/>
  <c r="AC953" i="1"/>
  <c r="AC941" i="1"/>
  <c r="AC929" i="1"/>
  <c r="AC917" i="1"/>
  <c r="AC905" i="1"/>
  <c r="AC893" i="1"/>
  <c r="AC881" i="1"/>
  <c r="AC869" i="1"/>
  <c r="AC857" i="1"/>
  <c r="AC845" i="1"/>
  <c r="AC833" i="1"/>
  <c r="AC821" i="1"/>
  <c r="AC809" i="1"/>
  <c r="AC797" i="1"/>
  <c r="AC785" i="1"/>
  <c r="AC773" i="1"/>
  <c r="AC761" i="1"/>
  <c r="AC749" i="1"/>
  <c r="AC737" i="1"/>
  <c r="AC725" i="1"/>
  <c r="AC713" i="1"/>
  <c r="AC701" i="1"/>
  <c r="AC689" i="1"/>
  <c r="AC677" i="1"/>
  <c r="AC665" i="1"/>
  <c r="AC653" i="1"/>
  <c r="AC641" i="1"/>
  <c r="AC629" i="1"/>
  <c r="AC617" i="1"/>
  <c r="AC605" i="1"/>
  <c r="AC593" i="1"/>
  <c r="AC581" i="1"/>
  <c r="AC569" i="1"/>
  <c r="AC557" i="1"/>
  <c r="AC545" i="1"/>
  <c r="AC533" i="1"/>
  <c r="AC521" i="1"/>
  <c r="AC509" i="1"/>
  <c r="AC497" i="1"/>
  <c r="AC485" i="1"/>
  <c r="AC473" i="1"/>
  <c r="AC461" i="1"/>
  <c r="AC449" i="1"/>
  <c r="AC437" i="1"/>
  <c r="AC425" i="1"/>
  <c r="AC413" i="1"/>
  <c r="AC401" i="1"/>
  <c r="AC389" i="1"/>
  <c r="AC377" i="1"/>
  <c r="AC365" i="1"/>
  <c r="AC353" i="1"/>
  <c r="AC341" i="1"/>
  <c r="AC329" i="1"/>
  <c r="AC317" i="1"/>
  <c r="AC305" i="1"/>
  <c r="AC293" i="1"/>
  <c r="AC281" i="1"/>
  <c r="AC269" i="1"/>
  <c r="AC257" i="1"/>
  <c r="AC245" i="1"/>
  <c r="AC233" i="1"/>
  <c r="AC221" i="1"/>
  <c r="AC209" i="1"/>
  <c r="AC197" i="1"/>
  <c r="AC185" i="1"/>
  <c r="AC173" i="1"/>
  <c r="AC161" i="1"/>
  <c r="AC149" i="1"/>
  <c r="AC137" i="1"/>
  <c r="AC125" i="1"/>
  <c r="AC113" i="1"/>
  <c r="AC101" i="1"/>
  <c r="AC89" i="1"/>
  <c r="AC77" i="1"/>
  <c r="AC65" i="1"/>
  <c r="AC53" i="1"/>
  <c r="AC41" i="1"/>
  <c r="AC29" i="1"/>
  <c r="AC17" i="1"/>
  <c r="AC1012" i="1"/>
  <c r="AC1000" i="1"/>
  <c r="AC988" i="1"/>
  <c r="AC976" i="1"/>
  <c r="AC964" i="1"/>
  <c r="AC952" i="1"/>
  <c r="AC940" i="1"/>
  <c r="AC928" i="1"/>
  <c r="AC916" i="1"/>
  <c r="AC904" i="1"/>
  <c r="AC892" i="1"/>
  <c r="AC880" i="1"/>
  <c r="AC868" i="1"/>
  <c r="AC856" i="1"/>
  <c r="AC844" i="1"/>
  <c r="AC832" i="1"/>
  <c r="AC820" i="1"/>
  <c r="AC808" i="1"/>
  <c r="AC796" i="1"/>
  <c r="AC784" i="1"/>
  <c r="AC772" i="1"/>
  <c r="AC760" i="1"/>
  <c r="AC748" i="1"/>
  <c r="AC736" i="1"/>
  <c r="AC724" i="1"/>
  <c r="AC712" i="1"/>
  <c r="AC700" i="1"/>
  <c r="AC688" i="1"/>
  <c r="AC676" i="1"/>
  <c r="AC664" i="1"/>
  <c r="AC652" i="1"/>
  <c r="AC640" i="1"/>
  <c r="AC628" i="1"/>
  <c r="AC616" i="1"/>
  <c r="AC604" i="1"/>
  <c r="AC592" i="1"/>
  <c r="AC580" i="1"/>
  <c r="AC568" i="1"/>
  <c r="AC556" i="1"/>
  <c r="AC544" i="1"/>
  <c r="AC532" i="1"/>
  <c r="AC520" i="1"/>
  <c r="AC508" i="1"/>
  <c r="AC496" i="1"/>
  <c r="AC484" i="1"/>
  <c r="AC472" i="1"/>
  <c r="AC460" i="1"/>
  <c r="AC448" i="1"/>
  <c r="AC436" i="1"/>
  <c r="AC424" i="1"/>
  <c r="AC412" i="1"/>
  <c r="AC400" i="1"/>
  <c r="AC388" i="1"/>
  <c r="AC376" i="1"/>
  <c r="AC364" i="1"/>
  <c r="AC352" i="1"/>
  <c r="AC340" i="1"/>
  <c r="AC328" i="1"/>
  <c r="AC316" i="1"/>
  <c r="AC304" i="1"/>
  <c r="AC292" i="1"/>
  <c r="AC280" i="1"/>
  <c r="AC268" i="1"/>
  <c r="AC256" i="1"/>
  <c r="AC244" i="1"/>
  <c r="AC232" i="1"/>
  <c r="AC220" i="1"/>
  <c r="AC208" i="1"/>
  <c r="AC196" i="1"/>
  <c r="AC184" i="1"/>
  <c r="AC172" i="1"/>
  <c r="AC160" i="1"/>
  <c r="AC148" i="1"/>
  <c r="AC136" i="1"/>
  <c r="AC124" i="1"/>
  <c r="AC112" i="1"/>
  <c r="AC100" i="1"/>
  <c r="AC88" i="1"/>
  <c r="AC76" i="1"/>
  <c r="AC64" i="1"/>
  <c r="AC52" i="1"/>
  <c r="AC40" i="1"/>
  <c r="AC28" i="1"/>
  <c r="AC16" i="1"/>
  <c r="AC1011" i="1"/>
  <c r="AC999" i="1"/>
  <c r="AC987" i="1"/>
  <c r="AC975" i="1"/>
  <c r="AC963" i="1"/>
  <c r="AC951" i="1"/>
  <c r="AC939" i="1"/>
  <c r="AC927" i="1"/>
  <c r="AC915" i="1"/>
  <c r="AC903" i="1"/>
  <c r="AC891" i="1"/>
  <c r="AC879" i="1"/>
  <c r="AC867" i="1"/>
  <c r="AC855" i="1"/>
  <c r="AC843" i="1"/>
  <c r="AC831" i="1"/>
  <c r="AC819" i="1"/>
  <c r="AC807" i="1"/>
  <c r="AC795" i="1"/>
  <c r="AC783" i="1"/>
  <c r="AC771" i="1"/>
  <c r="AC759" i="1"/>
  <c r="AC747" i="1"/>
  <c r="AC735" i="1"/>
  <c r="AC723" i="1"/>
  <c r="AC711" i="1"/>
  <c r="AC699" i="1"/>
  <c r="AC687" i="1"/>
  <c r="AC675" i="1"/>
  <c r="AC663" i="1"/>
  <c r="AC651" i="1"/>
  <c r="AC639" i="1"/>
  <c r="AC627" i="1"/>
  <c r="AC615" i="1"/>
  <c r="AC603" i="1"/>
  <c r="AC591" i="1"/>
  <c r="AC579" i="1"/>
  <c r="AC567" i="1"/>
  <c r="AC555" i="1"/>
  <c r="AC543" i="1"/>
  <c r="AC531" i="1"/>
  <c r="AC519" i="1"/>
  <c r="AC507" i="1"/>
  <c r="AC495" i="1"/>
  <c r="AC483" i="1"/>
  <c r="AC471" i="1"/>
  <c r="AC459" i="1"/>
  <c r="AC447" i="1"/>
  <c r="AC435" i="1"/>
  <c r="AC423" i="1"/>
  <c r="AC411" i="1"/>
  <c r="AC399" i="1"/>
  <c r="AC387" i="1"/>
  <c r="AC375" i="1"/>
  <c r="AC363" i="1"/>
  <c r="AC351" i="1"/>
  <c r="AC339" i="1"/>
  <c r="AC327" i="1"/>
  <c r="AC315" i="1"/>
  <c r="AC303" i="1"/>
  <c r="AC291" i="1"/>
  <c r="AC279" i="1"/>
  <c r="AC267" i="1"/>
  <c r="AC255" i="1"/>
  <c r="AC243" i="1"/>
  <c r="AC231" i="1"/>
  <c r="AC219" i="1"/>
  <c r="AC207" i="1"/>
  <c r="AC195" i="1"/>
  <c r="AC183" i="1"/>
  <c r="AC171" i="1"/>
  <c r="AC159" i="1"/>
  <c r="AC147" i="1"/>
  <c r="AC135" i="1"/>
  <c r="AC123" i="1"/>
  <c r="AC111" i="1"/>
  <c r="AC99" i="1"/>
  <c r="AC87" i="1"/>
  <c r="AC75" i="1"/>
  <c r="AC63" i="1"/>
  <c r="AC51" i="1"/>
  <c r="AC39" i="1"/>
  <c r="AC27" i="1"/>
  <c r="AC15" i="1"/>
  <c r="S1407" i="1"/>
  <c r="S1371" i="1"/>
  <c r="S1335" i="1"/>
  <c r="S615" i="1"/>
  <c r="S1158" i="1"/>
  <c r="S1729" i="1"/>
  <c r="S1717" i="1"/>
  <c r="S1609" i="1"/>
  <c r="S1585" i="1"/>
  <c r="S1573" i="1"/>
  <c r="S1441" i="1"/>
  <c r="S1429" i="1"/>
  <c r="S1297" i="1"/>
  <c r="S1285" i="1"/>
  <c r="S1153" i="1"/>
  <c r="S1141" i="1"/>
  <c r="S1021" i="1"/>
  <c r="S1009" i="1"/>
  <c r="S985" i="1"/>
  <c r="S913" i="1"/>
  <c r="S901" i="1"/>
  <c r="S865" i="1"/>
  <c r="S781" i="1"/>
  <c r="S745" i="1"/>
  <c r="S733" i="1"/>
  <c r="S721" i="1"/>
  <c r="S709" i="1"/>
  <c r="S637" i="1"/>
  <c r="S604" i="1"/>
  <c r="S1800" i="1"/>
  <c r="S1788" i="1"/>
  <c r="S1776" i="1"/>
  <c r="S1728" i="1"/>
  <c r="S1716" i="1"/>
  <c r="S1656" i="1"/>
  <c r="S1632" i="1"/>
  <c r="S1620" i="1"/>
  <c r="S1560" i="1"/>
  <c r="S1548" i="1"/>
  <c r="S1536" i="1"/>
  <c r="S1476" i="1"/>
  <c r="S1428" i="1"/>
  <c r="S1416" i="1"/>
  <c r="S1799" i="1"/>
  <c r="S1787" i="1"/>
  <c r="S1775" i="1"/>
  <c r="S1763" i="1"/>
  <c r="S1751" i="1"/>
  <c r="S1739" i="1"/>
  <c r="S1727" i="1"/>
  <c r="S1715" i="1"/>
  <c r="S1703" i="1"/>
  <c r="S1691" i="1"/>
  <c r="S1679" i="1"/>
  <c r="S1667" i="1"/>
  <c r="S1655" i="1"/>
  <c r="S1643" i="1"/>
  <c r="S1631" i="1"/>
  <c r="S1619" i="1"/>
  <c r="T1619" i="1" s="1"/>
  <c r="X1619" i="1" s="1"/>
  <c r="S1607" i="1"/>
  <c r="S1595" i="1"/>
  <c r="S1583" i="1"/>
  <c r="S1571" i="1"/>
  <c r="S1559" i="1"/>
  <c r="S1547" i="1"/>
  <c r="S1535" i="1"/>
  <c r="S1523" i="1"/>
  <c r="S1511" i="1"/>
  <c r="S1499" i="1"/>
  <c r="S1487" i="1"/>
  <c r="S1475" i="1"/>
  <c r="S1463" i="1"/>
  <c r="S1451" i="1"/>
  <c r="S1439" i="1"/>
  <c r="S1427" i="1"/>
  <c r="S1415" i="1"/>
  <c r="S1403" i="1"/>
  <c r="S1391" i="1"/>
  <c r="S1379" i="1"/>
  <c r="S1367" i="1"/>
  <c r="S1355" i="1"/>
  <c r="S1343" i="1"/>
  <c r="S1331" i="1"/>
  <c r="S1307" i="1"/>
  <c r="S1295" i="1"/>
  <c r="S1283" i="1"/>
  <c r="S1271" i="1"/>
  <c r="S1259" i="1"/>
  <c r="S1247" i="1"/>
  <c r="S1235" i="1"/>
  <c r="S1223" i="1"/>
  <c r="S1211" i="1"/>
  <c r="S1199" i="1"/>
  <c r="S1187" i="1"/>
  <c r="S1175" i="1"/>
  <c r="S1163" i="1"/>
  <c r="S1151" i="1"/>
  <c r="S1139" i="1"/>
  <c r="S1127" i="1"/>
  <c r="S1115" i="1"/>
  <c r="S1103" i="1"/>
  <c r="S1091" i="1"/>
  <c r="S1079" i="1"/>
  <c r="S1067" i="1"/>
  <c r="S1055" i="1"/>
  <c r="S1492" i="1"/>
  <c r="S1422" i="1"/>
  <c r="S400" i="1"/>
  <c r="S1794" i="1"/>
  <c r="S1782" i="1"/>
  <c r="S1770" i="1"/>
  <c r="S1758" i="1"/>
  <c r="S1746" i="1"/>
  <c r="S1734" i="1"/>
  <c r="S1722" i="1"/>
  <c r="S1710" i="1"/>
  <c r="S1698" i="1"/>
  <c r="S1686" i="1"/>
  <c r="S1674" i="1"/>
  <c r="S1662" i="1"/>
  <c r="S1650" i="1"/>
  <c r="S1638" i="1"/>
  <c r="S1626" i="1"/>
  <c r="S1614" i="1"/>
  <c r="S1602" i="1"/>
  <c r="S1590" i="1"/>
  <c r="S1578" i="1"/>
  <c r="S1566" i="1"/>
  <c r="S1554" i="1"/>
  <c r="S1542" i="1"/>
  <c r="S1530" i="1"/>
  <c r="S1518" i="1"/>
  <c r="S1506" i="1"/>
  <c r="S1494" i="1"/>
  <c r="S1482" i="1"/>
  <c r="S1470" i="1"/>
  <c r="S1458" i="1"/>
  <c r="S1446" i="1"/>
  <c r="S1434" i="1"/>
  <c r="S1410" i="1"/>
  <c r="S1398" i="1"/>
  <c r="S1386" i="1"/>
  <c r="S1374" i="1"/>
  <c r="S1362" i="1"/>
  <c r="S1350" i="1"/>
  <c r="S1338" i="1"/>
  <c r="S1326" i="1"/>
  <c r="S1314" i="1"/>
  <c r="S1302" i="1"/>
  <c r="S1290" i="1"/>
  <c r="S1278" i="1"/>
  <c r="S1266" i="1"/>
  <c r="S1254" i="1"/>
  <c r="S1242" i="1"/>
  <c r="S1230" i="1"/>
  <c r="S1218" i="1"/>
  <c r="S1206" i="1"/>
  <c r="S1194" i="1"/>
  <c r="S1182" i="1"/>
  <c r="S1170" i="1"/>
  <c r="S1146" i="1"/>
  <c r="S1134" i="1"/>
  <c r="S1122" i="1"/>
  <c r="S1110" i="1"/>
  <c r="T1110" i="1" s="1"/>
  <c r="S1098" i="1"/>
  <c r="S1086" i="1"/>
  <c r="S1074" i="1"/>
  <c r="S1062" i="1"/>
  <c r="S1050" i="1"/>
  <c r="S1529" i="1"/>
  <c r="S1505" i="1"/>
  <c r="S1481" i="1"/>
  <c r="S1469" i="1"/>
  <c r="S1457" i="1"/>
  <c r="S1445" i="1"/>
  <c r="S1385" i="1"/>
  <c r="T1385" i="1" s="1"/>
  <c r="X1385" i="1" s="1"/>
  <c r="S1349" i="1"/>
  <c r="S1337" i="1"/>
  <c r="S618" i="1"/>
  <c r="S1804" i="1"/>
  <c r="S1780" i="1"/>
  <c r="S1768" i="1"/>
  <c r="S1756" i="1"/>
  <c r="S1744" i="1"/>
  <c r="S1732" i="1"/>
  <c r="S1720" i="1"/>
  <c r="S1708" i="1"/>
  <c r="S1696" i="1"/>
  <c r="S1684" i="1"/>
  <c r="S1672" i="1"/>
  <c r="S1660" i="1"/>
  <c r="S1648" i="1"/>
  <c r="S1636" i="1"/>
  <c r="S1624" i="1"/>
  <c r="S1612" i="1"/>
  <c r="S1600" i="1"/>
  <c r="S1588" i="1"/>
  <c r="S1576" i="1"/>
  <c r="S1564" i="1"/>
  <c r="S1552" i="1"/>
  <c r="S1540" i="1"/>
  <c r="S1528" i="1"/>
  <c r="S1516" i="1"/>
  <c r="S1504" i="1"/>
  <c r="S1480" i="1"/>
  <c r="S1468" i="1"/>
  <c r="S1456" i="1"/>
  <c r="S1444" i="1"/>
  <c r="S1432" i="1"/>
  <c r="S1420" i="1"/>
  <c r="S1408" i="1"/>
  <c r="S1396" i="1"/>
  <c r="S1384" i="1"/>
  <c r="S1372" i="1"/>
  <c r="S1360" i="1"/>
  <c r="S1348" i="1"/>
  <c r="S1336" i="1"/>
  <c r="S1324" i="1"/>
  <c r="S1312" i="1"/>
  <c r="S1300" i="1"/>
  <c r="S1288" i="1"/>
  <c r="S1276" i="1"/>
  <c r="S1264" i="1"/>
  <c r="S1252" i="1"/>
  <c r="S1240" i="1"/>
  <c r="S1228" i="1"/>
  <c r="S1216" i="1"/>
  <c r="S1204" i="1"/>
  <c r="S1180" i="1"/>
  <c r="S1168" i="1"/>
  <c r="S1156" i="1"/>
  <c r="S1144" i="1"/>
  <c r="S1132" i="1"/>
  <c r="S1120" i="1"/>
  <c r="S1108" i="1"/>
  <c r="S1096" i="1"/>
  <c r="S1084" i="1"/>
  <c r="S1072" i="1"/>
  <c r="S1060" i="1"/>
  <c r="S1048" i="1"/>
  <c r="S1036" i="1"/>
  <c r="S1024" i="1"/>
  <c r="S1012" i="1"/>
  <c r="S613" i="1"/>
  <c r="S601" i="1"/>
  <c r="S565" i="1"/>
  <c r="S553" i="1"/>
  <c r="S493" i="1"/>
  <c r="S481" i="1"/>
  <c r="S469" i="1"/>
  <c r="S457" i="1"/>
  <c r="S445" i="1"/>
  <c r="S433" i="1"/>
  <c r="S421" i="1"/>
  <c r="S409" i="1"/>
  <c r="S397" i="1"/>
  <c r="S385" i="1"/>
  <c r="S373" i="1"/>
  <c r="S361" i="1"/>
  <c r="S349" i="1"/>
  <c r="S337" i="1"/>
  <c r="S325" i="1"/>
  <c r="S313" i="1"/>
  <c r="S301" i="1"/>
  <c r="S289" i="1"/>
  <c r="S277" i="1"/>
  <c r="S265" i="1"/>
  <c r="S253" i="1"/>
  <c r="S241" i="1"/>
  <c r="S229" i="1"/>
  <c r="S217" i="1"/>
  <c r="S205" i="1"/>
  <c r="S193" i="1"/>
  <c r="S181" i="1"/>
  <c r="S169" i="1"/>
  <c r="S157" i="1"/>
  <c r="S145" i="1"/>
  <c r="S133" i="1"/>
  <c r="S121" i="1"/>
  <c r="S109" i="1"/>
  <c r="S97" i="1"/>
  <c r="S85" i="1"/>
  <c r="S73" i="1"/>
  <c r="S61" i="1"/>
  <c r="S49" i="1"/>
  <c r="S37" i="1"/>
  <c r="S25" i="1"/>
  <c r="S13" i="1"/>
  <c r="S1296" i="1"/>
  <c r="S1284" i="1"/>
  <c r="S1188" i="1"/>
  <c r="S1164" i="1"/>
  <c r="S1152" i="1"/>
  <c r="S1140" i="1"/>
  <c r="S1104" i="1"/>
  <c r="S1044" i="1"/>
  <c r="S1008" i="1"/>
  <c r="S996" i="1"/>
  <c r="S948" i="1"/>
  <c r="S936" i="1"/>
  <c r="S924" i="1"/>
  <c r="S852" i="1"/>
  <c r="S840" i="1"/>
  <c r="S816" i="1"/>
  <c r="S804" i="1"/>
  <c r="S792" i="1"/>
  <c r="S780" i="1"/>
  <c r="S708" i="1"/>
  <c r="S696" i="1"/>
  <c r="S672" i="1"/>
  <c r="S660" i="1"/>
  <c r="S648" i="1"/>
  <c r="S636" i="1"/>
  <c r="S600" i="1"/>
  <c r="S588" i="1"/>
  <c r="S564" i="1"/>
  <c r="S528" i="1"/>
  <c r="S516" i="1"/>
  <c r="S504" i="1"/>
  <c r="S492" i="1"/>
  <c r="S468" i="1"/>
  <c r="S456" i="1"/>
  <c r="S444" i="1"/>
  <c r="S420" i="1"/>
  <c r="S408" i="1"/>
  <c r="S384" i="1"/>
  <c r="S372" i="1"/>
  <c r="S360" i="1"/>
  <c r="S348" i="1"/>
  <c r="S324" i="1"/>
  <c r="S312" i="1"/>
  <c r="S300" i="1"/>
  <c r="S276" i="1"/>
  <c r="S264" i="1"/>
  <c r="S240" i="1"/>
  <c r="S204" i="1"/>
  <c r="S168" i="1"/>
  <c r="S156" i="1"/>
  <c r="S132" i="1"/>
  <c r="S96" i="1"/>
  <c r="S60" i="1"/>
  <c r="S48" i="1"/>
  <c r="S24" i="1"/>
  <c r="S12" i="1"/>
  <c r="S1043" i="1"/>
  <c r="S1031" i="1"/>
  <c r="S1019" i="1"/>
  <c r="S995" i="1"/>
  <c r="S983" i="1"/>
  <c r="S959" i="1"/>
  <c r="S947" i="1"/>
  <c r="S935" i="1"/>
  <c r="S923" i="1"/>
  <c r="S911" i="1"/>
  <c r="S899" i="1"/>
  <c r="S887" i="1"/>
  <c r="S875" i="1"/>
  <c r="S863" i="1"/>
  <c r="S827" i="1"/>
  <c r="T827" i="1" s="1"/>
  <c r="X827" i="1" s="1"/>
  <c r="S815" i="1"/>
  <c r="S803" i="1"/>
  <c r="S791" i="1"/>
  <c r="S779" i="1"/>
  <c r="S767" i="1"/>
  <c r="S755" i="1"/>
  <c r="S719" i="1"/>
  <c r="S707" i="1"/>
  <c r="S695" i="1"/>
  <c r="S671" i="1"/>
  <c r="S659" i="1"/>
  <c r="S647" i="1"/>
  <c r="S635" i="1"/>
  <c r="S623" i="1"/>
  <c r="S611" i="1"/>
  <c r="S599" i="1"/>
  <c r="S575" i="1"/>
  <c r="S551" i="1"/>
  <c r="S539" i="1"/>
  <c r="S515" i="1"/>
  <c r="S503" i="1"/>
  <c r="T503" i="1" s="1"/>
  <c r="X503" i="1" s="1"/>
  <c r="S491" i="1"/>
  <c r="S479" i="1"/>
  <c r="S467" i="1"/>
  <c r="S455" i="1"/>
  <c r="S431" i="1"/>
  <c r="S419" i="1"/>
  <c r="S395" i="1"/>
  <c r="S383" i="1"/>
  <c r="S371" i="1"/>
  <c r="S359" i="1"/>
  <c r="S347" i="1"/>
  <c r="S335" i="1"/>
  <c r="S323" i="1"/>
  <c r="S287" i="1"/>
  <c r="S275" i="1"/>
  <c r="S263" i="1"/>
  <c r="S239" i="1"/>
  <c r="S227" i="1"/>
  <c r="S215" i="1"/>
  <c r="S203" i="1"/>
  <c r="S191" i="1"/>
  <c r="S179" i="1"/>
  <c r="S167" i="1"/>
  <c r="S143" i="1"/>
  <c r="S119" i="1"/>
  <c r="S107" i="1"/>
  <c r="S83" i="1"/>
  <c r="S71" i="1"/>
  <c r="S59" i="1"/>
  <c r="S47" i="1"/>
  <c r="S35" i="1"/>
  <c r="S23" i="1"/>
  <c r="S11" i="1"/>
  <c r="S1038" i="1"/>
  <c r="S1026" i="1"/>
  <c r="S1014" i="1"/>
  <c r="S1002" i="1"/>
  <c r="S990" i="1"/>
  <c r="S978" i="1"/>
  <c r="S966" i="1"/>
  <c r="S954" i="1"/>
  <c r="S942" i="1"/>
  <c r="S930" i="1"/>
  <c r="S918" i="1"/>
  <c r="S906" i="1"/>
  <c r="S894" i="1"/>
  <c r="S882" i="1"/>
  <c r="S870" i="1"/>
  <c r="S858" i="1"/>
  <c r="S846" i="1"/>
  <c r="S834" i="1"/>
  <c r="S822" i="1"/>
  <c r="S810" i="1"/>
  <c r="S798" i="1"/>
  <c r="S786" i="1"/>
  <c r="S774" i="1"/>
  <c r="S762" i="1"/>
  <c r="S750" i="1"/>
  <c r="S738" i="1"/>
  <c r="S726" i="1"/>
  <c r="S714" i="1"/>
  <c r="S702" i="1"/>
  <c r="S690" i="1"/>
  <c r="S678" i="1"/>
  <c r="S666" i="1"/>
  <c r="S654" i="1"/>
  <c r="S642" i="1"/>
  <c r="S630" i="1"/>
  <c r="S606" i="1"/>
  <c r="S594" i="1"/>
  <c r="S582" i="1"/>
  <c r="S570" i="1"/>
  <c r="S558" i="1"/>
  <c r="S546" i="1"/>
  <c r="S534" i="1"/>
  <c r="S522" i="1"/>
  <c r="S510" i="1"/>
  <c r="S498" i="1"/>
  <c r="S486" i="1"/>
  <c r="S474" i="1"/>
  <c r="S462" i="1"/>
  <c r="S450" i="1"/>
  <c r="S438" i="1"/>
  <c r="S426" i="1"/>
  <c r="S414" i="1"/>
  <c r="S402" i="1"/>
  <c r="S390" i="1"/>
  <c r="S378" i="1"/>
  <c r="S366" i="1"/>
  <c r="S354" i="1"/>
  <c r="S342" i="1"/>
  <c r="S330" i="1"/>
  <c r="S318" i="1"/>
  <c r="S306" i="1"/>
  <c r="S294" i="1"/>
  <c r="S282" i="1"/>
  <c r="T282" i="1" s="1"/>
  <c r="X282" i="1" s="1"/>
  <c r="S270" i="1"/>
  <c r="S258" i="1"/>
  <c r="S246" i="1"/>
  <c r="S234" i="1"/>
  <c r="S222" i="1"/>
  <c r="S210" i="1"/>
  <c r="S198" i="1"/>
  <c r="S186" i="1"/>
  <c r="S174" i="1"/>
  <c r="S162" i="1"/>
  <c r="S150" i="1"/>
  <c r="S138" i="1"/>
  <c r="S126" i="1"/>
  <c r="S114" i="1"/>
  <c r="S102" i="1"/>
  <c r="S90" i="1"/>
  <c r="S78" i="1"/>
  <c r="S66" i="1"/>
  <c r="S54" i="1"/>
  <c r="S42" i="1"/>
  <c r="S30" i="1"/>
  <c r="S18" i="1"/>
  <c r="S1253" i="1"/>
  <c r="S1073" i="1"/>
  <c r="S1049" i="1"/>
  <c r="S905" i="1"/>
  <c r="S1000" i="1"/>
  <c r="S988" i="1"/>
  <c r="S976" i="1"/>
  <c r="S964" i="1"/>
  <c r="S952" i="1"/>
  <c r="S940" i="1"/>
  <c r="S928" i="1"/>
  <c r="S916" i="1"/>
  <c r="S904" i="1"/>
  <c r="S892" i="1"/>
  <c r="S880" i="1"/>
  <c r="S868" i="1"/>
  <c r="S856" i="1"/>
  <c r="S844" i="1"/>
  <c r="S832" i="1"/>
  <c r="S820" i="1"/>
  <c r="S808" i="1"/>
  <c r="S796" i="1"/>
  <c r="S784" i="1"/>
  <c r="S772" i="1"/>
  <c r="S760" i="1"/>
  <c r="S748" i="1"/>
  <c r="S736" i="1"/>
  <c r="S724" i="1"/>
  <c r="S712" i="1"/>
  <c r="S700" i="1"/>
  <c r="S688" i="1"/>
  <c r="S676" i="1"/>
  <c r="S664" i="1"/>
  <c r="S652" i="1"/>
  <c r="S640" i="1"/>
  <c r="S628" i="1"/>
  <c r="S616" i="1"/>
  <c r="S592" i="1"/>
  <c r="S580" i="1"/>
  <c r="S568" i="1"/>
  <c r="S556" i="1"/>
  <c r="S544" i="1"/>
  <c r="S532" i="1"/>
  <c r="S520" i="1"/>
  <c r="S508" i="1"/>
  <c r="S496" i="1"/>
  <c r="S484" i="1"/>
  <c r="S472" i="1"/>
  <c r="S460" i="1"/>
  <c r="S448" i="1"/>
  <c r="S436" i="1"/>
  <c r="S424" i="1"/>
  <c r="S412" i="1"/>
  <c r="S388" i="1"/>
  <c r="S376" i="1"/>
  <c r="S364" i="1"/>
  <c r="S352" i="1"/>
  <c r="S340" i="1"/>
  <c r="S328" i="1"/>
  <c r="S316" i="1"/>
  <c r="S304" i="1"/>
  <c r="S292" i="1"/>
  <c r="T292" i="1" s="1"/>
  <c r="X292" i="1" s="1"/>
  <c r="S280" i="1"/>
  <c r="S268" i="1"/>
  <c r="S256" i="1"/>
  <c r="T256" i="1" s="1"/>
  <c r="X256" i="1" s="1"/>
  <c r="S244" i="1"/>
  <c r="S232" i="1"/>
  <c r="S220" i="1"/>
  <c r="S208" i="1"/>
  <c r="S196" i="1"/>
  <c r="S184" i="1"/>
  <c r="S172" i="1"/>
  <c r="S160" i="1"/>
  <c r="S148" i="1"/>
  <c r="S136" i="1"/>
  <c r="S124" i="1"/>
  <c r="S112" i="1"/>
  <c r="S100" i="1"/>
  <c r="S88" i="1"/>
  <c r="S76" i="1"/>
  <c r="S64" i="1"/>
  <c r="S52" i="1"/>
  <c r="S40" i="1"/>
  <c r="S28" i="1"/>
  <c r="S16" i="1"/>
  <c r="T783" i="1"/>
  <c r="X783" i="1" s="1"/>
  <c r="T361" i="1"/>
  <c r="X361" i="1" s="1"/>
  <c r="T217" i="1"/>
  <c r="X217" i="1" s="1"/>
  <c r="T109" i="1"/>
  <c r="X109" i="1" s="1"/>
  <c r="T1715" i="1"/>
  <c r="X1715" i="1" s="1"/>
  <c r="T1691" i="1"/>
  <c r="X1691" i="1" s="1"/>
  <c r="T1667" i="1"/>
  <c r="X1667" i="1" s="1"/>
  <c r="T1021" i="1"/>
  <c r="X1021" i="1" s="1"/>
  <c r="T373" i="1"/>
  <c r="X373" i="1" s="1"/>
  <c r="T637" i="1"/>
  <c r="X637" i="1" s="1"/>
  <c r="T277" i="1"/>
  <c r="X277" i="1" s="1"/>
  <c r="T253" i="1"/>
  <c r="X253" i="1" s="1"/>
  <c r="T1416" i="1"/>
  <c r="X1416" i="1" s="1"/>
  <c r="T156" i="1"/>
  <c r="X156" i="1" s="1"/>
  <c r="T1560" i="1"/>
  <c r="X1560" i="1" s="1"/>
  <c r="T600" i="1"/>
  <c r="X600" i="1" s="1"/>
  <c r="T132" i="1"/>
  <c r="X132" i="1" s="1"/>
  <c r="T24" i="1"/>
  <c r="X24" i="1" s="1"/>
  <c r="T780" i="1"/>
  <c r="X780" i="1" s="1"/>
  <c r="T804" i="1"/>
  <c r="X804" i="1" s="1"/>
  <c r="T1782" i="1"/>
  <c r="X1782" i="1" s="1"/>
  <c r="T1770" i="1"/>
  <c r="X1770" i="1" s="1"/>
  <c r="T1758" i="1"/>
  <c r="X1758" i="1" s="1"/>
  <c r="T1734" i="1"/>
  <c r="X1734" i="1" s="1"/>
  <c r="T1614" i="1"/>
  <c r="X1614" i="1" s="1"/>
  <c r="T1602" i="1"/>
  <c r="X1602" i="1" s="1"/>
  <c r="T1590" i="1"/>
  <c r="X1590" i="1" s="1"/>
  <c r="T1578" i="1"/>
  <c r="X1578" i="1" s="1"/>
  <c r="T906" i="1"/>
  <c r="X906" i="1" s="1"/>
  <c r="T1505" i="1"/>
  <c r="X1505" i="1" s="1"/>
  <c r="T1481" i="1"/>
  <c r="X1481" i="1" s="1"/>
  <c r="T1469" i="1"/>
  <c r="X1469" i="1" s="1"/>
  <c r="T1457" i="1"/>
  <c r="X1457" i="1" s="1"/>
  <c r="T1445" i="1"/>
  <c r="X1445" i="1" s="1"/>
  <c r="T1768" i="1"/>
  <c r="X1768" i="1" s="1"/>
  <c r="T1756" i="1"/>
  <c r="X1756" i="1" s="1"/>
  <c r="T1744" i="1"/>
  <c r="X1744" i="1" s="1"/>
  <c r="T1720" i="1"/>
  <c r="X1720" i="1" s="1"/>
  <c r="T1624" i="1"/>
  <c r="X1624" i="1" s="1"/>
  <c r="T1600" i="1"/>
  <c r="X1600" i="1" s="1"/>
  <c r="T1468" i="1"/>
  <c r="X1468" i="1" s="1"/>
  <c r="T1456" i="1"/>
  <c r="X1456" i="1" s="1"/>
  <c r="T1444" i="1"/>
  <c r="X1444" i="1" s="1"/>
  <c r="T1348" i="1"/>
  <c r="X1348" i="1" s="1"/>
  <c r="T1324" i="1"/>
  <c r="X1324" i="1" s="1"/>
  <c r="T1312" i="1"/>
  <c r="X1312" i="1" s="1"/>
  <c r="T1300" i="1"/>
  <c r="X1300" i="1" s="1"/>
  <c r="T1276" i="1"/>
  <c r="X1276" i="1" s="1"/>
  <c r="T1168" i="1"/>
  <c r="X1168" i="1" s="1"/>
  <c r="T1144" i="1"/>
  <c r="X1144" i="1" s="1"/>
  <c r="T328" i="1"/>
  <c r="X328" i="1" s="1"/>
  <c r="T1164" i="1"/>
  <c r="X1164" i="1" s="1"/>
  <c r="T792" i="1"/>
  <c r="X792" i="1" s="1"/>
  <c r="T504" i="1"/>
  <c r="X504" i="1" s="1"/>
  <c r="T312" i="1"/>
  <c r="X312" i="1" s="1"/>
  <c r="T604" i="1"/>
  <c r="X604" i="1" s="1"/>
  <c r="T1792" i="1"/>
  <c r="X1792" i="1" s="1"/>
  <c r="T1772" i="1"/>
  <c r="X1772" i="1" s="1"/>
  <c r="T1724" i="1"/>
  <c r="X1724" i="1" s="1"/>
  <c r="T1796" i="1"/>
  <c r="X1796" i="1" s="1"/>
  <c r="T1736" i="1"/>
  <c r="X1736" i="1" s="1"/>
  <c r="T1152" i="1"/>
  <c r="X1152" i="1" s="1"/>
  <c r="T816" i="1"/>
  <c r="X816" i="1" s="1"/>
  <c r="T421" i="1"/>
  <c r="X421" i="1" s="1"/>
  <c r="T372" i="1"/>
  <c r="X372" i="1" s="1"/>
  <c r="T1784" i="1"/>
  <c r="X1784" i="1" s="1"/>
  <c r="T163" i="1"/>
  <c r="X163" i="1" s="1"/>
  <c r="T613" i="1"/>
  <c r="X613" i="1" s="1"/>
  <c r="T528" i="1"/>
  <c r="X528" i="1" s="1"/>
  <c r="T397" i="1"/>
  <c r="X397" i="1" s="1"/>
  <c r="T324" i="1"/>
  <c r="X324" i="1" s="1"/>
  <c r="T18" i="1"/>
  <c r="X18" i="1" s="1"/>
  <c r="T1132" i="1"/>
  <c r="X1132" i="1" s="1"/>
  <c r="T1120" i="1"/>
  <c r="X1120" i="1" s="1"/>
  <c r="T1072" i="1"/>
  <c r="X1072" i="1" s="1"/>
  <c r="T1012" i="1"/>
  <c r="X1012" i="1" s="1"/>
  <c r="T964" i="1"/>
  <c r="X964" i="1" s="1"/>
  <c r="T904" i="1"/>
  <c r="X904" i="1" s="1"/>
  <c r="T820" i="1"/>
  <c r="X820" i="1" s="1"/>
  <c r="T796" i="1"/>
  <c r="X796" i="1" s="1"/>
  <c r="T772" i="1"/>
  <c r="X772" i="1" s="1"/>
  <c r="T760" i="1"/>
  <c r="X760" i="1" s="1"/>
  <c r="T676" i="1"/>
  <c r="X676" i="1" s="1"/>
  <c r="T616" i="1"/>
  <c r="X616" i="1" s="1"/>
  <c r="T496" i="1"/>
  <c r="X496" i="1" s="1"/>
  <c r="T364" i="1"/>
  <c r="X364" i="1" s="1"/>
  <c r="T340" i="1"/>
  <c r="X340" i="1" s="1"/>
  <c r="T316" i="1"/>
  <c r="X316" i="1" s="1"/>
  <c r="T304" i="1"/>
  <c r="X304" i="1" s="1"/>
  <c r="T172" i="1"/>
  <c r="X172" i="1" s="1"/>
  <c r="T160" i="1"/>
  <c r="X160" i="1" s="1"/>
  <c r="T76" i="1"/>
  <c r="X76" i="1" s="1"/>
  <c r="T52" i="1"/>
  <c r="X52" i="1" s="1"/>
  <c r="T28" i="1"/>
  <c r="X28" i="1" s="1"/>
  <c r="T1519" i="1"/>
  <c r="X1519" i="1" s="1"/>
  <c r="T967" i="1"/>
  <c r="X967" i="1" s="1"/>
  <c r="T343" i="1"/>
  <c r="X343" i="1" s="1"/>
  <c r="T139" i="1"/>
  <c r="X139" i="1" s="1"/>
  <c r="T539" i="1"/>
  <c r="X539" i="1" s="1"/>
  <c r="T1555" i="1"/>
  <c r="X1555" i="1" s="1"/>
  <c r="T1259" i="1"/>
  <c r="X1259" i="1" s="1"/>
  <c r="T1759" i="1"/>
  <c r="X1759" i="1" s="1"/>
  <c r="T1583" i="1"/>
  <c r="X1583" i="1" s="1"/>
  <c r="T1563" i="1"/>
  <c r="X1563" i="1" s="1"/>
  <c r="T1247" i="1"/>
  <c r="X1247" i="1" s="1"/>
  <c r="T1159" i="1"/>
  <c r="X1159" i="1" s="1"/>
  <c r="T899" i="1"/>
  <c r="T667" i="1"/>
  <c r="X667" i="1" s="1"/>
  <c r="T619" i="1"/>
  <c r="X619" i="1" s="1"/>
  <c r="T599" i="1"/>
  <c r="T571" i="1"/>
  <c r="X571" i="1" s="1"/>
  <c r="T475" i="1"/>
  <c r="X475" i="1" s="1"/>
  <c r="T427" i="1"/>
  <c r="X427" i="1" s="1"/>
  <c r="T16" i="1"/>
  <c r="X16" i="1" s="1"/>
  <c r="T895" i="1"/>
  <c r="X895" i="1" s="1"/>
  <c r="T383" i="1"/>
  <c r="X383" i="1" s="1"/>
  <c r="T227" i="1"/>
  <c r="X227" i="1" s="1"/>
  <c r="T1663" i="1"/>
  <c r="X1663" i="1" s="1"/>
  <c r="T1535" i="1"/>
  <c r="X1535" i="1" s="1"/>
  <c r="T1455" i="1"/>
  <c r="X1455" i="1" s="1"/>
  <c r="T1415" i="1"/>
  <c r="X1415" i="1" s="1"/>
  <c r="T1391" i="1"/>
  <c r="X1391" i="1" s="1"/>
  <c r="T1039" i="1"/>
  <c r="X1039" i="1" s="1"/>
  <c r="T1015" i="1"/>
  <c r="X1015" i="1" s="1"/>
  <c r="T787" i="1"/>
  <c r="X787" i="1" s="1"/>
  <c r="T763" i="1"/>
  <c r="X763" i="1" s="1"/>
  <c r="T611" i="1"/>
  <c r="X611" i="1" s="1"/>
  <c r="T179" i="1"/>
  <c r="X179" i="1" s="1"/>
  <c r="T43" i="1"/>
  <c r="X43" i="1" s="1"/>
  <c r="T23" i="1"/>
  <c r="X23" i="1" s="1"/>
  <c r="T67" i="1"/>
  <c r="X67" i="1" s="1"/>
  <c r="T1795" i="1"/>
  <c r="X1795" i="1" s="1"/>
  <c r="T1707" i="1"/>
  <c r="X1707" i="1" s="1"/>
  <c r="T1471" i="1"/>
  <c r="X1471" i="1" s="1"/>
  <c r="T859" i="1"/>
  <c r="X859" i="1" s="1"/>
  <c r="T707" i="1"/>
  <c r="T199" i="1"/>
  <c r="X199" i="1" s="1"/>
  <c r="T175" i="1"/>
  <c r="X175" i="1" s="1"/>
  <c r="T107" i="1"/>
  <c r="X107" i="1" s="1"/>
  <c r="T1115" i="1"/>
  <c r="X1115" i="1" s="1"/>
  <c r="T319" i="1"/>
  <c r="X319" i="1" s="1"/>
  <c r="T1639" i="1"/>
  <c r="X1639" i="1" s="1"/>
  <c r="T1703" i="1"/>
  <c r="X1703" i="1" s="1"/>
  <c r="T1679" i="1"/>
  <c r="X1679" i="1" s="1"/>
  <c r="T1615" i="1"/>
  <c r="X1615" i="1" s="1"/>
  <c r="T1127" i="1"/>
  <c r="X1127" i="1" s="1"/>
  <c r="T931" i="1"/>
  <c r="X931" i="1" s="1"/>
  <c r="T907" i="1"/>
  <c r="X907" i="1" s="1"/>
  <c r="T755" i="1"/>
  <c r="X755" i="1" s="1"/>
  <c r="T463" i="1"/>
  <c r="X463" i="1" s="1"/>
  <c r="T419" i="1"/>
  <c r="X419" i="1" s="1"/>
  <c r="T355" i="1"/>
  <c r="X355" i="1" s="1"/>
  <c r="T59" i="1"/>
  <c r="X59" i="1" s="1"/>
  <c r="T791" i="1"/>
  <c r="X791" i="1" s="1"/>
  <c r="T703" i="1"/>
  <c r="X703" i="1" s="1"/>
  <c r="T395" i="1"/>
  <c r="X395" i="1" s="1"/>
  <c r="T331" i="1"/>
  <c r="X331" i="1" s="1"/>
  <c r="T35" i="1"/>
  <c r="T1283" i="1"/>
  <c r="X1283" i="1" s="1"/>
  <c r="T1447" i="1"/>
  <c r="X1447" i="1" s="1"/>
  <c r="T1547" i="1"/>
  <c r="X1547" i="1" s="1"/>
  <c r="T1427" i="1"/>
  <c r="X1427" i="1" s="1"/>
  <c r="T1207" i="1"/>
  <c r="X1207" i="1" s="1"/>
  <c r="T1103" i="1"/>
  <c r="X1103" i="1" s="1"/>
  <c r="T799" i="1"/>
  <c r="X799" i="1" s="1"/>
  <c r="T307" i="1"/>
  <c r="X307" i="1" s="1"/>
  <c r="T283" i="1"/>
  <c r="X283" i="1" s="1"/>
  <c r="T451" i="1"/>
  <c r="X451" i="1" s="1"/>
  <c r="T47" i="1"/>
  <c r="X47" i="1" s="1"/>
  <c r="T1727" i="1"/>
  <c r="T1403" i="1"/>
  <c r="T1315" i="1"/>
  <c r="X1315" i="1" s="1"/>
  <c r="T575" i="1"/>
  <c r="X575" i="1" s="1"/>
  <c r="T551" i="1"/>
  <c r="X551" i="1" s="1"/>
  <c r="T371" i="1"/>
  <c r="X371" i="1" s="1"/>
  <c r="T1243" i="1"/>
  <c r="X1243" i="1" s="1"/>
  <c r="T1111" i="1"/>
  <c r="X1111" i="1" s="1"/>
  <c r="T359" i="1"/>
  <c r="X359" i="1" s="1"/>
  <c r="T1079" i="1"/>
  <c r="X1079" i="1" s="1"/>
  <c r="T1651" i="1"/>
  <c r="X1651" i="1" s="1"/>
  <c r="T1523" i="1"/>
  <c r="X1523" i="1" s="1"/>
  <c r="T1379" i="1"/>
  <c r="T1271" i="1"/>
  <c r="X1271" i="1" s="1"/>
  <c r="T947" i="1"/>
  <c r="T719" i="1"/>
  <c r="X719" i="1" s="1"/>
  <c r="T167" i="1"/>
  <c r="X167" i="1" s="1"/>
  <c r="T1364" i="1"/>
  <c r="T1099" i="1"/>
  <c r="T884" i="1"/>
  <c r="T66" i="1"/>
  <c r="T1317" i="1"/>
  <c r="T1004" i="1"/>
  <c r="T831" i="1"/>
  <c r="X831" i="1" s="1"/>
  <c r="T1719" i="1"/>
  <c r="T1567" i="1"/>
  <c r="T1494" i="1"/>
  <c r="T1458" i="1"/>
  <c r="X1458" i="1" s="1"/>
  <c r="T1365" i="1"/>
  <c r="T1275" i="1"/>
  <c r="T1233" i="1"/>
  <c r="X1233" i="1" s="1"/>
  <c r="T1215" i="1"/>
  <c r="T1194" i="1"/>
  <c r="T1173" i="1"/>
  <c r="T1122" i="1"/>
  <c r="T1038" i="1"/>
  <c r="X1038" i="1" s="1"/>
  <c r="T975" i="1"/>
  <c r="X975" i="1" s="1"/>
  <c r="T843" i="1"/>
  <c r="X843" i="1" s="1"/>
  <c r="T819" i="1"/>
  <c r="T798" i="1"/>
  <c r="T711" i="1"/>
  <c r="T691" i="1"/>
  <c r="T584" i="1"/>
  <c r="T519" i="1"/>
  <c r="X519" i="1" s="1"/>
  <c r="T498" i="1"/>
  <c r="T188" i="1"/>
  <c r="T150" i="1"/>
  <c r="T30" i="1"/>
  <c r="T1327" i="1"/>
  <c r="T1076" i="1"/>
  <c r="T306" i="1"/>
  <c r="T267" i="1"/>
  <c r="T11" i="1"/>
  <c r="T1638" i="1"/>
  <c r="T1137" i="1"/>
  <c r="T1075" i="1"/>
  <c r="T795" i="1"/>
  <c r="T582" i="1"/>
  <c r="T224" i="1"/>
  <c r="T186" i="1"/>
  <c r="X186" i="1" s="1"/>
  <c r="T147" i="1"/>
  <c r="T1788" i="1"/>
  <c r="X1788" i="1" s="1"/>
  <c r="T1617" i="1"/>
  <c r="T1544" i="1"/>
  <c r="T1383" i="1"/>
  <c r="T1341" i="1"/>
  <c r="X1341" i="1" s="1"/>
  <c r="T1303" i="1"/>
  <c r="T1287" i="1"/>
  <c r="T1251" i="1"/>
  <c r="T1170" i="1"/>
  <c r="T943" i="1"/>
  <c r="T882" i="1"/>
  <c r="X882" i="1" s="1"/>
  <c r="T812" i="1"/>
  <c r="T774" i="1"/>
  <c r="T750" i="1"/>
  <c r="T687" i="1"/>
  <c r="T642" i="1"/>
  <c r="X642" i="1" s="1"/>
  <c r="T620" i="1"/>
  <c r="T474" i="1"/>
  <c r="X474" i="1" s="1"/>
  <c r="T342" i="1"/>
  <c r="T303" i="1"/>
  <c r="X303" i="1" s="1"/>
  <c r="T243" i="1"/>
  <c r="T63" i="1"/>
  <c r="T1548" i="1"/>
  <c r="T1509" i="1"/>
  <c r="T1676" i="1"/>
  <c r="T1401" i="1"/>
  <c r="T495" i="1"/>
  <c r="T438" i="1"/>
  <c r="X438" i="1" s="1"/>
  <c r="T1713" i="1"/>
  <c r="T1695" i="1"/>
  <c r="T1653" i="1"/>
  <c r="T1635" i="1"/>
  <c r="T1543" i="1"/>
  <c r="T1485" i="1"/>
  <c r="T1470" i="1"/>
  <c r="T1399" i="1"/>
  <c r="T1302" i="1"/>
  <c r="T1267" i="1"/>
  <c r="T1113" i="1"/>
  <c r="T942" i="1"/>
  <c r="X942" i="1" s="1"/>
  <c r="T903" i="1"/>
  <c r="T511" i="1"/>
  <c r="T415" i="1"/>
  <c r="T183" i="1"/>
  <c r="T1677" i="1"/>
  <c r="T1603" i="1"/>
  <c r="T1423" i="1"/>
  <c r="X1423" i="1" s="1"/>
  <c r="T1290" i="1"/>
  <c r="X1290" i="1" s="1"/>
  <c r="T709" i="1"/>
  <c r="T1545" i="1"/>
  <c r="T1437" i="1"/>
  <c r="T1326" i="1"/>
  <c r="X1326" i="1" s="1"/>
  <c r="T1269" i="1"/>
  <c r="T1119" i="1"/>
  <c r="T883" i="1"/>
  <c r="T1747" i="1"/>
  <c r="T1449" i="1"/>
  <c r="T1434" i="1"/>
  <c r="X1434" i="1" s="1"/>
  <c r="T1377" i="1"/>
  <c r="X1377" i="1" s="1"/>
  <c r="T1339" i="1"/>
  <c r="T1245" i="1"/>
  <c r="T1227" i="1"/>
  <c r="T1185" i="1"/>
  <c r="X1185" i="1" s="1"/>
  <c r="T1149" i="1"/>
  <c r="T1134" i="1"/>
  <c r="T1095" i="1"/>
  <c r="T1027" i="1"/>
  <c r="T987" i="1"/>
  <c r="T963" i="1"/>
  <c r="X963" i="1" s="1"/>
  <c r="T639" i="1"/>
  <c r="T471" i="1"/>
  <c r="T339" i="1"/>
  <c r="X339" i="1" s="1"/>
  <c r="T162" i="1"/>
  <c r="T42" i="1"/>
  <c r="T1785" i="1"/>
  <c r="T1729" i="1"/>
  <c r="T1773" i="1"/>
  <c r="T1689" i="1"/>
  <c r="T1593" i="1"/>
  <c r="T985" i="1"/>
  <c r="T939" i="1"/>
  <c r="T318" i="1"/>
  <c r="T1632" i="1"/>
  <c r="T1725" i="1"/>
  <c r="T1629" i="1"/>
  <c r="T1539" i="1"/>
  <c r="T1482" i="1"/>
  <c r="T1413" i="1"/>
  <c r="T1395" i="1"/>
  <c r="T1375" i="1"/>
  <c r="T1353" i="1"/>
  <c r="T1281" i="1"/>
  <c r="X1281" i="1" s="1"/>
  <c r="T1221" i="1"/>
  <c r="T1183" i="1"/>
  <c r="X1183" i="1" s="1"/>
  <c r="T1147" i="1"/>
  <c r="T807" i="1"/>
  <c r="T786" i="1"/>
  <c r="T655" i="1"/>
  <c r="T615" i="1"/>
  <c r="X615" i="1" s="1"/>
  <c r="T450" i="1"/>
  <c r="T354" i="1"/>
  <c r="T198" i="1"/>
  <c r="X198" i="1" s="1"/>
  <c r="T159" i="1"/>
  <c r="T56" i="1"/>
  <c r="T39" i="1"/>
  <c r="T1581" i="1"/>
  <c r="T1521" i="1"/>
  <c r="X1521" i="1" s="1"/>
  <c r="T1761" i="1"/>
  <c r="T1687" i="1"/>
  <c r="T1665" i="1"/>
  <c r="T1611" i="1"/>
  <c r="T1591" i="1"/>
  <c r="X1591" i="1" s="1"/>
  <c r="T1536" i="1"/>
  <c r="X1536" i="1" s="1"/>
  <c r="T1446" i="1"/>
  <c r="T1280" i="1"/>
  <c r="T1242" i="1"/>
  <c r="T1182" i="1"/>
  <c r="X1182" i="1" s="1"/>
  <c r="T1161" i="1"/>
  <c r="T1146" i="1"/>
  <c r="T1087" i="1"/>
  <c r="T871" i="1"/>
  <c r="T848" i="1"/>
  <c r="T739" i="1"/>
  <c r="T716" i="1"/>
  <c r="T699" i="1"/>
  <c r="T675" i="1"/>
  <c r="T654" i="1"/>
  <c r="T594" i="1"/>
  <c r="T548" i="1"/>
  <c r="T486" i="1"/>
  <c r="T315" i="1"/>
  <c r="T294" i="1"/>
  <c r="T55" i="1"/>
  <c r="T1717" i="1"/>
  <c r="T1573" i="1"/>
  <c r="T1285" i="1"/>
  <c r="T721" i="1"/>
  <c r="T1711" i="1"/>
  <c r="T1557" i="1"/>
  <c r="T1483" i="1"/>
  <c r="T1338" i="1"/>
  <c r="T1299" i="1"/>
  <c r="T1026" i="1"/>
  <c r="T531" i="1"/>
  <c r="T1497" i="1"/>
  <c r="T1461" i="1"/>
  <c r="T1411" i="1"/>
  <c r="X1411" i="1" s="1"/>
  <c r="T1389" i="1"/>
  <c r="T1351" i="1"/>
  <c r="T1314" i="1"/>
  <c r="T1257" i="1"/>
  <c r="T1197" i="1"/>
  <c r="T1125" i="1"/>
  <c r="T1107" i="1"/>
  <c r="T894" i="1"/>
  <c r="T762" i="1"/>
  <c r="T738" i="1"/>
  <c r="T447" i="1"/>
  <c r="T351" i="1"/>
  <c r="X351" i="1" s="1"/>
  <c r="T272" i="1"/>
  <c r="T195" i="1"/>
  <c r="T174" i="1"/>
  <c r="T54" i="1"/>
  <c r="T1428" i="1"/>
  <c r="T1800" i="1"/>
  <c r="X1800" i="1" s="1"/>
  <c r="T1626" i="1"/>
  <c r="T1569" i="1"/>
  <c r="T1533" i="1"/>
  <c r="T1371" i="1"/>
  <c r="X1371" i="1" s="1"/>
  <c r="T1293" i="1"/>
  <c r="X1293" i="1" s="1"/>
  <c r="T1278" i="1"/>
  <c r="T1239" i="1"/>
  <c r="T1124" i="1"/>
  <c r="T651" i="1"/>
  <c r="T483" i="1"/>
  <c r="X483" i="1" s="1"/>
  <c r="T330" i="1"/>
  <c r="T291" i="1"/>
  <c r="T271" i="1"/>
  <c r="T211" i="1"/>
  <c r="T152" i="1"/>
  <c r="T15" i="1"/>
  <c r="X15" i="1" s="1"/>
  <c r="T1473" i="1"/>
  <c r="T1305" i="1"/>
  <c r="T1232" i="1"/>
  <c r="X1232" i="1" s="1"/>
  <c r="T927" i="1"/>
  <c r="X927" i="1" s="1"/>
  <c r="T583" i="1"/>
  <c r="T439" i="1"/>
  <c r="T207" i="1"/>
  <c r="X207" i="1" s="1"/>
  <c r="T1209" i="1"/>
  <c r="T656" i="1"/>
  <c r="T1737" i="1"/>
  <c r="T1683" i="1"/>
  <c r="T1641" i="1"/>
  <c r="T1605" i="1"/>
  <c r="T1551" i="1"/>
  <c r="T1495" i="1"/>
  <c r="T1476" i="1"/>
  <c r="X1476" i="1" s="1"/>
  <c r="T1425" i="1"/>
  <c r="T1387" i="1"/>
  <c r="X1387" i="1" s="1"/>
  <c r="T1329" i="1"/>
  <c r="T1255" i="1"/>
  <c r="T1158" i="1"/>
  <c r="T1141" i="1"/>
  <c r="X1141" i="1" s="1"/>
  <c r="T1123" i="1"/>
  <c r="T1083" i="1"/>
  <c r="T930" i="1"/>
  <c r="T630" i="1"/>
  <c r="X630" i="1" s="1"/>
  <c r="T607" i="1"/>
  <c r="T462" i="1"/>
  <c r="T210" i="1"/>
  <c r="T171" i="1"/>
  <c r="T51" i="1"/>
  <c r="T31" i="1"/>
  <c r="T1153" i="1"/>
  <c r="T1571" i="1"/>
  <c r="X1571" i="1" s="1"/>
  <c r="T1559" i="1"/>
  <c r="X1559" i="1" s="1"/>
  <c r="T1439" i="1"/>
  <c r="X1439" i="1" s="1"/>
  <c r="T1319" i="1"/>
  <c r="X1319" i="1" s="1"/>
  <c r="T1235" i="1"/>
  <c r="X1235" i="1" s="1"/>
  <c r="T1223" i="1"/>
  <c r="X1223" i="1" s="1"/>
  <c r="T1139" i="1"/>
  <c r="X1139" i="1" s="1"/>
  <c r="T1091" i="1"/>
  <c r="X1091" i="1" s="1"/>
  <c r="T959" i="1"/>
  <c r="X959" i="1" s="1"/>
  <c r="T935" i="1"/>
  <c r="X935" i="1" s="1"/>
  <c r="T923" i="1"/>
  <c r="X923" i="1" s="1"/>
  <c r="T911" i="1"/>
  <c r="X911" i="1" s="1"/>
  <c r="T779" i="1"/>
  <c r="X779" i="1" s="1"/>
  <c r="T767" i="1"/>
  <c r="X767" i="1" s="1"/>
  <c r="T515" i="1"/>
  <c r="X515" i="1" s="1"/>
  <c r="T455" i="1"/>
  <c r="X455" i="1" s="1"/>
  <c r="T347" i="1"/>
  <c r="X347" i="1" s="1"/>
  <c r="T215" i="1"/>
  <c r="X215" i="1" s="1"/>
  <c r="T203" i="1"/>
  <c r="X203" i="1" s="1"/>
  <c r="T191" i="1"/>
  <c r="X191" i="1" s="1"/>
  <c r="T601" i="1"/>
  <c r="X601" i="1" s="1"/>
  <c r="T565" i="1"/>
  <c r="X565" i="1" s="1"/>
  <c r="T553" i="1"/>
  <c r="X553" i="1" s="1"/>
  <c r="T409" i="1"/>
  <c r="X409" i="1" s="1"/>
  <c r="T385" i="1"/>
  <c r="X385" i="1" s="1"/>
  <c r="T313" i="1"/>
  <c r="X313" i="1" s="1"/>
  <c r="T265" i="1"/>
  <c r="X265" i="1" s="1"/>
  <c r="T241" i="1"/>
  <c r="X241" i="1" s="1"/>
  <c r="T229" i="1"/>
  <c r="X229" i="1" s="1"/>
  <c r="T133" i="1"/>
  <c r="X133" i="1" s="1"/>
  <c r="T121" i="1"/>
  <c r="X121" i="1" s="1"/>
  <c r="T97" i="1"/>
  <c r="X97" i="1" s="1"/>
  <c r="T85" i="1"/>
  <c r="X85" i="1" s="1"/>
  <c r="T73" i="1"/>
  <c r="X73" i="1" s="1"/>
  <c r="T1529" i="1"/>
  <c r="X1529" i="1" s="1"/>
  <c r="T1253" i="1"/>
  <c r="X1253" i="1" s="1"/>
  <c r="T1097" i="1"/>
  <c r="X1097" i="1" s="1"/>
  <c r="T1732" i="1"/>
  <c r="X1732" i="1" s="1"/>
  <c r="T1708" i="1"/>
  <c r="X1708" i="1" s="1"/>
  <c r="T1612" i="1"/>
  <c r="X1612" i="1" s="1"/>
  <c r="T1588" i="1"/>
  <c r="X1588" i="1" s="1"/>
  <c r="T1576" i="1"/>
  <c r="X1576" i="1" s="1"/>
  <c r="T1564" i="1"/>
  <c r="X1564" i="1" s="1"/>
  <c r="T1432" i="1"/>
  <c r="X1432" i="1" s="1"/>
  <c r="T1420" i="1"/>
  <c r="X1420" i="1" s="1"/>
  <c r="T64" i="1"/>
  <c r="X64" i="1" s="1"/>
  <c r="T1408" i="1"/>
  <c r="X1408" i="1" s="1"/>
  <c r="T1288" i="1"/>
  <c r="X1288" i="1" s="1"/>
  <c r="T1264" i="1"/>
  <c r="X1264" i="1" s="1"/>
  <c r="T1156" i="1"/>
  <c r="X1156" i="1" s="1"/>
  <c r="T1108" i="1"/>
  <c r="X1108" i="1" s="1"/>
  <c r="T1024" i="1"/>
  <c r="X1024" i="1" s="1"/>
  <c r="T952" i="1"/>
  <c r="X952" i="1" s="1"/>
  <c r="T940" i="1"/>
  <c r="X940" i="1" s="1"/>
  <c r="T808" i="1"/>
  <c r="X808" i="1" s="1"/>
  <c r="T784" i="1"/>
  <c r="X784" i="1" s="1"/>
  <c r="T664" i="1"/>
  <c r="X664" i="1" s="1"/>
  <c r="T652" i="1"/>
  <c r="X652" i="1" s="1"/>
  <c r="T628" i="1"/>
  <c r="X628" i="1" s="1"/>
  <c r="T520" i="1"/>
  <c r="X520" i="1" s="1"/>
  <c r="T484" i="1"/>
  <c r="X484" i="1" s="1"/>
  <c r="T460" i="1"/>
  <c r="X460" i="1" s="1"/>
  <c r="T352" i="1"/>
  <c r="X352" i="1" s="1"/>
  <c r="T220" i="1"/>
  <c r="X220" i="1" s="1"/>
  <c r="T208" i="1"/>
  <c r="X208" i="1" s="1"/>
  <c r="T196" i="1"/>
  <c r="X196" i="1" s="1"/>
  <c r="T40" i="1"/>
  <c r="X40" i="1" s="1"/>
  <c r="S5" i="1"/>
  <c r="T295" i="1"/>
  <c r="X295" i="1" s="1"/>
  <c r="T835" i="1"/>
  <c r="X835" i="1" s="1"/>
  <c r="T1135" i="1"/>
  <c r="X1135" i="1" s="1"/>
  <c r="T727" i="1"/>
  <c r="X727" i="1" s="1"/>
  <c r="T631" i="1"/>
  <c r="X631" i="1" s="1"/>
  <c r="T499" i="1"/>
  <c r="X499" i="1" s="1"/>
  <c r="T918" i="1"/>
  <c r="X918" i="1" s="1"/>
  <c r="T955" i="1"/>
  <c r="X955" i="1" s="1"/>
  <c r="T823" i="1"/>
  <c r="X823" i="1" s="1"/>
  <c r="T643" i="1"/>
  <c r="X643" i="1" s="1"/>
  <c r="T487" i="1"/>
  <c r="X487" i="1" s="1"/>
  <c r="T187" i="1"/>
  <c r="X187" i="1" s="1"/>
  <c r="T151" i="1"/>
  <c r="X151" i="1" s="1"/>
  <c r="T1731" i="1"/>
  <c r="X1731" i="1" s="1"/>
  <c r="T1587" i="1"/>
  <c r="X1587" i="1" s="1"/>
  <c r="T1467" i="1"/>
  <c r="X1467" i="1" s="1"/>
  <c r="T1443" i="1"/>
  <c r="X1443" i="1" s="1"/>
  <c r="T1431" i="1"/>
  <c r="X1431" i="1" s="1"/>
  <c r="T1419" i="1"/>
  <c r="X1419" i="1" s="1"/>
  <c r="T1335" i="1"/>
  <c r="X1335" i="1" s="1"/>
  <c r="T1311" i="1"/>
  <c r="X1311" i="1" s="1"/>
  <c r="T1131" i="1"/>
  <c r="X1131" i="1" s="1"/>
  <c r="T1071" i="1"/>
  <c r="X1071" i="1" s="1"/>
  <c r="T1047" i="1"/>
  <c r="X1047" i="1" s="1"/>
  <c r="T951" i="1"/>
  <c r="X951" i="1" s="1"/>
  <c r="T747" i="1"/>
  <c r="X747" i="1" s="1"/>
  <c r="T663" i="1"/>
  <c r="X663" i="1" s="1"/>
  <c r="T507" i="1"/>
  <c r="X507" i="1" s="1"/>
  <c r="T459" i="1"/>
  <c r="X459" i="1" s="1"/>
  <c r="T327" i="1"/>
  <c r="X327" i="1" s="1"/>
  <c r="T1743" i="1"/>
  <c r="X1743" i="1" s="1"/>
  <c r="T1599" i="1"/>
  <c r="X1599" i="1" s="1"/>
  <c r="T1575" i="1"/>
  <c r="X1575" i="1" s="1"/>
  <c r="T1171" i="1"/>
  <c r="X1171" i="1" s="1"/>
  <c r="T1279" i="1"/>
  <c r="X1279" i="1" s="1"/>
  <c r="T1284" i="1"/>
  <c r="X1284" i="1" s="1"/>
  <c r="T1188" i="1"/>
  <c r="X1188" i="1" s="1"/>
  <c r="T1140" i="1"/>
  <c r="X1140" i="1" s="1"/>
  <c r="T1104" i="1"/>
  <c r="X1104" i="1" s="1"/>
  <c r="T852" i="1"/>
  <c r="X852" i="1" s="1"/>
  <c r="T840" i="1"/>
  <c r="X840" i="1" s="1"/>
  <c r="T588" i="1"/>
  <c r="X588" i="1" s="1"/>
  <c r="T564" i="1"/>
  <c r="X564" i="1" s="1"/>
  <c r="T516" i="1"/>
  <c r="X516" i="1" s="1"/>
  <c r="T384" i="1"/>
  <c r="X384" i="1" s="1"/>
  <c r="T360" i="1"/>
  <c r="X360" i="1" s="1"/>
  <c r="T348" i="1"/>
  <c r="X348" i="1" s="1"/>
  <c r="T1746" i="1"/>
  <c r="X1746" i="1" s="1"/>
  <c r="T1735" i="1"/>
  <c r="X1735" i="1" s="1"/>
  <c r="T1231" i="1"/>
  <c r="X1231" i="1" s="1"/>
  <c r="T595" i="1"/>
  <c r="X595" i="1" s="1"/>
  <c r="T751" i="1"/>
  <c r="X751" i="1" s="1"/>
  <c r="T1009" i="1"/>
  <c r="X1009" i="1" s="1"/>
  <c r="T1701" i="1"/>
  <c r="X1701" i="1" s="1"/>
  <c r="T1219" i="1"/>
  <c r="X1219" i="1" s="1"/>
  <c r="T1797" i="1"/>
  <c r="X1797" i="1" s="1"/>
  <c r="T1749" i="1"/>
  <c r="X1749" i="1" s="1"/>
  <c r="T1760" i="1"/>
  <c r="X1760" i="1" s="1"/>
  <c r="T1700" i="1"/>
  <c r="X1700" i="1" s="1"/>
  <c r="T1688" i="1"/>
  <c r="X1688" i="1" s="1"/>
  <c r="T1652" i="1"/>
  <c r="X1652" i="1" s="1"/>
  <c r="T1640" i="1"/>
  <c r="X1640" i="1" s="1"/>
  <c r="T1628" i="1"/>
  <c r="X1628" i="1" s="1"/>
  <c r="T1604" i="1"/>
  <c r="X1604" i="1" s="1"/>
  <c r="T1592" i="1"/>
  <c r="X1592" i="1" s="1"/>
  <c r="T1580" i="1"/>
  <c r="X1580" i="1" s="1"/>
  <c r="T1568" i="1"/>
  <c r="X1568" i="1" s="1"/>
  <c r="T1556" i="1"/>
  <c r="X1556" i="1" s="1"/>
  <c r="T1532" i="1"/>
  <c r="X1532" i="1" s="1"/>
  <c r="T1520" i="1"/>
  <c r="X1520" i="1" s="1"/>
  <c r="T1508" i="1"/>
  <c r="X1508" i="1" s="1"/>
  <c r="T1496" i="1"/>
  <c r="X1496" i="1" s="1"/>
  <c r="T1484" i="1"/>
  <c r="X1484" i="1" s="1"/>
  <c r="T1460" i="1"/>
  <c r="X1460" i="1" s="1"/>
  <c r="T1448" i="1"/>
  <c r="X1448" i="1" s="1"/>
  <c r="T1400" i="1"/>
  <c r="X1400" i="1" s="1"/>
  <c r="T1388" i="1"/>
  <c r="X1388" i="1" s="1"/>
  <c r="T1376" i="1"/>
  <c r="X1376" i="1" s="1"/>
  <c r="T1352" i="1"/>
  <c r="X1352" i="1" s="1"/>
  <c r="T1340" i="1"/>
  <c r="X1340" i="1" s="1"/>
  <c r="T1328" i="1"/>
  <c r="X1328" i="1" s="1"/>
  <c r="T1256" i="1"/>
  <c r="X1256" i="1" s="1"/>
  <c r="T1244" i="1"/>
  <c r="X1244" i="1" s="1"/>
  <c r="T1208" i="1"/>
  <c r="X1208" i="1" s="1"/>
  <c r="T1196" i="1"/>
  <c r="X1196" i="1" s="1"/>
  <c r="T1172" i="1"/>
  <c r="X1172" i="1" s="1"/>
  <c r="T1148" i="1"/>
  <c r="X1148" i="1" s="1"/>
  <c r="T1136" i="1"/>
  <c r="X1136" i="1" s="1"/>
  <c r="T1112" i="1"/>
  <c r="X1112" i="1" s="1"/>
  <c r="T1064" i="1"/>
  <c r="X1064" i="1" s="1"/>
  <c r="T1040" i="1"/>
  <c r="X1040" i="1" s="1"/>
  <c r="T992" i="1"/>
  <c r="X992" i="1" s="1"/>
  <c r="T968" i="1"/>
  <c r="X968" i="1" s="1"/>
  <c r="T956" i="1"/>
  <c r="X956" i="1" s="1"/>
  <c r="T944" i="1"/>
  <c r="X944" i="1" s="1"/>
  <c r="T932" i="1"/>
  <c r="X932" i="1" s="1"/>
  <c r="T920" i="1"/>
  <c r="X920" i="1" s="1"/>
  <c r="T908" i="1"/>
  <c r="X908" i="1" s="1"/>
  <c r="T896" i="1"/>
  <c r="X896" i="1" s="1"/>
  <c r="T872" i="1"/>
  <c r="X872" i="1" s="1"/>
  <c r="T860" i="1"/>
  <c r="X860" i="1" s="1"/>
  <c r="T836" i="1"/>
  <c r="X836" i="1" s="1"/>
  <c r="T824" i="1"/>
  <c r="X824" i="1" s="1"/>
  <c r="T800" i="1"/>
  <c r="X800" i="1" s="1"/>
  <c r="T788" i="1"/>
  <c r="X788" i="1" s="1"/>
  <c r="T764" i="1"/>
  <c r="X764" i="1" s="1"/>
  <c r="T752" i="1"/>
  <c r="X752" i="1" s="1"/>
  <c r="T728" i="1"/>
  <c r="X728" i="1" s="1"/>
  <c r="T692" i="1"/>
  <c r="X692" i="1" s="1"/>
  <c r="T680" i="1"/>
  <c r="X680" i="1" s="1"/>
  <c r="T644" i="1"/>
  <c r="X644" i="1" s="1"/>
  <c r="T632" i="1"/>
  <c r="X632" i="1" s="1"/>
  <c r="T608" i="1"/>
  <c r="X608" i="1" s="1"/>
  <c r="T596" i="1"/>
  <c r="X596" i="1" s="1"/>
  <c r="T560" i="1"/>
  <c r="X560" i="1" s="1"/>
  <c r="T524" i="1"/>
  <c r="X524" i="1" s="1"/>
  <c r="T512" i="1"/>
  <c r="X512" i="1" s="1"/>
  <c r="T500" i="1"/>
  <c r="X500" i="1" s="1"/>
  <c r="T476" i="1"/>
  <c r="X476" i="1" s="1"/>
  <c r="T440" i="1"/>
  <c r="X440" i="1" s="1"/>
  <c r="T416" i="1"/>
  <c r="X416" i="1" s="1"/>
  <c r="T404" i="1"/>
  <c r="X404" i="1" s="1"/>
  <c r="T392" i="1"/>
  <c r="X392" i="1" s="1"/>
  <c r="T368" i="1"/>
  <c r="X368" i="1" s="1"/>
  <c r="T344" i="1"/>
  <c r="X344" i="1" s="1"/>
  <c r="T332" i="1"/>
  <c r="X332" i="1" s="1"/>
  <c r="T296" i="1"/>
  <c r="X296" i="1" s="1"/>
  <c r="T284" i="1"/>
  <c r="X284" i="1" s="1"/>
  <c r="T260" i="1"/>
  <c r="X260" i="1" s="1"/>
  <c r="T212" i="1"/>
  <c r="X212" i="1" s="1"/>
  <c r="T200" i="1"/>
  <c r="X200" i="1" s="1"/>
  <c r="T176" i="1"/>
  <c r="X176" i="1" s="1"/>
  <c r="T128" i="1"/>
  <c r="X128" i="1" s="1"/>
  <c r="T104" i="1"/>
  <c r="X104" i="1" s="1"/>
  <c r="T92" i="1"/>
  <c r="X92" i="1" s="1"/>
  <c r="T68" i="1"/>
  <c r="X68" i="1" s="1"/>
  <c r="T20" i="1"/>
  <c r="X20" i="1" s="1"/>
  <c r="T1722" i="1"/>
  <c r="X1722" i="1" s="1"/>
  <c r="T127" i="1"/>
  <c r="X127" i="1" s="1"/>
  <c r="T19" i="1"/>
  <c r="X19" i="1" s="1"/>
  <c r="T7" i="1"/>
  <c r="X7" i="1" s="1"/>
  <c r="T27" i="1"/>
  <c r="X27" i="1" s="1"/>
  <c r="T96" i="1"/>
  <c r="X96" i="1" s="1"/>
  <c r="T60" i="1"/>
  <c r="X60" i="1" s="1"/>
  <c r="T48" i="1"/>
  <c r="X48" i="1" s="1"/>
  <c r="P1798" i="1"/>
  <c r="S1798" i="1" s="1"/>
  <c r="P1786" i="1"/>
  <c r="S1786" i="1" s="1"/>
  <c r="P1774" i="1"/>
  <c r="S1774" i="1" s="1"/>
  <c r="P1762" i="1"/>
  <c r="S1762" i="1" s="1"/>
  <c r="P1750" i="1"/>
  <c r="S1750" i="1" s="1"/>
  <c r="P1738" i="1"/>
  <c r="S1738" i="1" s="1"/>
  <c r="P1726" i="1"/>
  <c r="S1726" i="1" s="1"/>
  <c r="P1714" i="1"/>
  <c r="S1714" i="1" s="1"/>
  <c r="P1702" i="1"/>
  <c r="S1702" i="1" s="1"/>
  <c r="P1690" i="1"/>
  <c r="S1690" i="1" s="1"/>
  <c r="P1678" i="1"/>
  <c r="S1678" i="1" s="1"/>
  <c r="P1666" i="1"/>
  <c r="S1666" i="1" s="1"/>
  <c r="P1654" i="1"/>
  <c r="S1654" i="1" s="1"/>
  <c r="P1642" i="1"/>
  <c r="S1642" i="1" s="1"/>
  <c r="P1630" i="1"/>
  <c r="S1630" i="1" s="1"/>
  <c r="P1618" i="1"/>
  <c r="S1618" i="1" s="1"/>
  <c r="P1606" i="1"/>
  <c r="S1606" i="1" s="1"/>
  <c r="P1594" i="1"/>
  <c r="S1594" i="1" s="1"/>
  <c r="P1582" i="1"/>
  <c r="S1582" i="1" s="1"/>
  <c r="P1570" i="1"/>
  <c r="S1570" i="1" s="1"/>
  <c r="P1558" i="1"/>
  <c r="S1558" i="1" s="1"/>
  <c r="P1546" i="1"/>
  <c r="S1546" i="1" s="1"/>
  <c r="P1534" i="1"/>
  <c r="S1534" i="1" s="1"/>
  <c r="P1522" i="1"/>
  <c r="S1522" i="1" s="1"/>
  <c r="P1510" i="1"/>
  <c r="S1510" i="1" s="1"/>
  <c r="P1498" i="1"/>
  <c r="S1498" i="1" s="1"/>
  <c r="P1486" i="1"/>
  <c r="S1486" i="1" s="1"/>
  <c r="P1474" i="1"/>
  <c r="S1474" i="1" s="1"/>
  <c r="P1462" i="1"/>
  <c r="S1462" i="1" s="1"/>
  <c r="P1450" i="1"/>
  <c r="S1450" i="1" s="1"/>
  <c r="P1438" i="1"/>
  <c r="S1438" i="1" s="1"/>
  <c r="P1426" i="1"/>
  <c r="S1426" i="1" s="1"/>
  <c r="P1414" i="1"/>
  <c r="S1414" i="1" s="1"/>
  <c r="P1402" i="1"/>
  <c r="S1402" i="1" s="1"/>
  <c r="P1390" i="1"/>
  <c r="S1390" i="1" s="1"/>
  <c r="P1378" i="1"/>
  <c r="S1378" i="1" s="1"/>
  <c r="P1366" i="1"/>
  <c r="S1366" i="1" s="1"/>
  <c r="P1354" i="1"/>
  <c r="S1354" i="1" s="1"/>
  <c r="P1342" i="1"/>
  <c r="S1342" i="1" s="1"/>
  <c r="P1330" i="1"/>
  <c r="S1330" i="1" s="1"/>
  <c r="P1318" i="1"/>
  <c r="S1318" i="1" s="1"/>
  <c r="P1306" i="1"/>
  <c r="S1306" i="1" s="1"/>
  <c r="P1294" i="1"/>
  <c r="S1294" i="1" s="1"/>
  <c r="P1282" i="1"/>
  <c r="S1282" i="1" s="1"/>
  <c r="P1270" i="1"/>
  <c r="S1270" i="1" s="1"/>
  <c r="P1258" i="1"/>
  <c r="S1258" i="1" s="1"/>
  <c r="P1246" i="1"/>
  <c r="S1246" i="1" s="1"/>
  <c r="P1234" i="1"/>
  <c r="S1234" i="1" s="1"/>
  <c r="P1222" i="1"/>
  <c r="S1222" i="1" s="1"/>
  <c r="P1210" i="1"/>
  <c r="S1210" i="1" s="1"/>
  <c r="P1198" i="1"/>
  <c r="S1198" i="1" s="1"/>
  <c r="P1186" i="1"/>
  <c r="S1186" i="1" s="1"/>
  <c r="P1174" i="1"/>
  <c r="S1174" i="1" s="1"/>
  <c r="P1162" i="1"/>
  <c r="S1162" i="1" s="1"/>
  <c r="P1150" i="1"/>
  <c r="S1150" i="1" s="1"/>
  <c r="P1138" i="1"/>
  <c r="S1138" i="1" s="1"/>
  <c r="P1126" i="1"/>
  <c r="S1126" i="1" s="1"/>
  <c r="P1114" i="1"/>
  <c r="S1114" i="1" s="1"/>
  <c r="P1102" i="1"/>
  <c r="S1102" i="1" s="1"/>
  <c r="P1090" i="1"/>
  <c r="S1090" i="1" s="1"/>
  <c r="P1078" i="1"/>
  <c r="S1078" i="1" s="1"/>
  <c r="P1066" i="1"/>
  <c r="S1066" i="1" s="1"/>
  <c r="P1054" i="1"/>
  <c r="S1054" i="1" s="1"/>
  <c r="P1042" i="1"/>
  <c r="S1042" i="1" s="1"/>
  <c r="P1030" i="1"/>
  <c r="S1030" i="1" s="1"/>
  <c r="P1018" i="1"/>
  <c r="S1018" i="1" s="1"/>
  <c r="P958" i="1"/>
  <c r="S958" i="1" s="1"/>
  <c r="P922" i="1"/>
  <c r="S922" i="1" s="1"/>
  <c r="P910" i="1"/>
  <c r="S910" i="1" s="1"/>
  <c r="P874" i="1"/>
  <c r="S874" i="1" s="1"/>
  <c r="P862" i="1"/>
  <c r="S862" i="1" s="1"/>
  <c r="P850" i="1"/>
  <c r="S850" i="1" s="1"/>
  <c r="P838" i="1"/>
  <c r="S838" i="1" s="1"/>
  <c r="P826" i="1"/>
  <c r="S826" i="1" s="1"/>
  <c r="P814" i="1"/>
  <c r="S814" i="1" s="1"/>
  <c r="P1101" i="1"/>
  <c r="S1101" i="1" s="1"/>
  <c r="P1089" i="1"/>
  <c r="S1089" i="1" s="1"/>
  <c r="P1077" i="1"/>
  <c r="S1077" i="1" s="1"/>
  <c r="P1065" i="1"/>
  <c r="S1065" i="1" s="1"/>
  <c r="P1053" i="1"/>
  <c r="S1053" i="1" s="1"/>
  <c r="P1041" i="1"/>
  <c r="S1041" i="1" s="1"/>
  <c r="P1029" i="1"/>
  <c r="S1029" i="1" s="1"/>
  <c r="P1017" i="1"/>
  <c r="S1017" i="1" s="1"/>
  <c r="P1005" i="1"/>
  <c r="S1005" i="1" s="1"/>
  <c r="P993" i="1"/>
  <c r="S993" i="1" s="1"/>
  <c r="P981" i="1"/>
  <c r="S981" i="1" s="1"/>
  <c r="P969" i="1"/>
  <c r="S969" i="1" s="1"/>
  <c r="P957" i="1"/>
  <c r="S957" i="1" s="1"/>
  <c r="P945" i="1"/>
  <c r="S945" i="1" s="1"/>
  <c r="P933" i="1"/>
  <c r="S933" i="1" s="1"/>
  <c r="P921" i="1"/>
  <c r="S921" i="1" s="1"/>
  <c r="P909" i="1"/>
  <c r="S909" i="1" s="1"/>
  <c r="P897" i="1"/>
  <c r="S897" i="1" s="1"/>
  <c r="P885" i="1"/>
  <c r="S885" i="1" s="1"/>
  <c r="P873" i="1"/>
  <c r="S873" i="1" s="1"/>
  <c r="P861" i="1"/>
  <c r="S861" i="1" s="1"/>
  <c r="P849" i="1"/>
  <c r="S849" i="1" s="1"/>
  <c r="P837" i="1"/>
  <c r="S837" i="1" s="1"/>
  <c r="P825" i="1"/>
  <c r="S825" i="1" s="1"/>
  <c r="P813" i="1"/>
  <c r="S813" i="1" s="1"/>
  <c r="P801" i="1"/>
  <c r="S801" i="1" s="1"/>
  <c r="P789" i="1"/>
  <c r="S789" i="1" s="1"/>
  <c r="P777" i="1"/>
  <c r="S777" i="1" s="1"/>
  <c r="P765" i="1"/>
  <c r="S765" i="1" s="1"/>
  <c r="P753" i="1"/>
  <c r="S753" i="1" s="1"/>
  <c r="P741" i="1"/>
  <c r="S741" i="1" s="1"/>
  <c r="P729" i="1"/>
  <c r="S729" i="1" s="1"/>
  <c r="P717" i="1"/>
  <c r="S717" i="1" s="1"/>
  <c r="P705" i="1"/>
  <c r="S705" i="1" s="1"/>
  <c r="P693" i="1"/>
  <c r="S693" i="1" s="1"/>
  <c r="P681" i="1"/>
  <c r="S681" i="1" s="1"/>
  <c r="P669" i="1"/>
  <c r="S669" i="1" s="1"/>
  <c r="P657" i="1"/>
  <c r="S657" i="1" s="1"/>
  <c r="P645" i="1"/>
  <c r="S645" i="1" s="1"/>
  <c r="P633" i="1"/>
  <c r="S633" i="1" s="1"/>
  <c r="P621" i="1"/>
  <c r="S621" i="1" s="1"/>
  <c r="P609" i="1"/>
  <c r="S609" i="1" s="1"/>
  <c r="P597" i="1"/>
  <c r="S597" i="1" s="1"/>
  <c r="P585" i="1"/>
  <c r="S585" i="1" s="1"/>
  <c r="P573" i="1"/>
  <c r="S573" i="1" s="1"/>
  <c r="P561" i="1"/>
  <c r="S561" i="1" s="1"/>
  <c r="P549" i="1"/>
  <c r="S549" i="1" s="1"/>
  <c r="P537" i="1"/>
  <c r="S537" i="1" s="1"/>
  <c r="P525" i="1"/>
  <c r="S525" i="1" s="1"/>
  <c r="P513" i="1"/>
  <c r="S513" i="1" s="1"/>
  <c r="P501" i="1"/>
  <c r="S501" i="1" s="1"/>
  <c r="P489" i="1"/>
  <c r="S489" i="1" s="1"/>
  <c r="P477" i="1"/>
  <c r="S477" i="1" s="1"/>
  <c r="P465" i="1"/>
  <c r="S465" i="1" s="1"/>
  <c r="P453" i="1"/>
  <c r="S453" i="1" s="1"/>
  <c r="P441" i="1"/>
  <c r="S441" i="1" s="1"/>
  <c r="P429" i="1"/>
  <c r="S429" i="1" s="1"/>
  <c r="P417" i="1"/>
  <c r="S417" i="1" s="1"/>
  <c r="P405" i="1"/>
  <c r="S405" i="1" s="1"/>
  <c r="P393" i="1"/>
  <c r="S393" i="1" s="1"/>
  <c r="P381" i="1"/>
  <c r="S381" i="1" s="1"/>
  <c r="P369" i="1"/>
  <c r="S369" i="1" s="1"/>
  <c r="P357" i="1"/>
  <c r="S357" i="1" s="1"/>
  <c r="P345" i="1"/>
  <c r="S345" i="1" s="1"/>
  <c r="P333" i="1"/>
  <c r="S333" i="1" s="1"/>
  <c r="P321" i="1"/>
  <c r="S321" i="1" s="1"/>
  <c r="P309" i="1"/>
  <c r="S309" i="1" s="1"/>
  <c r="P297" i="1"/>
  <c r="S297" i="1" s="1"/>
  <c r="P285" i="1"/>
  <c r="S285" i="1" s="1"/>
  <c r="P273" i="1"/>
  <c r="S273" i="1" s="1"/>
  <c r="P261" i="1"/>
  <c r="S261" i="1" s="1"/>
  <c r="P249" i="1"/>
  <c r="S249" i="1" s="1"/>
  <c r="P237" i="1"/>
  <c r="S237" i="1" s="1"/>
  <c r="P225" i="1"/>
  <c r="S225" i="1" s="1"/>
  <c r="P213" i="1"/>
  <c r="S213" i="1" s="1"/>
  <c r="P201" i="1"/>
  <c r="S201" i="1" s="1"/>
  <c r="P189" i="1"/>
  <c r="S189" i="1" s="1"/>
  <c r="P177" i="1"/>
  <c r="S177" i="1" s="1"/>
  <c r="P706" i="1"/>
  <c r="S706" i="1" s="1"/>
  <c r="P670" i="1"/>
  <c r="S670" i="1" s="1"/>
  <c r="P562" i="1"/>
  <c r="S562" i="1" s="1"/>
  <c r="P550" i="1"/>
  <c r="S550" i="1" s="1"/>
  <c r="P538" i="1"/>
  <c r="S538" i="1" s="1"/>
  <c r="P526" i="1"/>
  <c r="S526" i="1" s="1"/>
  <c r="P514" i="1"/>
  <c r="S514" i="1" s="1"/>
  <c r="P490" i="1"/>
  <c r="S490" i="1" s="1"/>
  <c r="P478" i="1"/>
  <c r="S478" i="1" s="1"/>
  <c r="P466" i="1"/>
  <c r="S466" i="1" s="1"/>
  <c r="P454" i="1"/>
  <c r="S454" i="1" s="1"/>
  <c r="P442" i="1"/>
  <c r="S442" i="1" s="1"/>
  <c r="P430" i="1"/>
  <c r="S430" i="1" s="1"/>
  <c r="P418" i="1"/>
  <c r="S418" i="1" s="1"/>
  <c r="P406" i="1"/>
  <c r="S406" i="1" s="1"/>
  <c r="P394" i="1"/>
  <c r="S394" i="1" s="1"/>
  <c r="P382" i="1"/>
  <c r="S382" i="1" s="1"/>
  <c r="P370" i="1"/>
  <c r="S370" i="1" s="1"/>
  <c r="P358" i="1"/>
  <c r="S358" i="1" s="1"/>
  <c r="P346" i="1"/>
  <c r="S346" i="1" s="1"/>
  <c r="P334" i="1"/>
  <c r="S334" i="1" s="1"/>
  <c r="P322" i="1"/>
  <c r="S322" i="1" s="1"/>
  <c r="P310" i="1"/>
  <c r="S310" i="1" s="1"/>
  <c r="P298" i="1"/>
  <c r="S298" i="1" s="1"/>
  <c r="P286" i="1"/>
  <c r="S286" i="1" s="1"/>
  <c r="P274" i="1"/>
  <c r="S274" i="1" s="1"/>
  <c r="P262" i="1"/>
  <c r="S262" i="1" s="1"/>
  <c r="P250" i="1"/>
  <c r="S250" i="1" s="1"/>
  <c r="P238" i="1"/>
  <c r="S238" i="1" s="1"/>
  <c r="P226" i="1"/>
  <c r="S226" i="1" s="1"/>
  <c r="P214" i="1"/>
  <c r="S214" i="1" s="1"/>
  <c r="P202" i="1"/>
  <c r="S202" i="1" s="1"/>
  <c r="P190" i="1"/>
  <c r="S190" i="1" s="1"/>
  <c r="P178" i="1"/>
  <c r="S178" i="1" s="1"/>
  <c r="P166" i="1"/>
  <c r="S166" i="1" s="1"/>
  <c r="P154" i="1"/>
  <c r="S154" i="1" s="1"/>
  <c r="P142" i="1"/>
  <c r="S142" i="1" s="1"/>
  <c r="P118" i="1"/>
  <c r="S118" i="1" s="1"/>
  <c r="P82" i="1"/>
  <c r="S82" i="1" s="1"/>
  <c r="P22" i="1"/>
  <c r="S22" i="1" s="1"/>
  <c r="P165" i="1"/>
  <c r="S165" i="1" s="1"/>
  <c r="P153" i="1"/>
  <c r="S153" i="1" s="1"/>
  <c r="P141" i="1"/>
  <c r="S141" i="1" s="1"/>
  <c r="P129" i="1"/>
  <c r="S129" i="1" s="1"/>
  <c r="P117" i="1"/>
  <c r="S117" i="1" s="1"/>
  <c r="P105" i="1"/>
  <c r="S105" i="1" s="1"/>
  <c r="P93" i="1"/>
  <c r="S93" i="1" s="1"/>
  <c r="P81" i="1"/>
  <c r="S81" i="1" s="1"/>
  <c r="P69" i="1"/>
  <c r="S69" i="1" s="1"/>
  <c r="P57" i="1"/>
  <c r="S57" i="1" s="1"/>
  <c r="P45" i="1"/>
  <c r="S45" i="1" s="1"/>
  <c r="P33" i="1"/>
  <c r="S33" i="1" s="1"/>
  <c r="P21" i="1"/>
  <c r="S21" i="1" s="1"/>
  <c r="P9" i="1"/>
  <c r="S9" i="1" s="1"/>
  <c r="P6" i="1"/>
  <c r="S6" i="1" s="1"/>
  <c r="P1805" i="1"/>
  <c r="S1805" i="1" s="1"/>
  <c r="P1793" i="1"/>
  <c r="S1793" i="1" s="1"/>
  <c r="P1781" i="1"/>
  <c r="S1781" i="1" s="1"/>
  <c r="P1769" i="1"/>
  <c r="S1769" i="1" s="1"/>
  <c r="P1757" i="1"/>
  <c r="S1757" i="1" s="1"/>
  <c r="P1745" i="1"/>
  <c r="S1745" i="1" s="1"/>
  <c r="P1733" i="1"/>
  <c r="S1733" i="1" s="1"/>
  <c r="P1721" i="1"/>
  <c r="S1721" i="1" s="1"/>
  <c r="P1709" i="1"/>
  <c r="S1709" i="1" s="1"/>
  <c r="P1697" i="1"/>
  <c r="S1697" i="1" s="1"/>
  <c r="P1685" i="1"/>
  <c r="S1685" i="1" s="1"/>
  <c r="P1673" i="1"/>
  <c r="S1673" i="1" s="1"/>
  <c r="P1661" i="1"/>
  <c r="S1661" i="1" s="1"/>
  <c r="P1649" i="1"/>
  <c r="S1649" i="1" s="1"/>
  <c r="P1637" i="1"/>
  <c r="S1637" i="1" s="1"/>
  <c r="P1625" i="1"/>
  <c r="S1625" i="1" s="1"/>
  <c r="P1613" i="1"/>
  <c r="S1613" i="1" s="1"/>
  <c r="P1601" i="1"/>
  <c r="S1601" i="1" s="1"/>
  <c r="P1589" i="1"/>
  <c r="S1589" i="1" s="1"/>
  <c r="P1577" i="1"/>
  <c r="S1577" i="1" s="1"/>
  <c r="P1565" i="1"/>
  <c r="S1565" i="1" s="1"/>
  <c r="P1553" i="1"/>
  <c r="S1553" i="1" s="1"/>
  <c r="P1541" i="1"/>
  <c r="S1541" i="1" s="1"/>
  <c r="P1517" i="1"/>
  <c r="S1517" i="1" s="1"/>
  <c r="P1493" i="1"/>
  <c r="S1493" i="1" s="1"/>
  <c r="P1433" i="1"/>
  <c r="S1433" i="1" s="1"/>
  <c r="P1421" i="1"/>
  <c r="S1421" i="1" s="1"/>
  <c r="P1409" i="1"/>
  <c r="S1409" i="1" s="1"/>
  <c r="P1397" i="1"/>
  <c r="S1397" i="1" s="1"/>
  <c r="P1373" i="1"/>
  <c r="S1373" i="1" s="1"/>
  <c r="P1325" i="1"/>
  <c r="S1325" i="1" s="1"/>
  <c r="P1313" i="1"/>
  <c r="S1313" i="1" s="1"/>
  <c r="P1301" i="1"/>
  <c r="S1301" i="1" s="1"/>
  <c r="P1289" i="1"/>
  <c r="S1289" i="1" s="1"/>
  <c r="P1277" i="1"/>
  <c r="S1277" i="1" s="1"/>
  <c r="P1265" i="1"/>
  <c r="S1265" i="1" s="1"/>
  <c r="P1241" i="1"/>
  <c r="S1241" i="1" s="1"/>
  <c r="P1229" i="1"/>
  <c r="S1229" i="1" s="1"/>
  <c r="P1217" i="1"/>
  <c r="S1217" i="1" s="1"/>
  <c r="P1205" i="1"/>
  <c r="S1205" i="1" s="1"/>
  <c r="P1193" i="1"/>
  <c r="S1193" i="1" s="1"/>
  <c r="P1181" i="1"/>
  <c r="S1181" i="1" s="1"/>
  <c r="P1169" i="1"/>
  <c r="S1169" i="1" s="1"/>
  <c r="P1157" i="1"/>
  <c r="S1157" i="1" s="1"/>
  <c r="P1145" i="1"/>
  <c r="S1145" i="1" s="1"/>
  <c r="P1133" i="1"/>
  <c r="S1133" i="1" s="1"/>
  <c r="P1121" i="1"/>
  <c r="S1121" i="1" s="1"/>
  <c r="P1109" i="1"/>
  <c r="S1109" i="1" s="1"/>
  <c r="P1085" i="1"/>
  <c r="S1085" i="1" s="1"/>
  <c r="P1061" i="1"/>
  <c r="S1061" i="1" s="1"/>
  <c r="P1037" i="1"/>
  <c r="S1037" i="1" s="1"/>
  <c r="P1025" i="1"/>
  <c r="S1025" i="1" s="1"/>
  <c r="P1013" i="1"/>
  <c r="S1013" i="1" s="1"/>
  <c r="P1001" i="1"/>
  <c r="S1001" i="1" s="1"/>
  <c r="P989" i="1"/>
  <c r="S989" i="1" s="1"/>
  <c r="P977" i="1"/>
  <c r="S977" i="1" s="1"/>
  <c r="P965" i="1"/>
  <c r="S965" i="1" s="1"/>
  <c r="P953" i="1"/>
  <c r="S953" i="1" s="1"/>
  <c r="P941" i="1"/>
  <c r="S941" i="1" s="1"/>
  <c r="P929" i="1"/>
  <c r="S929" i="1" s="1"/>
  <c r="P917" i="1"/>
  <c r="S917" i="1" s="1"/>
  <c r="P893" i="1"/>
  <c r="S893" i="1" s="1"/>
  <c r="P881" i="1"/>
  <c r="S881" i="1" s="1"/>
  <c r="P869" i="1"/>
  <c r="S869" i="1" s="1"/>
  <c r="P857" i="1"/>
  <c r="S857" i="1" s="1"/>
  <c r="P845" i="1"/>
  <c r="S845" i="1" s="1"/>
  <c r="P833" i="1"/>
  <c r="S833" i="1" s="1"/>
  <c r="P821" i="1"/>
  <c r="S821" i="1" s="1"/>
  <c r="P809" i="1"/>
  <c r="S809" i="1" s="1"/>
  <c r="P797" i="1"/>
  <c r="S797" i="1" s="1"/>
  <c r="P785" i="1"/>
  <c r="S785" i="1" s="1"/>
  <c r="P773" i="1"/>
  <c r="S773" i="1" s="1"/>
  <c r="P761" i="1"/>
  <c r="S761" i="1" s="1"/>
  <c r="P749" i="1"/>
  <c r="S749" i="1" s="1"/>
  <c r="P737" i="1"/>
  <c r="S737" i="1" s="1"/>
  <c r="P725" i="1"/>
  <c r="S725" i="1" s="1"/>
  <c r="P713" i="1"/>
  <c r="S713" i="1" s="1"/>
  <c r="P701" i="1"/>
  <c r="S701" i="1" s="1"/>
  <c r="P689" i="1"/>
  <c r="S689" i="1" s="1"/>
  <c r="P677" i="1"/>
  <c r="S677" i="1" s="1"/>
  <c r="P665" i="1"/>
  <c r="S665" i="1" s="1"/>
  <c r="P653" i="1"/>
  <c r="S653" i="1" s="1"/>
  <c r="P641" i="1"/>
  <c r="S641" i="1" s="1"/>
  <c r="P629" i="1"/>
  <c r="S629" i="1" s="1"/>
  <c r="P617" i="1"/>
  <c r="S617" i="1" s="1"/>
  <c r="P605" i="1"/>
  <c r="S605" i="1" s="1"/>
  <c r="P593" i="1"/>
  <c r="S593" i="1" s="1"/>
  <c r="P581" i="1"/>
  <c r="S581" i="1" s="1"/>
  <c r="P569" i="1"/>
  <c r="S569" i="1" s="1"/>
  <c r="P557" i="1"/>
  <c r="S557" i="1" s="1"/>
  <c r="P545" i="1"/>
  <c r="S545" i="1" s="1"/>
  <c r="P533" i="1"/>
  <c r="S533" i="1" s="1"/>
  <c r="P521" i="1"/>
  <c r="S521" i="1" s="1"/>
  <c r="P509" i="1"/>
  <c r="S509" i="1" s="1"/>
  <c r="P497" i="1"/>
  <c r="S497" i="1" s="1"/>
  <c r="P485" i="1"/>
  <c r="S485" i="1" s="1"/>
  <c r="P473" i="1"/>
  <c r="S473" i="1" s="1"/>
  <c r="P461" i="1"/>
  <c r="S461" i="1" s="1"/>
  <c r="P449" i="1"/>
  <c r="S449" i="1" s="1"/>
  <c r="P437" i="1"/>
  <c r="S437" i="1" s="1"/>
  <c r="P425" i="1"/>
  <c r="S425" i="1" s="1"/>
  <c r="P413" i="1"/>
  <c r="S413" i="1" s="1"/>
  <c r="P401" i="1"/>
  <c r="S401" i="1" s="1"/>
  <c r="P389" i="1"/>
  <c r="S389" i="1" s="1"/>
  <c r="P377" i="1"/>
  <c r="S377" i="1" s="1"/>
  <c r="P365" i="1"/>
  <c r="S365" i="1" s="1"/>
  <c r="P353" i="1"/>
  <c r="S353" i="1" s="1"/>
  <c r="P341" i="1"/>
  <c r="S341" i="1" s="1"/>
  <c r="P329" i="1"/>
  <c r="S329" i="1" s="1"/>
  <c r="P317" i="1"/>
  <c r="S317" i="1" s="1"/>
  <c r="P305" i="1"/>
  <c r="S305" i="1" s="1"/>
  <c r="P293" i="1"/>
  <c r="S293" i="1" s="1"/>
  <c r="P281" i="1"/>
  <c r="S281" i="1" s="1"/>
  <c r="P269" i="1"/>
  <c r="S269" i="1" s="1"/>
  <c r="P257" i="1"/>
  <c r="S257" i="1" s="1"/>
  <c r="P245" i="1"/>
  <c r="S245" i="1" s="1"/>
  <c r="P233" i="1"/>
  <c r="S233" i="1" s="1"/>
  <c r="P221" i="1"/>
  <c r="S221" i="1" s="1"/>
  <c r="P209" i="1"/>
  <c r="S209" i="1" s="1"/>
  <c r="P197" i="1"/>
  <c r="S197" i="1" s="1"/>
  <c r="P185" i="1"/>
  <c r="S185" i="1" s="1"/>
  <c r="P173" i="1"/>
  <c r="S173" i="1" s="1"/>
  <c r="P161" i="1"/>
  <c r="S161" i="1" s="1"/>
  <c r="P149" i="1"/>
  <c r="S149" i="1" s="1"/>
  <c r="P137" i="1"/>
  <c r="S137" i="1" s="1"/>
  <c r="P125" i="1"/>
  <c r="S125" i="1" s="1"/>
  <c r="P113" i="1"/>
  <c r="S113" i="1" s="1"/>
  <c r="P101" i="1"/>
  <c r="S101" i="1" s="1"/>
  <c r="P89" i="1"/>
  <c r="S89" i="1" s="1"/>
  <c r="P77" i="1"/>
  <c r="S77" i="1" s="1"/>
  <c r="P65" i="1"/>
  <c r="S65" i="1" s="1"/>
  <c r="P53" i="1"/>
  <c r="S53" i="1" s="1"/>
  <c r="P41" i="1"/>
  <c r="S41" i="1" s="1"/>
  <c r="P29" i="1"/>
  <c r="S29" i="1" s="1"/>
  <c r="P17" i="1"/>
  <c r="S17" i="1" s="1"/>
  <c r="P1802" i="1"/>
  <c r="S1802" i="1" s="1"/>
  <c r="P1790" i="1"/>
  <c r="S1790" i="1" s="1"/>
  <c r="P1778" i="1"/>
  <c r="S1778" i="1" s="1"/>
  <c r="P1766" i="1"/>
  <c r="S1766" i="1" s="1"/>
  <c r="P1754" i="1"/>
  <c r="S1754" i="1" s="1"/>
  <c r="P1742" i="1"/>
  <c r="S1742" i="1" s="1"/>
  <c r="P1730" i="1"/>
  <c r="S1730" i="1" s="1"/>
  <c r="P1801" i="1"/>
  <c r="S1801" i="1" s="1"/>
  <c r="P1789" i="1"/>
  <c r="S1789" i="1" s="1"/>
  <c r="P1777" i="1"/>
  <c r="S1777" i="1" s="1"/>
  <c r="P1765" i="1"/>
  <c r="S1765" i="1" s="1"/>
  <c r="P1753" i="1"/>
  <c r="S1753" i="1" s="1"/>
  <c r="P1741" i="1"/>
  <c r="S1741" i="1" s="1"/>
  <c r="P1705" i="1"/>
  <c r="S1705" i="1" s="1"/>
  <c r="P1693" i="1"/>
  <c r="S1693" i="1" s="1"/>
  <c r="P1681" i="1"/>
  <c r="S1681" i="1" s="1"/>
  <c r="P1669" i="1"/>
  <c r="S1669" i="1" s="1"/>
  <c r="P1657" i="1"/>
  <c r="S1657" i="1" s="1"/>
  <c r="P1645" i="1"/>
  <c r="S1645" i="1" s="1"/>
  <c r="P1633" i="1"/>
  <c r="S1633" i="1" s="1"/>
  <c r="P1621" i="1"/>
  <c r="S1621" i="1" s="1"/>
  <c r="P1597" i="1"/>
  <c r="S1597" i="1" s="1"/>
  <c r="P1561" i="1"/>
  <c r="S1561" i="1" s="1"/>
  <c r="P1549" i="1"/>
  <c r="S1549" i="1" s="1"/>
  <c r="P1537" i="1"/>
  <c r="S1537" i="1" s="1"/>
  <c r="P1525" i="1"/>
  <c r="S1525" i="1" s="1"/>
  <c r="P1513" i="1"/>
  <c r="S1513" i="1" s="1"/>
  <c r="P1501" i="1"/>
  <c r="S1501" i="1" s="1"/>
  <c r="P1489" i="1"/>
  <c r="S1489" i="1" s="1"/>
  <c r="P1477" i="1"/>
  <c r="S1477" i="1" s="1"/>
  <c r="P1465" i="1"/>
  <c r="S1465" i="1" s="1"/>
  <c r="P1453" i="1"/>
  <c r="S1453" i="1" s="1"/>
  <c r="P1417" i="1"/>
  <c r="S1417" i="1" s="1"/>
  <c r="P1405" i="1"/>
  <c r="S1405" i="1" s="1"/>
  <c r="P1393" i="1"/>
  <c r="S1393" i="1" s="1"/>
  <c r="P1381" i="1"/>
  <c r="S1381" i="1" s="1"/>
  <c r="P1369" i="1"/>
  <c r="S1369" i="1" s="1"/>
  <c r="P1357" i="1"/>
  <c r="S1357" i="1" s="1"/>
  <c r="P1345" i="1"/>
  <c r="S1345" i="1" s="1"/>
  <c r="P1333" i="1"/>
  <c r="S1333" i="1" s="1"/>
  <c r="P1321" i="1"/>
  <c r="S1321" i="1" s="1"/>
  <c r="P1309" i="1"/>
  <c r="S1309" i="1" s="1"/>
  <c r="P1273" i="1"/>
  <c r="S1273" i="1" s="1"/>
  <c r="P1261" i="1"/>
  <c r="S1261" i="1" s="1"/>
  <c r="P1249" i="1"/>
  <c r="S1249" i="1" s="1"/>
  <c r="P1237" i="1"/>
  <c r="S1237" i="1" s="1"/>
  <c r="P1225" i="1"/>
  <c r="S1225" i="1" s="1"/>
  <c r="P1213" i="1"/>
  <c r="S1213" i="1" s="1"/>
  <c r="P1201" i="1"/>
  <c r="S1201" i="1" s="1"/>
  <c r="P1189" i="1"/>
  <c r="S1189" i="1" s="1"/>
  <c r="P1177" i="1"/>
  <c r="S1177" i="1" s="1"/>
  <c r="P1165" i="1"/>
  <c r="S1165" i="1" s="1"/>
  <c r="P1129" i="1"/>
  <c r="S1129" i="1" s="1"/>
  <c r="P1117" i="1"/>
  <c r="S1117" i="1" s="1"/>
  <c r="P1105" i="1"/>
  <c r="S1105" i="1" s="1"/>
  <c r="P1093" i="1"/>
  <c r="S1093" i="1" s="1"/>
  <c r="P1081" i="1"/>
  <c r="S1081" i="1" s="1"/>
  <c r="P1069" i="1"/>
  <c r="S1069" i="1" s="1"/>
  <c r="P1057" i="1"/>
  <c r="S1057" i="1" s="1"/>
  <c r="P1045" i="1"/>
  <c r="S1045" i="1" s="1"/>
  <c r="P1033" i="1"/>
  <c r="S1033" i="1" s="1"/>
  <c r="P997" i="1"/>
  <c r="S997" i="1" s="1"/>
  <c r="P973" i="1"/>
  <c r="S973" i="1" s="1"/>
  <c r="P961" i="1"/>
  <c r="S961" i="1" s="1"/>
  <c r="P949" i="1"/>
  <c r="S949" i="1" s="1"/>
  <c r="P937" i="1"/>
  <c r="S937" i="1" s="1"/>
  <c r="P925" i="1"/>
  <c r="S925" i="1" s="1"/>
  <c r="P889" i="1"/>
  <c r="S889" i="1" s="1"/>
  <c r="P877" i="1"/>
  <c r="S877" i="1" s="1"/>
  <c r="P853" i="1"/>
  <c r="S853" i="1" s="1"/>
  <c r="P841" i="1"/>
  <c r="S841" i="1" s="1"/>
  <c r="P829" i="1"/>
  <c r="S829" i="1" s="1"/>
  <c r="P817" i="1"/>
  <c r="S817" i="1" s="1"/>
  <c r="P805" i="1"/>
  <c r="S805" i="1" s="1"/>
  <c r="P793" i="1"/>
  <c r="S793" i="1" s="1"/>
  <c r="P769" i="1"/>
  <c r="S769" i="1" s="1"/>
  <c r="P757" i="1"/>
  <c r="S757" i="1" s="1"/>
  <c r="P697" i="1"/>
  <c r="S697" i="1" s="1"/>
  <c r="P685" i="1"/>
  <c r="S685" i="1" s="1"/>
  <c r="P673" i="1"/>
  <c r="S673" i="1" s="1"/>
  <c r="P661" i="1"/>
  <c r="S661" i="1" s="1"/>
  <c r="P649" i="1"/>
  <c r="S649" i="1" s="1"/>
  <c r="P625" i="1"/>
  <c r="S625" i="1" s="1"/>
  <c r="P589" i="1"/>
  <c r="S589" i="1" s="1"/>
  <c r="P577" i="1"/>
  <c r="S577" i="1" s="1"/>
  <c r="P541" i="1"/>
  <c r="S541" i="1" s="1"/>
  <c r="P529" i="1"/>
  <c r="S529" i="1" s="1"/>
  <c r="P517" i="1"/>
  <c r="S517" i="1" s="1"/>
  <c r="P505" i="1"/>
  <c r="S505" i="1" s="1"/>
  <c r="P1764" i="1"/>
  <c r="S1764" i="1" s="1"/>
  <c r="P1752" i="1"/>
  <c r="S1752" i="1" s="1"/>
  <c r="P1740" i="1"/>
  <c r="S1740" i="1" s="1"/>
  <c r="P1704" i="1"/>
  <c r="S1704" i="1" s="1"/>
  <c r="P1692" i="1"/>
  <c r="S1692" i="1" s="1"/>
  <c r="P1680" i="1"/>
  <c r="S1680" i="1" s="1"/>
  <c r="P1668" i="1"/>
  <c r="S1668" i="1" s="1"/>
  <c r="P1644" i="1"/>
  <c r="S1644" i="1" s="1"/>
  <c r="P1608" i="1"/>
  <c r="S1608" i="1" s="1"/>
  <c r="P1596" i="1"/>
  <c r="S1596" i="1" s="1"/>
  <c r="P1584" i="1"/>
  <c r="S1584" i="1" s="1"/>
  <c r="P1572" i="1"/>
  <c r="S1572" i="1" s="1"/>
  <c r="P1524" i="1"/>
  <c r="S1524" i="1" s="1"/>
  <c r="P1512" i="1"/>
  <c r="S1512" i="1" s="1"/>
  <c r="P1500" i="1"/>
  <c r="S1500" i="1" s="1"/>
  <c r="P1488" i="1"/>
  <c r="S1488" i="1" s="1"/>
  <c r="P1464" i="1"/>
  <c r="S1464" i="1" s="1"/>
  <c r="P1440" i="1"/>
  <c r="S1440" i="1" s="1"/>
  <c r="P1404" i="1"/>
  <c r="S1404" i="1" s="1"/>
  <c r="P1392" i="1"/>
  <c r="S1392" i="1" s="1"/>
  <c r="P1380" i="1"/>
  <c r="S1380" i="1" s="1"/>
  <c r="P1368" i="1"/>
  <c r="S1368" i="1" s="1"/>
  <c r="P1356" i="1"/>
  <c r="S1356" i="1" s="1"/>
  <c r="P1344" i="1"/>
  <c r="S1344" i="1" s="1"/>
  <c r="P1332" i="1"/>
  <c r="S1332" i="1" s="1"/>
  <c r="P1320" i="1"/>
  <c r="S1320" i="1" s="1"/>
  <c r="P1308" i="1"/>
  <c r="S1308" i="1" s="1"/>
  <c r="P1272" i="1"/>
  <c r="S1272" i="1" s="1"/>
  <c r="P1260" i="1"/>
  <c r="S1260" i="1" s="1"/>
  <c r="P1248" i="1"/>
  <c r="S1248" i="1" s="1"/>
  <c r="P1236" i="1"/>
  <c r="S1236" i="1" s="1"/>
  <c r="P1224" i="1"/>
  <c r="S1224" i="1" s="1"/>
  <c r="P1212" i="1"/>
  <c r="S1212" i="1" s="1"/>
  <c r="P1200" i="1"/>
  <c r="S1200" i="1" s="1"/>
  <c r="P1176" i="1"/>
  <c r="S1176" i="1" s="1"/>
  <c r="P1128" i="1"/>
  <c r="S1128" i="1" s="1"/>
  <c r="P1116" i="1"/>
  <c r="S1116" i="1" s="1"/>
  <c r="P1092" i="1"/>
  <c r="S1092" i="1" s="1"/>
  <c r="P1080" i="1"/>
  <c r="S1080" i="1" s="1"/>
  <c r="P1068" i="1"/>
  <c r="S1068" i="1" s="1"/>
  <c r="P1056" i="1"/>
  <c r="S1056" i="1" s="1"/>
  <c r="P1032" i="1"/>
  <c r="S1032" i="1" s="1"/>
  <c r="P1020" i="1"/>
  <c r="S1020" i="1" s="1"/>
  <c r="P984" i="1"/>
  <c r="S984" i="1" s="1"/>
  <c r="P972" i="1"/>
  <c r="S972" i="1" s="1"/>
  <c r="P960" i="1"/>
  <c r="S960" i="1" s="1"/>
  <c r="P912" i="1"/>
  <c r="S912" i="1" s="1"/>
  <c r="P900" i="1"/>
  <c r="S900" i="1" s="1"/>
  <c r="P888" i="1"/>
  <c r="S888" i="1" s="1"/>
  <c r="P876" i="1"/>
  <c r="S876" i="1" s="1"/>
  <c r="P864" i="1"/>
  <c r="S864" i="1" s="1"/>
  <c r="P828" i="1"/>
  <c r="S828" i="1" s="1"/>
  <c r="P768" i="1"/>
  <c r="S768" i="1" s="1"/>
  <c r="P756" i="1"/>
  <c r="S756" i="1" s="1"/>
  <c r="P744" i="1"/>
  <c r="S744" i="1" s="1"/>
  <c r="P732" i="1"/>
  <c r="S732" i="1" s="1"/>
  <c r="P720" i="1"/>
  <c r="S720" i="1" s="1"/>
  <c r="P684" i="1"/>
  <c r="S684" i="1" s="1"/>
  <c r="P624" i="1"/>
  <c r="S624" i="1" s="1"/>
  <c r="P612" i="1"/>
  <c r="S612" i="1" s="1"/>
  <c r="P576" i="1"/>
  <c r="S576" i="1" s="1"/>
  <c r="P540" i="1"/>
  <c r="S540" i="1" s="1"/>
  <c r="P480" i="1"/>
  <c r="S480" i="1" s="1"/>
  <c r="P432" i="1"/>
  <c r="S432" i="1" s="1"/>
  <c r="P396" i="1"/>
  <c r="S396" i="1" s="1"/>
  <c r="P336" i="1"/>
  <c r="S336" i="1" s="1"/>
  <c r="P288" i="1"/>
  <c r="S288" i="1" s="1"/>
  <c r="P252" i="1"/>
  <c r="S252" i="1" s="1"/>
  <c r="P228" i="1"/>
  <c r="S228" i="1" s="1"/>
  <c r="P216" i="1"/>
  <c r="S216" i="1" s="1"/>
  <c r="P192" i="1"/>
  <c r="S192" i="1" s="1"/>
  <c r="P180" i="1"/>
  <c r="S180" i="1" s="1"/>
  <c r="P144" i="1"/>
  <c r="S144" i="1" s="1"/>
  <c r="P120" i="1"/>
  <c r="S120" i="1" s="1"/>
  <c r="P108" i="1"/>
  <c r="S108" i="1" s="1"/>
  <c r="P84" i="1"/>
  <c r="S84" i="1" s="1"/>
  <c r="P72" i="1"/>
  <c r="S72" i="1" s="1"/>
  <c r="P36" i="1"/>
  <c r="S36" i="1" s="1"/>
  <c r="P1452" i="1"/>
  <c r="S1452" i="1" s="1"/>
  <c r="P1007" i="1"/>
  <c r="S1007" i="1" s="1"/>
  <c r="P971" i="1"/>
  <c r="S971" i="1" s="1"/>
  <c r="P851" i="1"/>
  <c r="S851" i="1" s="1"/>
  <c r="P839" i="1"/>
  <c r="S839" i="1" s="1"/>
  <c r="P743" i="1"/>
  <c r="S743" i="1" s="1"/>
  <c r="P731" i="1"/>
  <c r="S731" i="1" s="1"/>
  <c r="P683" i="1"/>
  <c r="S683" i="1" s="1"/>
  <c r="P587" i="1"/>
  <c r="S587" i="1" s="1"/>
  <c r="P563" i="1"/>
  <c r="S563" i="1" s="1"/>
  <c r="P527" i="1"/>
  <c r="S527" i="1" s="1"/>
  <c r="P443" i="1"/>
  <c r="S443" i="1" s="1"/>
  <c r="P407" i="1"/>
  <c r="S407" i="1" s="1"/>
  <c r="P311" i="1"/>
  <c r="S311" i="1" s="1"/>
  <c r="P299" i="1"/>
  <c r="S299" i="1" s="1"/>
  <c r="P251" i="1"/>
  <c r="S251" i="1" s="1"/>
  <c r="P155" i="1"/>
  <c r="S155" i="1" s="1"/>
  <c r="P131" i="1"/>
  <c r="S131" i="1" s="1"/>
  <c r="P95" i="1"/>
  <c r="S95" i="1" s="1"/>
  <c r="P552" i="1"/>
  <c r="S552" i="1" s="1"/>
  <c r="P1006" i="1"/>
  <c r="S1006" i="1" s="1"/>
  <c r="P994" i="1"/>
  <c r="S994" i="1" s="1"/>
  <c r="P982" i="1"/>
  <c r="S982" i="1" s="1"/>
  <c r="P970" i="1"/>
  <c r="S970" i="1" s="1"/>
  <c r="P946" i="1"/>
  <c r="S946" i="1" s="1"/>
  <c r="P934" i="1"/>
  <c r="S934" i="1" s="1"/>
  <c r="P898" i="1"/>
  <c r="S898" i="1" s="1"/>
  <c r="P886" i="1"/>
  <c r="S886" i="1" s="1"/>
  <c r="P802" i="1"/>
  <c r="S802" i="1" s="1"/>
  <c r="P790" i="1"/>
  <c r="S790" i="1" s="1"/>
  <c r="P778" i="1"/>
  <c r="S778" i="1" s="1"/>
  <c r="P766" i="1"/>
  <c r="S766" i="1" s="1"/>
  <c r="P754" i="1"/>
  <c r="S754" i="1" s="1"/>
  <c r="P742" i="1"/>
  <c r="S742" i="1" s="1"/>
  <c r="P730" i="1"/>
  <c r="S730" i="1" s="1"/>
  <c r="P718" i="1"/>
  <c r="S718" i="1" s="1"/>
  <c r="P694" i="1"/>
  <c r="S694" i="1" s="1"/>
  <c r="P682" i="1"/>
  <c r="S682" i="1" s="1"/>
  <c r="P658" i="1"/>
  <c r="S658" i="1" s="1"/>
  <c r="P646" i="1"/>
  <c r="S646" i="1" s="1"/>
  <c r="P634" i="1"/>
  <c r="S634" i="1" s="1"/>
  <c r="P622" i="1"/>
  <c r="S622" i="1" s="1"/>
  <c r="P610" i="1"/>
  <c r="S610" i="1" s="1"/>
  <c r="P598" i="1"/>
  <c r="S598" i="1" s="1"/>
  <c r="P586" i="1"/>
  <c r="S586" i="1" s="1"/>
  <c r="P574" i="1"/>
  <c r="S574" i="1" s="1"/>
  <c r="P502" i="1"/>
  <c r="S502" i="1" s="1"/>
  <c r="P130" i="1"/>
  <c r="S130" i="1" s="1"/>
  <c r="P106" i="1"/>
  <c r="S106" i="1" s="1"/>
  <c r="P94" i="1"/>
  <c r="S94" i="1" s="1"/>
  <c r="P70" i="1"/>
  <c r="S70" i="1" s="1"/>
  <c r="P58" i="1"/>
  <c r="S58" i="1" s="1"/>
  <c r="P46" i="1"/>
  <c r="S46" i="1" s="1"/>
  <c r="P34" i="1"/>
  <c r="S34" i="1" s="1"/>
  <c r="P10" i="1"/>
  <c r="S10" i="1" s="1"/>
  <c r="P1361" i="1"/>
  <c r="S1361" i="1" s="1"/>
  <c r="P1718" i="1"/>
  <c r="S1718" i="1" s="1"/>
  <c r="P1706" i="1"/>
  <c r="S1706" i="1" s="1"/>
  <c r="P1694" i="1"/>
  <c r="S1694" i="1" s="1"/>
  <c r="P1682" i="1"/>
  <c r="S1682" i="1" s="1"/>
  <c r="P1670" i="1"/>
  <c r="S1670" i="1" s="1"/>
  <c r="P1658" i="1"/>
  <c r="S1658" i="1" s="1"/>
  <c r="P1646" i="1"/>
  <c r="S1646" i="1" s="1"/>
  <c r="P1634" i="1"/>
  <c r="S1634" i="1" s="1"/>
  <c r="P1622" i="1"/>
  <c r="S1622" i="1" s="1"/>
  <c r="P1610" i="1"/>
  <c r="S1610" i="1" s="1"/>
  <c r="P1598" i="1"/>
  <c r="S1598" i="1" s="1"/>
  <c r="P1586" i="1"/>
  <c r="S1586" i="1" s="1"/>
  <c r="P1574" i="1"/>
  <c r="S1574" i="1" s="1"/>
  <c r="P1562" i="1"/>
  <c r="S1562" i="1" s="1"/>
  <c r="P1550" i="1"/>
  <c r="S1550" i="1" s="1"/>
  <c r="P1538" i="1"/>
  <c r="S1538" i="1" s="1"/>
  <c r="P1526" i="1"/>
  <c r="S1526" i="1" s="1"/>
  <c r="P1514" i="1"/>
  <c r="S1514" i="1" s="1"/>
  <c r="P1502" i="1"/>
  <c r="S1502" i="1" s="1"/>
  <c r="P1490" i="1"/>
  <c r="S1490" i="1" s="1"/>
  <c r="P1478" i="1"/>
  <c r="S1478" i="1" s="1"/>
  <c r="P1466" i="1"/>
  <c r="S1466" i="1" s="1"/>
  <c r="P1454" i="1"/>
  <c r="S1454" i="1" s="1"/>
  <c r="P1442" i="1"/>
  <c r="S1442" i="1" s="1"/>
  <c r="P1430" i="1"/>
  <c r="S1430" i="1" s="1"/>
  <c r="P1418" i="1"/>
  <c r="S1418" i="1" s="1"/>
  <c r="P1406" i="1"/>
  <c r="S1406" i="1" s="1"/>
  <c r="P1394" i="1"/>
  <c r="S1394" i="1" s="1"/>
  <c r="P1382" i="1"/>
  <c r="S1382" i="1" s="1"/>
  <c r="P1370" i="1"/>
  <c r="S1370" i="1" s="1"/>
  <c r="P1358" i="1"/>
  <c r="S1358" i="1" s="1"/>
  <c r="P1346" i="1"/>
  <c r="S1346" i="1" s="1"/>
  <c r="P1334" i="1"/>
  <c r="S1334" i="1" s="1"/>
  <c r="P1322" i="1"/>
  <c r="S1322" i="1" s="1"/>
  <c r="P1310" i="1"/>
  <c r="S1310" i="1" s="1"/>
  <c r="P1298" i="1"/>
  <c r="S1298" i="1" s="1"/>
  <c r="P1286" i="1"/>
  <c r="S1286" i="1" s="1"/>
  <c r="P1274" i="1"/>
  <c r="S1274" i="1" s="1"/>
  <c r="P1262" i="1"/>
  <c r="S1262" i="1" s="1"/>
  <c r="P1250" i="1"/>
  <c r="S1250" i="1" s="1"/>
  <c r="P1238" i="1"/>
  <c r="S1238" i="1" s="1"/>
  <c r="P1226" i="1"/>
  <c r="S1226" i="1" s="1"/>
  <c r="P1214" i="1"/>
  <c r="S1214" i="1" s="1"/>
  <c r="P1202" i="1"/>
  <c r="S1202" i="1" s="1"/>
  <c r="P1190" i="1"/>
  <c r="S1190" i="1" s="1"/>
  <c r="P1178" i="1"/>
  <c r="S1178" i="1" s="1"/>
  <c r="P1166" i="1"/>
  <c r="S1166" i="1" s="1"/>
  <c r="P1154" i="1"/>
  <c r="S1154" i="1" s="1"/>
  <c r="P1142" i="1"/>
  <c r="S1142" i="1" s="1"/>
  <c r="P1130" i="1"/>
  <c r="S1130" i="1" s="1"/>
  <c r="P1118" i="1"/>
  <c r="S1118" i="1" s="1"/>
  <c r="P1106" i="1"/>
  <c r="S1106" i="1" s="1"/>
  <c r="P1094" i="1"/>
  <c r="S1094" i="1" s="1"/>
  <c r="P1082" i="1"/>
  <c r="S1082" i="1" s="1"/>
  <c r="P1070" i="1"/>
  <c r="S1070" i="1" s="1"/>
  <c r="P1058" i="1"/>
  <c r="S1058" i="1" s="1"/>
  <c r="P1046" i="1"/>
  <c r="S1046" i="1" s="1"/>
  <c r="P1034" i="1"/>
  <c r="S1034" i="1" s="1"/>
  <c r="P1022" i="1"/>
  <c r="S1022" i="1" s="1"/>
  <c r="P1010" i="1"/>
  <c r="S1010" i="1" s="1"/>
  <c r="P998" i="1"/>
  <c r="S998" i="1" s="1"/>
  <c r="P986" i="1"/>
  <c r="S986" i="1" s="1"/>
  <c r="P974" i="1"/>
  <c r="S974" i="1" s="1"/>
  <c r="P962" i="1"/>
  <c r="S962" i="1" s="1"/>
  <c r="P950" i="1"/>
  <c r="S950" i="1" s="1"/>
  <c r="P938" i="1"/>
  <c r="S938" i="1" s="1"/>
  <c r="P926" i="1"/>
  <c r="S926" i="1" s="1"/>
  <c r="P914" i="1"/>
  <c r="S914" i="1" s="1"/>
  <c r="P902" i="1"/>
  <c r="S902" i="1" s="1"/>
  <c r="P890" i="1"/>
  <c r="S890" i="1" s="1"/>
  <c r="P878" i="1"/>
  <c r="S878" i="1" s="1"/>
  <c r="P866" i="1"/>
  <c r="S866" i="1" s="1"/>
  <c r="P854" i="1"/>
  <c r="S854" i="1" s="1"/>
  <c r="P842" i="1"/>
  <c r="S842" i="1" s="1"/>
  <c r="P830" i="1"/>
  <c r="S830" i="1" s="1"/>
  <c r="P818" i="1"/>
  <c r="S818" i="1" s="1"/>
  <c r="P806" i="1"/>
  <c r="S806" i="1" s="1"/>
  <c r="P794" i="1"/>
  <c r="S794" i="1" s="1"/>
  <c r="P782" i="1"/>
  <c r="S782" i="1" s="1"/>
  <c r="P770" i="1"/>
  <c r="S770" i="1" s="1"/>
  <c r="P758" i="1"/>
  <c r="S758" i="1" s="1"/>
  <c r="P746" i="1"/>
  <c r="S746" i="1" s="1"/>
  <c r="P734" i="1"/>
  <c r="S734" i="1" s="1"/>
  <c r="P722" i="1"/>
  <c r="S722" i="1" s="1"/>
  <c r="P710" i="1"/>
  <c r="S710" i="1" s="1"/>
  <c r="P698" i="1"/>
  <c r="S698" i="1" s="1"/>
  <c r="P686" i="1"/>
  <c r="S686" i="1" s="1"/>
  <c r="P674" i="1"/>
  <c r="S674" i="1" s="1"/>
  <c r="P662" i="1"/>
  <c r="S662" i="1" s="1"/>
  <c r="P650" i="1"/>
  <c r="S650" i="1" s="1"/>
  <c r="P638" i="1"/>
  <c r="S638" i="1" s="1"/>
  <c r="P626" i="1"/>
  <c r="S626" i="1" s="1"/>
  <c r="P614" i="1"/>
  <c r="S614" i="1" s="1"/>
  <c r="P602" i="1"/>
  <c r="S602" i="1" s="1"/>
  <c r="P590" i="1"/>
  <c r="S590" i="1" s="1"/>
  <c r="P578" i="1"/>
  <c r="S578" i="1" s="1"/>
  <c r="P566" i="1"/>
  <c r="S566" i="1" s="1"/>
  <c r="P554" i="1"/>
  <c r="S554" i="1" s="1"/>
  <c r="P542" i="1"/>
  <c r="S542" i="1" s="1"/>
  <c r="P530" i="1"/>
  <c r="S530" i="1" s="1"/>
  <c r="P518" i="1"/>
  <c r="S518" i="1" s="1"/>
  <c r="P506" i="1"/>
  <c r="S506" i="1" s="1"/>
  <c r="P494" i="1"/>
  <c r="S494" i="1" s="1"/>
  <c r="P482" i="1"/>
  <c r="S482" i="1" s="1"/>
  <c r="P470" i="1"/>
  <c r="S470" i="1" s="1"/>
  <c r="P458" i="1"/>
  <c r="S458" i="1" s="1"/>
  <c r="P446" i="1"/>
  <c r="S446" i="1" s="1"/>
  <c r="P434" i="1"/>
  <c r="S434" i="1" s="1"/>
  <c r="P422" i="1"/>
  <c r="S422" i="1" s="1"/>
  <c r="P410" i="1"/>
  <c r="S410" i="1" s="1"/>
  <c r="P398" i="1"/>
  <c r="S398" i="1" s="1"/>
  <c r="P386" i="1"/>
  <c r="S386" i="1" s="1"/>
  <c r="P374" i="1"/>
  <c r="S374" i="1" s="1"/>
  <c r="P362" i="1"/>
  <c r="S362" i="1" s="1"/>
  <c r="P350" i="1"/>
  <c r="S350" i="1" s="1"/>
  <c r="P338" i="1"/>
  <c r="S338" i="1" s="1"/>
  <c r="P326" i="1"/>
  <c r="S326" i="1" s="1"/>
  <c r="P314" i="1"/>
  <c r="S314" i="1" s="1"/>
  <c r="P302" i="1"/>
  <c r="S302" i="1" s="1"/>
  <c r="P290" i="1"/>
  <c r="S290" i="1" s="1"/>
  <c r="P278" i="1"/>
  <c r="S278" i="1" s="1"/>
  <c r="P266" i="1"/>
  <c r="S266" i="1" s="1"/>
  <c r="P254" i="1"/>
  <c r="S254" i="1" s="1"/>
  <c r="P242" i="1"/>
  <c r="S242" i="1" s="1"/>
  <c r="P230" i="1"/>
  <c r="S230" i="1" s="1"/>
  <c r="P218" i="1"/>
  <c r="S218" i="1" s="1"/>
  <c r="P206" i="1"/>
  <c r="S206" i="1" s="1"/>
  <c r="P194" i="1"/>
  <c r="S194" i="1" s="1"/>
  <c r="P182" i="1"/>
  <c r="S182" i="1" s="1"/>
  <c r="P170" i="1"/>
  <c r="S170" i="1" s="1"/>
  <c r="P158" i="1"/>
  <c r="S158" i="1" s="1"/>
  <c r="P146" i="1"/>
  <c r="S146" i="1" s="1"/>
  <c r="P134" i="1"/>
  <c r="S134" i="1" s="1"/>
  <c r="P122" i="1"/>
  <c r="S122" i="1" s="1"/>
  <c r="P110" i="1"/>
  <c r="S110" i="1" s="1"/>
  <c r="P98" i="1"/>
  <c r="S98" i="1" s="1"/>
  <c r="P86" i="1"/>
  <c r="S86" i="1" s="1"/>
  <c r="P74" i="1"/>
  <c r="S74" i="1" s="1"/>
  <c r="P62" i="1"/>
  <c r="S62" i="1" s="1"/>
  <c r="P50" i="1"/>
  <c r="S50" i="1" s="1"/>
  <c r="P38" i="1"/>
  <c r="S38" i="1" s="1"/>
  <c r="P26" i="1"/>
  <c r="S26" i="1" s="1"/>
  <c r="P14" i="1"/>
  <c r="S14" i="1" s="1"/>
  <c r="T1554" i="1" l="1"/>
  <c r="X1554" i="1" s="1"/>
  <c r="T1396" i="1"/>
  <c r="X1396" i="1" s="1"/>
  <c r="T1671" i="1"/>
  <c r="X1671" i="1" s="1"/>
  <c r="T1655" i="1"/>
  <c r="X1655" i="1" s="1"/>
  <c r="T492" i="1"/>
  <c r="X492" i="1" s="1"/>
  <c r="T126" i="1"/>
  <c r="X126" i="1" s="1"/>
  <c r="T892" i="1"/>
  <c r="X892" i="1" s="1"/>
  <c r="T1515" i="1"/>
  <c r="T567" i="1"/>
  <c r="T771" i="1"/>
  <c r="X771" i="1" s="1"/>
  <c r="T627" i="1"/>
  <c r="X627" i="1" s="1"/>
  <c r="T1163" i="1"/>
  <c r="X1163" i="1" s="1"/>
  <c r="T1799" i="1"/>
  <c r="X1799" i="1" s="1"/>
  <c r="T592" i="1"/>
  <c r="X592" i="1" s="1"/>
  <c r="T400" i="1"/>
  <c r="X400" i="1" s="1"/>
  <c r="T1616" i="1"/>
  <c r="X1616" i="1" s="1"/>
  <c r="T535" i="1"/>
  <c r="X535" i="1" s="1"/>
  <c r="T1552" i="1"/>
  <c r="X1552" i="1" s="1"/>
  <c r="T61" i="1"/>
  <c r="X61" i="1" s="1"/>
  <c r="T870" i="1"/>
  <c r="X870" i="1" s="1"/>
  <c r="T1347" i="1"/>
  <c r="T379" i="1"/>
  <c r="X379" i="1" s="1"/>
  <c r="T1803" i="1"/>
  <c r="X1803" i="1" s="1"/>
  <c r="T1367" i="1"/>
  <c r="T1211" i="1"/>
  <c r="T280" i="1"/>
  <c r="X280" i="1" s="1"/>
  <c r="T748" i="1"/>
  <c r="X748" i="1" s="1"/>
  <c r="T1044" i="1"/>
  <c r="X1044" i="1" s="1"/>
  <c r="T44" i="1"/>
  <c r="X44" i="1" s="1"/>
  <c r="T308" i="1"/>
  <c r="X308" i="1" s="1"/>
  <c r="T452" i="1"/>
  <c r="X452" i="1" s="1"/>
  <c r="T1088" i="1"/>
  <c r="X1088" i="1" s="1"/>
  <c r="T1292" i="1"/>
  <c r="X1292" i="1" s="1"/>
  <c r="T708" i="1"/>
  <c r="X708" i="1" s="1"/>
  <c r="T1191" i="1"/>
  <c r="X1191" i="1" s="1"/>
  <c r="T1096" i="1"/>
  <c r="X1096" i="1" s="1"/>
  <c r="T248" i="1"/>
  <c r="T32" i="1"/>
  <c r="T1203" i="1"/>
  <c r="T1014" i="1"/>
  <c r="T1291" i="1"/>
  <c r="T1787" i="1"/>
  <c r="X1787" i="1" s="1"/>
  <c r="T991" i="1"/>
  <c r="X991" i="1" s="1"/>
  <c r="T695" i="1"/>
  <c r="X695" i="1" s="1"/>
  <c r="T349" i="1"/>
  <c r="X349" i="1" s="1"/>
  <c r="T1192" i="1"/>
  <c r="X1192" i="1" s="1"/>
  <c r="T428" i="1"/>
  <c r="X428" i="1" s="1"/>
  <c r="T337" i="1"/>
  <c r="X337" i="1" s="1"/>
  <c r="T320" i="1"/>
  <c r="X320" i="1" s="1"/>
  <c r="T704" i="1"/>
  <c r="X704" i="1" s="1"/>
  <c r="T1304" i="1"/>
  <c r="X1304" i="1" s="1"/>
  <c r="T493" i="1"/>
  <c r="X493" i="1" s="1"/>
  <c r="T1511" i="1"/>
  <c r="X1511" i="1" s="1"/>
  <c r="T91" i="1"/>
  <c r="X91" i="1" s="1"/>
  <c r="T913" i="1"/>
  <c r="T140" i="1"/>
  <c r="T12" i="1"/>
  <c r="T1659" i="1"/>
  <c r="X1659" i="1" s="1"/>
  <c r="T1648" i="1"/>
  <c r="X1648" i="1" s="1"/>
  <c r="T138" i="1"/>
  <c r="X138" i="1" s="1"/>
  <c r="T300" i="1"/>
  <c r="X300" i="1" s="1"/>
  <c r="T668" i="1"/>
  <c r="X668" i="1" s="1"/>
  <c r="T1316" i="1"/>
  <c r="X1316" i="1" s="1"/>
  <c r="T423" i="1"/>
  <c r="T1263" i="1"/>
  <c r="T603" i="1"/>
  <c r="T558" i="1"/>
  <c r="T235" i="1"/>
  <c r="X235" i="1" s="1"/>
  <c r="T1723" i="1"/>
  <c r="X1723" i="1" s="1"/>
  <c r="T1566" i="1"/>
  <c r="X1566" i="1" s="1"/>
  <c r="T740" i="1"/>
  <c r="X740" i="1" s="1"/>
  <c r="T279" i="1"/>
  <c r="T1643" i="1"/>
  <c r="X1643" i="1" s="1"/>
  <c r="T887" i="1"/>
  <c r="X887" i="1" s="1"/>
  <c r="T1160" i="1"/>
  <c r="X1160" i="1" s="1"/>
  <c r="T1696" i="1"/>
  <c r="X1696" i="1" s="1"/>
  <c r="T426" i="1"/>
  <c r="T123" i="1"/>
  <c r="T1059" i="1"/>
  <c r="X1059" i="1" s="1"/>
  <c r="T143" i="1"/>
  <c r="X143" i="1" s="1"/>
  <c r="T448" i="1"/>
  <c r="X448" i="1" s="1"/>
  <c r="T696" i="1"/>
  <c r="X696" i="1" s="1"/>
  <c r="T1252" i="1"/>
  <c r="X1252" i="1" s="1"/>
  <c r="T1410" i="1"/>
  <c r="T915" i="1"/>
  <c r="T411" i="1"/>
  <c r="T1063" i="1"/>
  <c r="X1063" i="1" s="1"/>
  <c r="T205" i="1"/>
  <c r="X205" i="1" s="1"/>
  <c r="T119" i="1"/>
  <c r="X119" i="1" s="1"/>
  <c r="T1609" i="1"/>
  <c r="T1527" i="1"/>
  <c r="T247" i="1"/>
  <c r="T1100" i="1"/>
  <c r="T391" i="1"/>
  <c r="X391" i="1" s="1"/>
  <c r="T472" i="1"/>
  <c r="X472" i="1" s="1"/>
  <c r="T916" i="1"/>
  <c r="X916" i="1" s="1"/>
  <c r="T380" i="1"/>
  <c r="X380" i="1" s="1"/>
  <c r="T776" i="1"/>
  <c r="X776" i="1" s="1"/>
  <c r="T1184" i="1"/>
  <c r="X1184" i="1" s="1"/>
  <c r="T1067" i="1"/>
  <c r="X1067" i="1" s="1"/>
  <c r="T1776" i="1"/>
  <c r="T570" i="1"/>
  <c r="X570" i="1" s="1"/>
  <c r="T726" i="1"/>
  <c r="T103" i="1"/>
  <c r="X103" i="1" s="1"/>
  <c r="T1710" i="1"/>
  <c r="X1710" i="1" s="1"/>
  <c r="T13" i="1"/>
  <c r="U13" i="1" s="1"/>
  <c r="T759" i="1"/>
  <c r="X759" i="1" s="1"/>
  <c r="T1266" i="1"/>
  <c r="T435" i="1"/>
  <c r="X435" i="1" s="1"/>
  <c r="T1355" i="1"/>
  <c r="X1355" i="1" s="1"/>
  <c r="T335" i="1"/>
  <c r="X335" i="1" s="1"/>
  <c r="T547" i="1"/>
  <c r="X547" i="1" s="1"/>
  <c r="T148" i="1"/>
  <c r="X148" i="1" s="1"/>
  <c r="T508" i="1"/>
  <c r="X508" i="1" s="1"/>
  <c r="T1384" i="1"/>
  <c r="X1384" i="1" s="1"/>
  <c r="T536" i="1"/>
  <c r="X536" i="1" s="1"/>
  <c r="T1686" i="1"/>
  <c r="X1686" i="1" s="1"/>
  <c r="T255" i="1"/>
  <c r="X255" i="1" s="1"/>
  <c r="T399" i="1"/>
  <c r="U399" i="1" s="1"/>
  <c r="T724" i="1"/>
  <c r="X724" i="1" s="1"/>
  <c r="T606" i="1"/>
  <c r="X606" i="1" s="1"/>
  <c r="T264" i="1"/>
  <c r="X264" i="1" s="1"/>
  <c r="T136" i="1"/>
  <c r="X136" i="1" s="1"/>
  <c r="T436" i="1"/>
  <c r="X436" i="1" s="1"/>
  <c r="T580" i="1"/>
  <c r="X580" i="1" s="1"/>
  <c r="T736" i="1"/>
  <c r="X736" i="1" s="1"/>
  <c r="T880" i="1"/>
  <c r="X880" i="1" s="1"/>
  <c r="T1049" i="1"/>
  <c r="X1049" i="1" s="1"/>
  <c r="T270" i="1"/>
  <c r="T414" i="1"/>
  <c r="X414" i="1" s="1"/>
  <c r="T714" i="1"/>
  <c r="X714" i="1" s="1"/>
  <c r="T858" i="1"/>
  <c r="T1002" i="1"/>
  <c r="X1002" i="1" s="1"/>
  <c r="T323" i="1"/>
  <c r="X323" i="1" s="1"/>
  <c r="T491" i="1"/>
  <c r="X491" i="1" s="1"/>
  <c r="T671" i="1"/>
  <c r="X671" i="1" s="1"/>
  <c r="T875" i="1"/>
  <c r="X875" i="1" s="1"/>
  <c r="T1043" i="1"/>
  <c r="T276" i="1"/>
  <c r="X276" i="1" s="1"/>
  <c r="T468" i="1"/>
  <c r="X468" i="1" s="1"/>
  <c r="T1008" i="1"/>
  <c r="X1008" i="1" s="1"/>
  <c r="T49" i="1"/>
  <c r="X49" i="1" s="1"/>
  <c r="T193" i="1"/>
  <c r="X193" i="1" s="1"/>
  <c r="T481" i="1"/>
  <c r="X481" i="1" s="1"/>
  <c r="T1084" i="1"/>
  <c r="X1084" i="1" s="1"/>
  <c r="T1240" i="1"/>
  <c r="X1240" i="1" s="1"/>
  <c r="T1540" i="1"/>
  <c r="X1540" i="1" s="1"/>
  <c r="T1684" i="1"/>
  <c r="X1684" i="1" s="1"/>
  <c r="T1349" i="1"/>
  <c r="X1349" i="1" s="1"/>
  <c r="T1098" i="1"/>
  <c r="T1254" i="1"/>
  <c r="X1254" i="1" s="1"/>
  <c r="T1398" i="1"/>
  <c r="T1698" i="1"/>
  <c r="T1055" i="1"/>
  <c r="T1199" i="1"/>
  <c r="X1199" i="1" s="1"/>
  <c r="T1499" i="1"/>
  <c r="X1499" i="1" s="1"/>
  <c r="T1728" i="1"/>
  <c r="X1728" i="1" s="1"/>
  <c r="T901" i="1"/>
  <c r="X901" i="1" s="1"/>
  <c r="T1585" i="1"/>
  <c r="T1664" i="1"/>
  <c r="X1664" i="1" s="1"/>
  <c r="T1503" i="1"/>
  <c r="X1503" i="1" s="1"/>
  <c r="T891" i="1"/>
  <c r="X891" i="1" s="1"/>
  <c r="T865" i="1"/>
  <c r="T1386" i="1"/>
  <c r="T1631" i="1"/>
  <c r="X1631" i="1" s="1"/>
  <c r="T1187" i="1"/>
  <c r="X1187" i="1" s="1"/>
  <c r="T1372" i="1"/>
  <c r="X1372" i="1" s="1"/>
  <c r="T456" i="1"/>
  <c r="X456" i="1" s="1"/>
  <c r="T1073" i="1"/>
  <c r="X1073" i="1" s="1"/>
  <c r="T236" i="1"/>
  <c r="X236" i="1" s="1"/>
  <c r="T469" i="1"/>
  <c r="X469" i="1" s="1"/>
  <c r="T111" i="1"/>
  <c r="X111" i="1" s="1"/>
  <c r="T546" i="1"/>
  <c r="X546" i="1" s="1"/>
  <c r="T1086" i="1"/>
  <c r="X1086" i="1" s="1"/>
  <c r="T572" i="1"/>
  <c r="T1542" i="1"/>
  <c r="X1542" i="1" s="1"/>
  <c r="T996" i="1"/>
  <c r="X996" i="1" s="1"/>
  <c r="T1647" i="1"/>
  <c r="X1647" i="1" s="1"/>
  <c r="T868" i="1"/>
  <c r="X868" i="1" s="1"/>
  <c r="T1343" i="1"/>
  <c r="X1343" i="1" s="1"/>
  <c r="T258" i="1"/>
  <c r="T919" i="1"/>
  <c r="T1775" i="1"/>
  <c r="X1775" i="1" s="1"/>
  <c r="T1487" i="1"/>
  <c r="X1487" i="1" s="1"/>
  <c r="T424" i="1"/>
  <c r="X424" i="1" s="1"/>
  <c r="T184" i="1"/>
  <c r="X184" i="1" s="1"/>
  <c r="T1016" i="1"/>
  <c r="X1016" i="1" s="1"/>
  <c r="T1712" i="1"/>
  <c r="X1712" i="1" s="1"/>
  <c r="T1179" i="1"/>
  <c r="X1179" i="1" s="1"/>
  <c r="T905" i="1"/>
  <c r="X905" i="1" s="1"/>
  <c r="T181" i="1"/>
  <c r="X181" i="1" s="1"/>
  <c r="T591" i="1"/>
  <c r="T402" i="1"/>
  <c r="T124" i="1"/>
  <c r="X124" i="1" s="1"/>
  <c r="T37" i="1"/>
  <c r="X37" i="1" s="1"/>
  <c r="T1220" i="1"/>
  <c r="X1220" i="1" s="1"/>
  <c r="T702" i="1"/>
  <c r="X702" i="1" s="1"/>
  <c r="T659" i="1"/>
  <c r="T846" i="1"/>
  <c r="T1035" i="1"/>
  <c r="T1675" i="1"/>
  <c r="X1675" i="1" s="1"/>
  <c r="T479" i="1"/>
  <c r="X479" i="1" s="1"/>
  <c r="T287" i="1"/>
  <c r="X287" i="1" s="1"/>
  <c r="T1528" i="1"/>
  <c r="X1528" i="1" s="1"/>
  <c r="T1492" i="1"/>
  <c r="X1492" i="1" s="1"/>
  <c r="T1337" i="1"/>
  <c r="X1337" i="1" s="1"/>
  <c r="T990" i="1"/>
  <c r="T1791" i="1"/>
  <c r="X1791" i="1" s="1"/>
  <c r="T1228" i="1"/>
  <c r="X1228" i="1" s="1"/>
  <c r="T488" i="1"/>
  <c r="X488" i="1" s="1"/>
  <c r="T1716" i="1"/>
  <c r="X1716" i="1" s="1"/>
  <c r="T1031" i="1"/>
  <c r="X1031" i="1" s="1"/>
  <c r="T863" i="1"/>
  <c r="U863" i="1" s="1"/>
  <c r="T928" i="1"/>
  <c r="X928" i="1" s="1"/>
  <c r="T672" i="1"/>
  <c r="X672" i="1" s="1"/>
  <c r="T88" i="1"/>
  <c r="X88" i="1" s="1"/>
  <c r="T232" i="1"/>
  <c r="X232" i="1" s="1"/>
  <c r="T376" i="1"/>
  <c r="X376" i="1" s="1"/>
  <c r="T532" i="1"/>
  <c r="X532" i="1" s="1"/>
  <c r="T688" i="1"/>
  <c r="X688" i="1" s="1"/>
  <c r="T832" i="1"/>
  <c r="X832" i="1" s="1"/>
  <c r="T976" i="1"/>
  <c r="X976" i="1" s="1"/>
  <c r="T78" i="1"/>
  <c r="T222" i="1"/>
  <c r="X222" i="1" s="1"/>
  <c r="T366" i="1"/>
  <c r="T510" i="1"/>
  <c r="U510" i="1" s="1"/>
  <c r="T666" i="1"/>
  <c r="X666" i="1" s="1"/>
  <c r="T810" i="1"/>
  <c r="X810" i="1" s="1"/>
  <c r="T954" i="1"/>
  <c r="T239" i="1"/>
  <c r="X239" i="1" s="1"/>
  <c r="T431" i="1"/>
  <c r="X431" i="1" s="1"/>
  <c r="T623" i="1"/>
  <c r="X623" i="1" s="1"/>
  <c r="T803" i="1"/>
  <c r="X803" i="1" s="1"/>
  <c r="T983" i="1"/>
  <c r="T168" i="1"/>
  <c r="X168" i="1" s="1"/>
  <c r="T408" i="1"/>
  <c r="X408" i="1" s="1"/>
  <c r="T636" i="1"/>
  <c r="X636" i="1" s="1"/>
  <c r="T924" i="1"/>
  <c r="X924" i="1" s="1"/>
  <c r="T1296" i="1"/>
  <c r="X1296" i="1" s="1"/>
  <c r="T145" i="1"/>
  <c r="X145" i="1" s="1"/>
  <c r="T289" i="1"/>
  <c r="X289" i="1" s="1"/>
  <c r="T433" i="1"/>
  <c r="X433" i="1" s="1"/>
  <c r="T1036" i="1"/>
  <c r="X1036" i="1" s="1"/>
  <c r="T1180" i="1"/>
  <c r="X1180" i="1" s="1"/>
  <c r="T1336" i="1"/>
  <c r="X1336" i="1" s="1"/>
  <c r="T1480" i="1"/>
  <c r="X1480" i="1" s="1"/>
  <c r="T1636" i="1"/>
  <c r="X1636" i="1" s="1"/>
  <c r="T1780" i="1"/>
  <c r="X1780" i="1" s="1"/>
  <c r="T1050" i="1"/>
  <c r="T1206" i="1"/>
  <c r="X1206" i="1" s="1"/>
  <c r="T1350" i="1"/>
  <c r="X1350" i="1" s="1"/>
  <c r="T1506" i="1"/>
  <c r="T1650" i="1"/>
  <c r="X1650" i="1" s="1"/>
  <c r="T1794" i="1"/>
  <c r="X1794" i="1" s="1"/>
  <c r="T1151" i="1"/>
  <c r="X1151" i="1" s="1"/>
  <c r="T1295" i="1"/>
  <c r="X1295" i="1" s="1"/>
  <c r="T1451" i="1"/>
  <c r="X1451" i="1" s="1"/>
  <c r="T1595" i="1"/>
  <c r="T1739" i="1"/>
  <c r="T1620" i="1"/>
  <c r="T733" i="1"/>
  <c r="X733" i="1" s="1"/>
  <c r="T1297" i="1"/>
  <c r="X1297" i="1" s="1"/>
  <c r="T1407" i="1"/>
  <c r="X1407" i="1" s="1"/>
  <c r="T75" i="1"/>
  <c r="T219" i="1"/>
  <c r="T363" i="1"/>
  <c r="U363" i="1" s="1"/>
  <c r="T543" i="1"/>
  <c r="T855" i="1"/>
  <c r="T999" i="1"/>
  <c r="T1143" i="1"/>
  <c r="X1143" i="1" s="1"/>
  <c r="T1323" i="1"/>
  <c r="X1323" i="1" s="1"/>
  <c r="T1531" i="1"/>
  <c r="X1531" i="1" s="1"/>
  <c r="T1755" i="1"/>
  <c r="T1783" i="1"/>
  <c r="X1783" i="1" s="1"/>
  <c r="T1507" i="1"/>
  <c r="X1507" i="1" s="1"/>
  <c r="T568" i="1"/>
  <c r="X568" i="1" s="1"/>
  <c r="T1052" i="1"/>
  <c r="T268" i="1"/>
  <c r="X268" i="1" s="1"/>
  <c r="T100" i="1"/>
  <c r="X100" i="1" s="1"/>
  <c r="T244" i="1"/>
  <c r="X244" i="1" s="1"/>
  <c r="T388" i="1"/>
  <c r="X388" i="1" s="1"/>
  <c r="T544" i="1"/>
  <c r="X544" i="1" s="1"/>
  <c r="T700" i="1"/>
  <c r="X700" i="1" s="1"/>
  <c r="T844" i="1"/>
  <c r="X844" i="1" s="1"/>
  <c r="T988" i="1"/>
  <c r="X988" i="1" s="1"/>
  <c r="T90" i="1"/>
  <c r="X90" i="1" s="1"/>
  <c r="T234" i="1"/>
  <c r="X234" i="1" s="1"/>
  <c r="T378" i="1"/>
  <c r="X378" i="1" s="1"/>
  <c r="T522" i="1"/>
  <c r="T678" i="1"/>
  <c r="T822" i="1"/>
  <c r="X822" i="1" s="1"/>
  <c r="T966" i="1"/>
  <c r="X966" i="1" s="1"/>
  <c r="T71" i="1"/>
  <c r="X71" i="1" s="1"/>
  <c r="T263" i="1"/>
  <c r="X263" i="1" s="1"/>
  <c r="T635" i="1"/>
  <c r="X635" i="1" s="1"/>
  <c r="T815" i="1"/>
  <c r="X815" i="1" s="1"/>
  <c r="T995" i="1"/>
  <c r="X995" i="1" s="1"/>
  <c r="T204" i="1"/>
  <c r="X204" i="1" s="1"/>
  <c r="T420" i="1"/>
  <c r="X420" i="1" s="1"/>
  <c r="T648" i="1"/>
  <c r="X648" i="1" s="1"/>
  <c r="T936" i="1"/>
  <c r="X936" i="1" s="1"/>
  <c r="T157" i="1"/>
  <c r="X157" i="1" s="1"/>
  <c r="T301" i="1"/>
  <c r="X301" i="1" s="1"/>
  <c r="T445" i="1"/>
  <c r="X445" i="1" s="1"/>
  <c r="T1048" i="1"/>
  <c r="X1048" i="1" s="1"/>
  <c r="T1204" i="1"/>
  <c r="X1204" i="1" s="1"/>
  <c r="T1504" i="1"/>
  <c r="X1504" i="1" s="1"/>
  <c r="T1804" i="1"/>
  <c r="X1804" i="1" s="1"/>
  <c r="T1062" i="1"/>
  <c r="T1218" i="1"/>
  <c r="X1218" i="1" s="1"/>
  <c r="T1362" i="1"/>
  <c r="X1362" i="1" s="1"/>
  <c r="T1518" i="1"/>
  <c r="X1518" i="1" s="1"/>
  <c r="T1662" i="1"/>
  <c r="X1662" i="1" s="1"/>
  <c r="T1307" i="1"/>
  <c r="T1463" i="1"/>
  <c r="X1463" i="1" s="1"/>
  <c r="T1607" i="1"/>
  <c r="X1607" i="1" s="1"/>
  <c r="T1751" i="1"/>
  <c r="X1751" i="1" s="1"/>
  <c r="T745" i="1"/>
  <c r="X745" i="1" s="1"/>
  <c r="T1429" i="1"/>
  <c r="T87" i="1"/>
  <c r="T231" i="1"/>
  <c r="T375" i="1"/>
  <c r="X375" i="1" s="1"/>
  <c r="T555" i="1"/>
  <c r="X555" i="1" s="1"/>
  <c r="T723" i="1"/>
  <c r="X723" i="1" s="1"/>
  <c r="T867" i="1"/>
  <c r="X867" i="1" s="1"/>
  <c r="T1011" i="1"/>
  <c r="T1155" i="1"/>
  <c r="T1579" i="1"/>
  <c r="X1579" i="1" s="1"/>
  <c r="T1479" i="1"/>
  <c r="X1479" i="1" s="1"/>
  <c r="T1623" i="1"/>
  <c r="U1623" i="1" s="1"/>
  <c r="T1767" i="1"/>
  <c r="X1767" i="1" s="1"/>
  <c r="T979" i="1"/>
  <c r="T1699" i="1"/>
  <c r="T5" i="1"/>
  <c r="X5" i="1" s="1"/>
  <c r="T1472" i="1"/>
  <c r="X1472" i="1" s="1"/>
  <c r="T325" i="1"/>
  <c r="X325" i="1" s="1"/>
  <c r="T640" i="1"/>
  <c r="X640" i="1" s="1"/>
  <c r="T1672" i="1"/>
  <c r="X1672" i="1" s="1"/>
  <c r="T114" i="1"/>
  <c r="X114" i="1" s="1"/>
  <c r="T112" i="1"/>
  <c r="X112" i="1" s="1"/>
  <c r="T412" i="1"/>
  <c r="X412" i="1" s="1"/>
  <c r="T556" i="1"/>
  <c r="X556" i="1" s="1"/>
  <c r="T712" i="1"/>
  <c r="X712" i="1" s="1"/>
  <c r="T856" i="1"/>
  <c r="X856" i="1" s="1"/>
  <c r="T1000" i="1"/>
  <c r="X1000" i="1" s="1"/>
  <c r="T102" i="1"/>
  <c r="T246" i="1"/>
  <c r="U246" i="1" s="1"/>
  <c r="T390" i="1"/>
  <c r="X390" i="1" s="1"/>
  <c r="T534" i="1"/>
  <c r="T690" i="1"/>
  <c r="X690" i="1" s="1"/>
  <c r="T834" i="1"/>
  <c r="T978" i="1"/>
  <c r="T83" i="1"/>
  <c r="X83" i="1" s="1"/>
  <c r="T275" i="1"/>
  <c r="X275" i="1" s="1"/>
  <c r="T467" i="1"/>
  <c r="T647" i="1"/>
  <c r="X647" i="1" s="1"/>
  <c r="T1019" i="1"/>
  <c r="T240" i="1"/>
  <c r="X240" i="1" s="1"/>
  <c r="T444" i="1"/>
  <c r="X444" i="1" s="1"/>
  <c r="T660" i="1"/>
  <c r="X660" i="1" s="1"/>
  <c r="T948" i="1"/>
  <c r="X948" i="1" s="1"/>
  <c r="T25" i="1"/>
  <c r="X25" i="1" s="1"/>
  <c r="T169" i="1"/>
  <c r="X169" i="1" s="1"/>
  <c r="T457" i="1"/>
  <c r="X457" i="1" s="1"/>
  <c r="T1060" i="1"/>
  <c r="X1060" i="1" s="1"/>
  <c r="T1216" i="1"/>
  <c r="X1216" i="1" s="1"/>
  <c r="T1360" i="1"/>
  <c r="X1360" i="1" s="1"/>
  <c r="T1516" i="1"/>
  <c r="X1516" i="1" s="1"/>
  <c r="T1660" i="1"/>
  <c r="X1660" i="1" s="1"/>
  <c r="T618" i="1"/>
  <c r="X618" i="1" s="1"/>
  <c r="T1074" i="1"/>
  <c r="X1074" i="1" s="1"/>
  <c r="T1230" i="1"/>
  <c r="U1230" i="1" s="1"/>
  <c r="T1374" i="1"/>
  <c r="T1530" i="1"/>
  <c r="T1674" i="1"/>
  <c r="T1422" i="1"/>
  <c r="T1175" i="1"/>
  <c r="X1175" i="1" s="1"/>
  <c r="T1331" i="1"/>
  <c r="X1331" i="1" s="1"/>
  <c r="T1475" i="1"/>
  <c r="X1475" i="1" s="1"/>
  <c r="T1763" i="1"/>
  <c r="X1763" i="1" s="1"/>
  <c r="T1656" i="1"/>
  <c r="X1656" i="1" s="1"/>
  <c r="T781" i="1"/>
  <c r="X781" i="1" s="1"/>
  <c r="T1441" i="1"/>
  <c r="X1441" i="1" s="1"/>
  <c r="X1307" i="1"/>
  <c r="U1307" i="1"/>
  <c r="U1031" i="1"/>
  <c r="U779" i="1"/>
  <c r="X1595" i="1"/>
  <c r="U1595" i="1"/>
  <c r="U671" i="1"/>
  <c r="U1415" i="1"/>
  <c r="U1091" i="1"/>
  <c r="U870" i="1"/>
  <c r="U1536" i="1"/>
  <c r="U1223" i="1"/>
  <c r="U1788" i="1"/>
  <c r="U1784" i="1"/>
  <c r="U1235" i="1"/>
  <c r="U73" i="1"/>
  <c r="U215" i="1"/>
  <c r="U1337" i="1"/>
  <c r="U1571" i="1"/>
  <c r="U1656" i="1"/>
  <c r="U1800" i="1"/>
  <c r="X659" i="1"/>
  <c r="U659" i="1"/>
  <c r="X1727" i="1"/>
  <c r="U1727" i="1"/>
  <c r="X1287" i="1"/>
  <c r="U1287" i="1"/>
  <c r="U827" i="1"/>
  <c r="U373" i="1"/>
  <c r="U351" i="1"/>
  <c r="U395" i="1"/>
  <c r="X467" i="1"/>
  <c r="U467" i="1"/>
  <c r="X707" i="1"/>
  <c r="U707" i="1"/>
  <c r="U1439" i="1"/>
  <c r="U145" i="1"/>
  <c r="U815" i="1"/>
  <c r="U119" i="1"/>
  <c r="U167" i="1"/>
  <c r="X1403" i="1"/>
  <c r="U1403" i="1"/>
  <c r="X1043" i="1"/>
  <c r="U1043" i="1"/>
  <c r="X599" i="1"/>
  <c r="U599" i="1"/>
  <c r="X983" i="1"/>
  <c r="U983" i="1"/>
  <c r="X858" i="1"/>
  <c r="U858" i="1"/>
  <c r="X947" i="1"/>
  <c r="U947" i="1"/>
  <c r="X899" i="1"/>
  <c r="U899" i="1"/>
  <c r="X1351" i="1"/>
  <c r="U1351" i="1"/>
  <c r="X1055" i="1"/>
  <c r="U1055" i="1"/>
  <c r="X1739" i="1"/>
  <c r="U1739" i="1"/>
  <c r="U1049" i="1"/>
  <c r="U1151" i="1"/>
  <c r="U1141" i="1"/>
  <c r="U347" i="1"/>
  <c r="U474" i="1"/>
  <c r="U1643" i="1"/>
  <c r="U229" i="1"/>
  <c r="U1259" i="1"/>
  <c r="U479" i="1"/>
  <c r="U565" i="1"/>
  <c r="U323" i="1"/>
  <c r="U491" i="1"/>
  <c r="U1434" i="1"/>
  <c r="U205" i="1"/>
  <c r="U107" i="1"/>
  <c r="U515" i="1"/>
  <c r="X1280" i="1"/>
  <c r="U1280" i="1"/>
  <c r="U555" i="1"/>
  <c r="X1211" i="1"/>
  <c r="U1211" i="1"/>
  <c r="X486" i="1"/>
  <c r="U486" i="1"/>
  <c r="X1530" i="1"/>
  <c r="U1530" i="1"/>
  <c r="X1483" i="1"/>
  <c r="U1483" i="1"/>
  <c r="X1367" i="1"/>
  <c r="U1367" i="1"/>
  <c r="X594" i="1"/>
  <c r="U594" i="1"/>
  <c r="X1014" i="1"/>
  <c r="U1014" i="1"/>
  <c r="X30" i="1"/>
  <c r="U30" i="1"/>
  <c r="X35" i="1"/>
  <c r="U35" i="1"/>
  <c r="X171" i="1"/>
  <c r="U171" i="1"/>
  <c r="X1019" i="1"/>
  <c r="U1019" i="1"/>
  <c r="X464" i="1"/>
  <c r="U464" i="1"/>
  <c r="X1379" i="1"/>
  <c r="U1379" i="1"/>
  <c r="X1353" i="1"/>
  <c r="U1353" i="1"/>
  <c r="U745" i="1"/>
  <c r="U1115" i="1"/>
  <c r="X1676" i="1"/>
  <c r="U1676" i="1"/>
  <c r="X1544" i="1"/>
  <c r="U1544" i="1"/>
  <c r="X1062" i="1"/>
  <c r="U1062" i="1"/>
  <c r="X572" i="1"/>
  <c r="U572" i="1"/>
  <c r="X115" i="1"/>
  <c r="U115" i="1"/>
  <c r="X739" i="1"/>
  <c r="U739" i="1"/>
  <c r="X402" i="1"/>
  <c r="U402" i="1"/>
  <c r="X1626" i="1"/>
  <c r="U1626" i="1"/>
  <c r="X1711" i="1"/>
  <c r="U1711" i="1"/>
  <c r="X1374" i="1"/>
  <c r="U1374" i="1"/>
  <c r="X774" i="1"/>
  <c r="U774" i="1"/>
  <c r="X591" i="1"/>
  <c r="U591" i="1"/>
  <c r="X1497" i="1"/>
  <c r="U1497" i="1"/>
  <c r="X1266" i="1"/>
  <c r="U1266" i="1"/>
  <c r="X54" i="1"/>
  <c r="U54" i="1"/>
  <c r="X1627" i="1"/>
  <c r="U1627" i="1"/>
  <c r="X980" i="1"/>
  <c r="U980" i="1"/>
  <c r="X543" i="1"/>
  <c r="U543" i="1"/>
  <c r="X1125" i="1"/>
  <c r="U1125" i="1"/>
  <c r="X1495" i="1"/>
  <c r="U1495" i="1"/>
  <c r="X1197" i="1"/>
  <c r="U1197" i="1"/>
  <c r="X75" i="1"/>
  <c r="U75" i="1"/>
  <c r="X195" i="1"/>
  <c r="U195" i="1"/>
  <c r="X1506" i="1"/>
  <c r="U1506" i="1"/>
  <c r="X711" i="1"/>
  <c r="U711" i="1"/>
  <c r="X847" i="1"/>
  <c r="U847" i="1"/>
  <c r="X1629" i="1"/>
  <c r="U1629" i="1"/>
  <c r="X558" i="1"/>
  <c r="U558" i="1"/>
  <c r="U383" i="1"/>
  <c r="U1457" i="1"/>
  <c r="U1475" i="1"/>
  <c r="U169" i="1"/>
  <c r="U1127" i="1"/>
  <c r="U1253" i="1"/>
  <c r="U349" i="1"/>
  <c r="U265" i="1"/>
  <c r="U1139" i="1"/>
  <c r="U1290" i="1"/>
  <c r="U313" i="1"/>
  <c r="U203" i="1"/>
  <c r="U1038" i="1"/>
  <c r="U493" i="1"/>
  <c r="U409" i="1"/>
  <c r="U575" i="1"/>
  <c r="U935" i="1"/>
  <c r="U1799" i="1"/>
  <c r="U901" i="1"/>
  <c r="U15" i="1"/>
  <c r="U1476" i="1"/>
  <c r="U109" i="1"/>
  <c r="U831" i="1"/>
  <c r="U23" i="1"/>
  <c r="U371" i="1"/>
  <c r="U767" i="1"/>
  <c r="U975" i="1"/>
  <c r="X210" i="1"/>
  <c r="U210" i="1"/>
  <c r="X699" i="1"/>
  <c r="U699" i="1"/>
  <c r="X1413" i="1"/>
  <c r="U1413" i="1"/>
  <c r="X306" i="1"/>
  <c r="U306" i="1"/>
  <c r="X99" i="1"/>
  <c r="U99" i="1"/>
  <c r="X1674" i="1"/>
  <c r="U1674" i="1"/>
  <c r="X1695" i="1"/>
  <c r="U1695" i="1"/>
  <c r="X1327" i="1"/>
  <c r="U1327" i="1"/>
  <c r="X1365" i="1"/>
  <c r="U1365" i="1"/>
  <c r="X1004" i="1"/>
  <c r="U1004" i="1"/>
  <c r="U222" i="1"/>
  <c r="X1011" i="1"/>
  <c r="U1011" i="1"/>
  <c r="X270" i="1"/>
  <c r="U270" i="1"/>
  <c r="X272" i="1"/>
  <c r="U272" i="1"/>
  <c r="X1761" i="1"/>
  <c r="U1761" i="1"/>
  <c r="X318" i="1"/>
  <c r="U318" i="1"/>
  <c r="X1119" i="1"/>
  <c r="U1119" i="1"/>
  <c r="X1083" i="1"/>
  <c r="U1083" i="1"/>
  <c r="X894" i="1"/>
  <c r="U894" i="1"/>
  <c r="X678" i="1"/>
  <c r="U678" i="1"/>
  <c r="X848" i="1"/>
  <c r="U848" i="1"/>
  <c r="X1399" i="1"/>
  <c r="U1399" i="1"/>
  <c r="X243" i="1"/>
  <c r="U243" i="1"/>
  <c r="X795" i="1"/>
  <c r="U795" i="1"/>
  <c r="X584" i="1"/>
  <c r="U584" i="1"/>
  <c r="X403" i="1"/>
  <c r="U403" i="1"/>
  <c r="X913" i="1"/>
  <c r="U913" i="1"/>
  <c r="X1026" i="1"/>
  <c r="U1026" i="1"/>
  <c r="X1429" i="1"/>
  <c r="U1429" i="1"/>
  <c r="X411" i="1"/>
  <c r="U411" i="1"/>
  <c r="X1729" i="1"/>
  <c r="U1729" i="1"/>
  <c r="X1075" i="1"/>
  <c r="U1075" i="1"/>
  <c r="X423" i="1"/>
  <c r="U423" i="1"/>
  <c r="X1605" i="1"/>
  <c r="U1605" i="1"/>
  <c r="X426" i="1"/>
  <c r="U426" i="1"/>
  <c r="X1485" i="1"/>
  <c r="U1485" i="1"/>
  <c r="X1137" i="1"/>
  <c r="U1137" i="1"/>
  <c r="X150" i="1"/>
  <c r="U150" i="1"/>
  <c r="X291" i="1"/>
  <c r="U291" i="1"/>
  <c r="X1134" i="1"/>
  <c r="U1134" i="1"/>
  <c r="X188" i="1"/>
  <c r="U188" i="1"/>
  <c r="X51" i="1"/>
  <c r="U51" i="1"/>
  <c r="X1683" i="1"/>
  <c r="U1683" i="1"/>
  <c r="X985" i="1"/>
  <c r="U985" i="1"/>
  <c r="X1698" i="1"/>
  <c r="U1698" i="1"/>
  <c r="X1194" i="1"/>
  <c r="U1194" i="1"/>
  <c r="X1494" i="1"/>
  <c r="U1494" i="1"/>
  <c r="X884" i="1"/>
  <c r="U884" i="1"/>
  <c r="X1255" i="1"/>
  <c r="U1255" i="1"/>
  <c r="X1446" i="1"/>
  <c r="U1446" i="1"/>
  <c r="X147" i="1"/>
  <c r="U147" i="1"/>
  <c r="X819" i="1"/>
  <c r="U819" i="1"/>
  <c r="X1567" i="1"/>
  <c r="U1567" i="1"/>
  <c r="X1099" i="1"/>
  <c r="U1099" i="1"/>
  <c r="X656" i="1"/>
  <c r="U656" i="1"/>
  <c r="X715" i="1"/>
  <c r="U715" i="1"/>
  <c r="X1023" i="1"/>
  <c r="U1023" i="1"/>
  <c r="X1632" i="1"/>
  <c r="U1632" i="1"/>
  <c r="X1689" i="1"/>
  <c r="U1689" i="1"/>
  <c r="X162" i="1"/>
  <c r="U162" i="1"/>
  <c r="X87" i="1"/>
  <c r="U87" i="1"/>
  <c r="X1623" i="1"/>
  <c r="X1087" i="1"/>
  <c r="U1087" i="1"/>
  <c r="X1110" i="1"/>
  <c r="U1110" i="1"/>
  <c r="X1395" i="1"/>
  <c r="U1395" i="1"/>
  <c r="X1747" i="1"/>
  <c r="U1747" i="1"/>
  <c r="X1635" i="1"/>
  <c r="U1635" i="1"/>
  <c r="X267" i="1"/>
  <c r="U267" i="1"/>
  <c r="U887" i="1"/>
  <c r="U1469" i="1"/>
  <c r="U335" i="1"/>
  <c r="U1247" i="1"/>
  <c r="U1411" i="1"/>
  <c r="U116" i="1"/>
  <c r="U570" i="1"/>
  <c r="U1458" i="1"/>
  <c r="U1423" i="1"/>
  <c r="U695" i="1"/>
  <c r="U1086" i="1"/>
  <c r="U217" i="1"/>
  <c r="U1547" i="1"/>
  <c r="U37" i="1"/>
  <c r="U361" i="1"/>
  <c r="U843" i="1"/>
  <c r="U1067" i="1"/>
  <c r="U186" i="1"/>
  <c r="U536" i="1"/>
  <c r="U143" i="1"/>
  <c r="U1182" i="1"/>
  <c r="U1583" i="1"/>
  <c r="U61" i="1"/>
  <c r="U421" i="1"/>
  <c r="U637" i="1"/>
  <c r="U1281" i="1"/>
  <c r="U630" i="1"/>
  <c r="U1416" i="1"/>
  <c r="U469" i="1"/>
  <c r="U503" i="1"/>
  <c r="U519" i="1"/>
  <c r="U1073" i="1"/>
  <c r="U1703" i="1"/>
  <c r="U553" i="1"/>
  <c r="X1737" i="1"/>
  <c r="U1737" i="1"/>
  <c r="X271" i="1"/>
  <c r="U271" i="1"/>
  <c r="X1278" i="1"/>
  <c r="U1278" i="1"/>
  <c r="X1299" i="1"/>
  <c r="U1299" i="1"/>
  <c r="X1573" i="1"/>
  <c r="U1573" i="1"/>
  <c r="X219" i="1"/>
  <c r="U219" i="1"/>
  <c r="X1398" i="1"/>
  <c r="U1398" i="1"/>
  <c r="X1050" i="1"/>
  <c r="U1050" i="1"/>
  <c r="X1543" i="1"/>
  <c r="U1543" i="1"/>
  <c r="X687" i="1"/>
  <c r="U687" i="1"/>
  <c r="X1638" i="1"/>
  <c r="U1638" i="1"/>
  <c r="X1215" i="1"/>
  <c r="U1215" i="1"/>
  <c r="X738" i="1"/>
  <c r="U738" i="1"/>
  <c r="X1717" i="1"/>
  <c r="U1717" i="1"/>
  <c r="X1269" i="1"/>
  <c r="U1269" i="1"/>
  <c r="X1113" i="1"/>
  <c r="U1113" i="1"/>
  <c r="X495" i="1"/>
  <c r="U495" i="1"/>
  <c r="X726" i="1"/>
  <c r="U726" i="1"/>
  <c r="X1305" i="1"/>
  <c r="U1305" i="1"/>
  <c r="X846" i="1"/>
  <c r="U846" i="1"/>
  <c r="X762" i="1"/>
  <c r="U762" i="1"/>
  <c r="X1461" i="1"/>
  <c r="U1461" i="1"/>
  <c r="X1242" i="1"/>
  <c r="U1242" i="1"/>
  <c r="X786" i="1"/>
  <c r="U786" i="1"/>
  <c r="X1773" i="1"/>
  <c r="U1773" i="1"/>
  <c r="X462" i="1"/>
  <c r="U462" i="1"/>
  <c r="X1209" i="1"/>
  <c r="U1209" i="1"/>
  <c r="X1473" i="1"/>
  <c r="U1473" i="1"/>
  <c r="X330" i="1"/>
  <c r="U330" i="1"/>
  <c r="X978" i="1"/>
  <c r="U978" i="1"/>
  <c r="X1428" i="1"/>
  <c r="U1428" i="1"/>
  <c r="X1687" i="1"/>
  <c r="U1687" i="1"/>
  <c r="X807" i="1"/>
  <c r="U807" i="1"/>
  <c r="X865" i="1"/>
  <c r="U865" i="1"/>
  <c r="X1302" i="1"/>
  <c r="U1302" i="1"/>
  <c r="X1653" i="1"/>
  <c r="U1653" i="1"/>
  <c r="X1098" i="1"/>
  <c r="U1098" i="1"/>
  <c r="X11" i="1"/>
  <c r="U11" i="1"/>
  <c r="X1425" i="1"/>
  <c r="U1425" i="1"/>
  <c r="X1338" i="1"/>
  <c r="U1338" i="1"/>
  <c r="X1611" i="1"/>
  <c r="U1611" i="1"/>
  <c r="X1149" i="1"/>
  <c r="U1149" i="1"/>
  <c r="X415" i="1"/>
  <c r="U415" i="1"/>
  <c r="X1051" i="1"/>
  <c r="U1051" i="1"/>
  <c r="X1317" i="1"/>
  <c r="U1317" i="1"/>
  <c r="X1035" i="1"/>
  <c r="U1035" i="1"/>
  <c r="X1107" i="1"/>
  <c r="U1107" i="1"/>
  <c r="X55" i="1"/>
  <c r="U55" i="1"/>
  <c r="X915" i="1"/>
  <c r="U915" i="1"/>
  <c r="X1665" i="1"/>
  <c r="U1665" i="1"/>
  <c r="X159" i="1"/>
  <c r="U159" i="1"/>
  <c r="X1725" i="1"/>
  <c r="U1725" i="1"/>
  <c r="X879" i="1"/>
  <c r="U879" i="1"/>
  <c r="X1267" i="1"/>
  <c r="U1267" i="1"/>
  <c r="X603" i="1"/>
  <c r="U603" i="1"/>
  <c r="X750" i="1"/>
  <c r="U750" i="1"/>
  <c r="X1436" i="1"/>
  <c r="U1436" i="1"/>
  <c r="X224" i="1"/>
  <c r="U224" i="1"/>
  <c r="X66" i="1"/>
  <c r="U66" i="1"/>
  <c r="X607" i="1"/>
  <c r="U607" i="1"/>
  <c r="X1123" i="1"/>
  <c r="U1123" i="1"/>
  <c r="X1755" i="1"/>
  <c r="U1755" i="1"/>
  <c r="X999" i="1"/>
  <c r="U999" i="1"/>
  <c r="X1620" i="1"/>
  <c r="U1620" i="1"/>
  <c r="X1557" i="1"/>
  <c r="U1557" i="1"/>
  <c r="X654" i="1"/>
  <c r="U654" i="1"/>
  <c r="X1449" i="1"/>
  <c r="U1449" i="1"/>
  <c r="X1437" i="1"/>
  <c r="U1437" i="1"/>
  <c r="X1603" i="1"/>
  <c r="U1603" i="1"/>
  <c r="X511" i="1"/>
  <c r="U511" i="1"/>
  <c r="X1401" i="1"/>
  <c r="U1401" i="1"/>
  <c r="X342" i="1"/>
  <c r="U342" i="1"/>
  <c r="X1170" i="1"/>
  <c r="U1170" i="1"/>
  <c r="X1275" i="1"/>
  <c r="U1275" i="1"/>
  <c r="X1515" i="1"/>
  <c r="U1515" i="1"/>
  <c r="X387" i="1"/>
  <c r="U387" i="1"/>
  <c r="X675" i="1"/>
  <c r="U675" i="1"/>
  <c r="X258" i="1"/>
  <c r="U258" i="1"/>
  <c r="X1375" i="1"/>
  <c r="U1375" i="1"/>
  <c r="X855" i="1"/>
  <c r="U855" i="1"/>
  <c r="X1585" i="1"/>
  <c r="U1585" i="1"/>
  <c r="X471" i="1"/>
  <c r="U471" i="1"/>
  <c r="X919" i="1"/>
  <c r="U919" i="1"/>
  <c r="X1227" i="1"/>
  <c r="U1227" i="1"/>
  <c r="X1545" i="1"/>
  <c r="U1545" i="1"/>
  <c r="X1677" i="1"/>
  <c r="U1677" i="1"/>
  <c r="X534" i="1"/>
  <c r="U534" i="1"/>
  <c r="X812" i="1"/>
  <c r="U812" i="1"/>
  <c r="X1230" i="1"/>
  <c r="X1617" i="1"/>
  <c r="U1617" i="1"/>
  <c r="X582" i="1"/>
  <c r="U582" i="1"/>
  <c r="X1291" i="1"/>
  <c r="U1291" i="1"/>
  <c r="X12" i="1"/>
  <c r="U12" i="1"/>
  <c r="X1153" i="1"/>
  <c r="U1153" i="1"/>
  <c r="X231" i="1"/>
  <c r="U231" i="1"/>
  <c r="X1158" i="1"/>
  <c r="U1158" i="1"/>
  <c r="X1551" i="1"/>
  <c r="U1551" i="1"/>
  <c r="X522" i="1"/>
  <c r="U522" i="1"/>
  <c r="X1410" i="1"/>
  <c r="U1410" i="1"/>
  <c r="X354" i="1"/>
  <c r="U354" i="1"/>
  <c r="X1147" i="1"/>
  <c r="U1147" i="1"/>
  <c r="X939" i="1"/>
  <c r="U939" i="1"/>
  <c r="X1245" i="1"/>
  <c r="U1245" i="1"/>
  <c r="X834" i="1"/>
  <c r="U834" i="1"/>
  <c r="X1470" i="1"/>
  <c r="U1470" i="1"/>
  <c r="X1251" i="1"/>
  <c r="U1251" i="1"/>
  <c r="X691" i="1"/>
  <c r="U691" i="1"/>
  <c r="X1383" i="1"/>
  <c r="U1383" i="1"/>
  <c r="X1609" i="1"/>
  <c r="U1609" i="1"/>
  <c r="X248" i="1"/>
  <c r="U248" i="1"/>
  <c r="X735" i="1"/>
  <c r="U735" i="1"/>
  <c r="X1195" i="1"/>
  <c r="U1195" i="1"/>
  <c r="X439" i="1"/>
  <c r="U439" i="1"/>
  <c r="X32" i="1"/>
  <c r="U32" i="1"/>
  <c r="X1124" i="1"/>
  <c r="U1124" i="1"/>
  <c r="X1533" i="1"/>
  <c r="U1533" i="1"/>
  <c r="X135" i="1"/>
  <c r="U135" i="1"/>
  <c r="X1257" i="1"/>
  <c r="U1257" i="1"/>
  <c r="X531" i="1"/>
  <c r="U531" i="1"/>
  <c r="X294" i="1"/>
  <c r="U294" i="1"/>
  <c r="X1785" i="1"/>
  <c r="U1785" i="1"/>
  <c r="X1509" i="1"/>
  <c r="U1509" i="1"/>
  <c r="X1100" i="1"/>
  <c r="U1100" i="1"/>
  <c r="T129" i="1"/>
  <c r="T202" i="1"/>
  <c r="T346" i="1"/>
  <c r="T490" i="1"/>
  <c r="T225" i="1"/>
  <c r="X225" i="1" s="1"/>
  <c r="T369" i="1"/>
  <c r="T513" i="1"/>
  <c r="T657" i="1"/>
  <c r="T801" i="1"/>
  <c r="T945" i="1"/>
  <c r="T1089" i="1"/>
  <c r="X1089" i="1" s="1"/>
  <c r="U282" i="1"/>
  <c r="X1776" i="1"/>
  <c r="U1776" i="1"/>
  <c r="X583" i="1"/>
  <c r="U583" i="1"/>
  <c r="X567" i="1"/>
  <c r="U567" i="1"/>
  <c r="X1569" i="1"/>
  <c r="U1569" i="1"/>
  <c r="X174" i="1"/>
  <c r="U174" i="1"/>
  <c r="X447" i="1"/>
  <c r="U447" i="1"/>
  <c r="X1314" i="1"/>
  <c r="U1314" i="1"/>
  <c r="X1422" i="1"/>
  <c r="U1422" i="1"/>
  <c r="X315" i="1"/>
  <c r="U315" i="1"/>
  <c r="X716" i="1"/>
  <c r="U716" i="1"/>
  <c r="X42" i="1"/>
  <c r="U42" i="1"/>
  <c r="X987" i="1"/>
  <c r="U987" i="1"/>
  <c r="X775" i="1"/>
  <c r="U775" i="1"/>
  <c r="X709" i="1"/>
  <c r="U709" i="1"/>
  <c r="X102" i="1"/>
  <c r="U102" i="1"/>
  <c r="X1713" i="1"/>
  <c r="U1713" i="1"/>
  <c r="X1548" i="1"/>
  <c r="U1548" i="1"/>
  <c r="X943" i="1"/>
  <c r="U943" i="1"/>
  <c r="X1771" i="1"/>
  <c r="U1771" i="1"/>
  <c r="X247" i="1"/>
  <c r="U247" i="1"/>
  <c r="X1122" i="1"/>
  <c r="U1122" i="1"/>
  <c r="X1386" i="1"/>
  <c r="U1386" i="1"/>
  <c r="X1719" i="1"/>
  <c r="U1719" i="1"/>
  <c r="X1641" i="1"/>
  <c r="U1641" i="1"/>
  <c r="X721" i="1"/>
  <c r="U721" i="1"/>
  <c r="X1581" i="1"/>
  <c r="U1581" i="1"/>
  <c r="X1203" i="1"/>
  <c r="U1203" i="1"/>
  <c r="X78" i="1"/>
  <c r="U78" i="1"/>
  <c r="X1593" i="1"/>
  <c r="U1593" i="1"/>
  <c r="X79" i="1"/>
  <c r="U79" i="1"/>
  <c r="X639" i="1"/>
  <c r="U639" i="1"/>
  <c r="X1027" i="1"/>
  <c r="U1027" i="1"/>
  <c r="X1339" i="1"/>
  <c r="U1339" i="1"/>
  <c r="X883" i="1"/>
  <c r="U883" i="1"/>
  <c r="X123" i="1"/>
  <c r="U123" i="1"/>
  <c r="X903" i="1"/>
  <c r="U903" i="1"/>
  <c r="X63" i="1"/>
  <c r="U63" i="1"/>
  <c r="X620" i="1"/>
  <c r="U620" i="1"/>
  <c r="U966" i="1"/>
  <c r="X1303" i="1"/>
  <c r="U1303" i="1"/>
  <c r="X798" i="1"/>
  <c r="U798" i="1"/>
  <c r="X1173" i="1"/>
  <c r="U1173" i="1"/>
  <c r="X930" i="1"/>
  <c r="U930" i="1"/>
  <c r="X871" i="1"/>
  <c r="U871" i="1"/>
  <c r="X279" i="1"/>
  <c r="U279" i="1"/>
  <c r="T527" i="1"/>
  <c r="X31" i="1"/>
  <c r="U31" i="1"/>
  <c r="X366" i="1"/>
  <c r="U366" i="1"/>
  <c r="X1329" i="1"/>
  <c r="U1329" i="1"/>
  <c r="X152" i="1"/>
  <c r="U152" i="1"/>
  <c r="X954" i="1"/>
  <c r="U954" i="1"/>
  <c r="X1285" i="1"/>
  <c r="U1285" i="1"/>
  <c r="X1146" i="1"/>
  <c r="U1146" i="1"/>
  <c r="X39" i="1"/>
  <c r="U39" i="1"/>
  <c r="X450" i="1"/>
  <c r="U450" i="1"/>
  <c r="X1221" i="1"/>
  <c r="U1221" i="1"/>
  <c r="X1482" i="1"/>
  <c r="U1482" i="1"/>
  <c r="X140" i="1"/>
  <c r="U140" i="1"/>
  <c r="X1095" i="1"/>
  <c r="U1095" i="1"/>
  <c r="X1052" i="1"/>
  <c r="U1052" i="1"/>
  <c r="X183" i="1"/>
  <c r="U183" i="1"/>
  <c r="X223" i="1"/>
  <c r="U223" i="1"/>
  <c r="X990" i="1"/>
  <c r="U990" i="1"/>
  <c r="X1076" i="1"/>
  <c r="U1076" i="1"/>
  <c r="X1364" i="1"/>
  <c r="U1364" i="1"/>
  <c r="X655" i="1"/>
  <c r="U655" i="1"/>
  <c r="T110" i="1"/>
  <c r="X1155" i="1"/>
  <c r="U1155" i="1"/>
  <c r="X211" i="1"/>
  <c r="U211" i="1"/>
  <c r="X651" i="1"/>
  <c r="U651" i="1"/>
  <c r="X1239" i="1"/>
  <c r="U1239" i="1"/>
  <c r="X979" i="1"/>
  <c r="U979" i="1"/>
  <c r="X1389" i="1"/>
  <c r="U1389" i="1"/>
  <c r="X548" i="1"/>
  <c r="U548" i="1"/>
  <c r="X1161" i="1"/>
  <c r="U1161" i="1"/>
  <c r="X56" i="1"/>
  <c r="U56" i="1"/>
  <c r="X1263" i="1"/>
  <c r="U1263" i="1"/>
  <c r="X1539" i="1"/>
  <c r="U1539" i="1"/>
  <c r="X1347" i="1"/>
  <c r="U1347" i="1"/>
  <c r="X1527" i="1"/>
  <c r="U1527" i="1"/>
  <c r="X498" i="1"/>
  <c r="U498" i="1"/>
  <c r="X1699" i="1"/>
  <c r="U1699" i="1"/>
  <c r="T26" i="1"/>
  <c r="T470" i="1"/>
  <c r="T350" i="1"/>
  <c r="T926" i="1"/>
  <c r="T218" i="1"/>
  <c r="T98" i="1"/>
  <c r="T242" i="1"/>
  <c r="T386" i="1"/>
  <c r="T530" i="1"/>
  <c r="T674" i="1"/>
  <c r="T818" i="1"/>
  <c r="T962" i="1"/>
  <c r="T1106" i="1"/>
  <c r="T1250" i="1"/>
  <c r="T1394" i="1"/>
  <c r="T1538" i="1"/>
  <c r="T1682" i="1"/>
  <c r="T29" i="1"/>
  <c r="T117" i="1"/>
  <c r="T190" i="1"/>
  <c r="T334" i="1"/>
  <c r="T478" i="1"/>
  <c r="T213" i="1"/>
  <c r="T501" i="1"/>
  <c r="T645" i="1"/>
  <c r="T789" i="1"/>
  <c r="T933" i="1"/>
  <c r="T1077" i="1"/>
  <c r="U359" i="1"/>
  <c r="U339" i="1"/>
  <c r="U1183" i="1"/>
  <c r="U1387" i="1"/>
  <c r="U1787" i="1"/>
  <c r="U601" i="1"/>
  <c r="T574" i="1"/>
  <c r="X574" i="1" s="1"/>
  <c r="T1488" i="1"/>
  <c r="T525" i="1"/>
  <c r="T134" i="1"/>
  <c r="T278" i="1"/>
  <c r="T566" i="1"/>
  <c r="T710" i="1"/>
  <c r="T854" i="1"/>
  <c r="T998" i="1"/>
  <c r="T1142" i="1"/>
  <c r="T1286" i="1"/>
  <c r="T1430" i="1"/>
  <c r="T1574" i="1"/>
  <c r="X1574" i="1" s="1"/>
  <c r="T1277" i="1"/>
  <c r="T226" i="1"/>
  <c r="X226" i="1" s="1"/>
  <c r="T370" i="1"/>
  <c r="T526" i="1"/>
  <c r="T249" i="1"/>
  <c r="T393" i="1"/>
  <c r="X393" i="1" s="1"/>
  <c r="T537" i="1"/>
  <c r="T681" i="1"/>
  <c r="T825" i="1"/>
  <c r="T969" i="1"/>
  <c r="T814" i="1"/>
  <c r="U1283" i="1"/>
  <c r="U179" i="1"/>
  <c r="U911" i="1"/>
  <c r="U438" i="1"/>
  <c r="U1619" i="1"/>
  <c r="U241" i="1"/>
  <c r="U927" i="1"/>
  <c r="U1143" i="1"/>
  <c r="T877" i="1"/>
  <c r="T141" i="1"/>
  <c r="U207" i="1"/>
  <c r="T290" i="1"/>
  <c r="T578" i="1"/>
  <c r="T722" i="1"/>
  <c r="T866" i="1"/>
  <c r="T1010" i="1"/>
  <c r="T1154" i="1"/>
  <c r="T1298" i="1"/>
  <c r="T1442" i="1"/>
  <c r="T1586" i="1"/>
  <c r="T1730" i="1"/>
  <c r="X1730" i="1" s="1"/>
  <c r="T261" i="1"/>
  <c r="T405" i="1"/>
  <c r="T549" i="1"/>
  <c r="T693" i="1"/>
  <c r="T837" i="1"/>
  <c r="T981" i="1"/>
  <c r="X981" i="1" s="1"/>
  <c r="U191" i="1"/>
  <c r="U923" i="1"/>
  <c r="U80" i="1"/>
  <c r="U253" i="1"/>
  <c r="U1371" i="1"/>
  <c r="T994" i="1"/>
  <c r="T661" i="1"/>
  <c r="T146" i="1"/>
  <c r="T434" i="1"/>
  <c r="T14" i="1"/>
  <c r="T158" i="1"/>
  <c r="T302" i="1"/>
  <c r="T446" i="1"/>
  <c r="X446" i="1" s="1"/>
  <c r="T590" i="1"/>
  <c r="T734" i="1"/>
  <c r="T878" i="1"/>
  <c r="T1022" i="1"/>
  <c r="T1166" i="1"/>
  <c r="T1310" i="1"/>
  <c r="T1454" i="1"/>
  <c r="T1598" i="1"/>
  <c r="T10" i="1"/>
  <c r="T95" i="1"/>
  <c r="T731" i="1"/>
  <c r="T1332" i="1"/>
  <c r="X1332" i="1" s="1"/>
  <c r="T1742" i="1"/>
  <c r="T665" i="1"/>
  <c r="T809" i="1"/>
  <c r="T561" i="1"/>
  <c r="T705" i="1"/>
  <c r="T849" i="1"/>
  <c r="T993" i="1"/>
  <c r="T838" i="1"/>
  <c r="U719" i="1"/>
  <c r="U942" i="1"/>
  <c r="U91" i="1"/>
  <c r="U1326" i="1"/>
  <c r="U1451" i="1"/>
  <c r="U85" i="1"/>
  <c r="U963" i="1"/>
  <c r="U1293" i="1"/>
  <c r="T669" i="1"/>
  <c r="T1754" i="1"/>
  <c r="X1754" i="1" s="1"/>
  <c r="T45" i="1"/>
  <c r="T262" i="1"/>
  <c r="T562" i="1"/>
  <c r="T429" i="1"/>
  <c r="X429" i="1" s="1"/>
  <c r="T573" i="1"/>
  <c r="T717" i="1"/>
  <c r="X717" i="1" s="1"/>
  <c r="T861" i="1"/>
  <c r="T1005" i="1"/>
  <c r="X1005" i="1" s="1"/>
  <c r="T850" i="1"/>
  <c r="U755" i="1"/>
  <c r="U1271" i="1"/>
  <c r="U615" i="1"/>
  <c r="U679" i="1"/>
  <c r="U1445" i="1"/>
  <c r="U1463" i="1"/>
  <c r="U397" i="1"/>
  <c r="U1233" i="1"/>
  <c r="U97" i="1"/>
  <c r="U1521" i="1"/>
  <c r="T155" i="1"/>
  <c r="T1681" i="1"/>
  <c r="X1681" i="1" s="1"/>
  <c r="T1766" i="1"/>
  <c r="T1325" i="1"/>
  <c r="X1325" i="1" s="1"/>
  <c r="T57" i="1"/>
  <c r="T418" i="1"/>
  <c r="X418" i="1" s="1"/>
  <c r="U198" i="1"/>
  <c r="U1341" i="1"/>
  <c r="U1232" i="1"/>
  <c r="U1715" i="1"/>
  <c r="U337" i="1"/>
  <c r="T1249" i="1"/>
  <c r="X1249" i="1" s="1"/>
  <c r="T6" i="1"/>
  <c r="T957" i="1"/>
  <c r="X957" i="1" s="1"/>
  <c r="T50" i="1"/>
  <c r="T482" i="1"/>
  <c r="T1634" i="1"/>
  <c r="T646" i="1"/>
  <c r="X646" i="1" s="1"/>
  <c r="T251" i="1"/>
  <c r="T851" i="1"/>
  <c r="X851" i="1" s="1"/>
  <c r="T684" i="1"/>
  <c r="T960" i="1"/>
  <c r="X960" i="1" s="1"/>
  <c r="T1200" i="1"/>
  <c r="T1368" i="1"/>
  <c r="T529" i="1"/>
  <c r="T793" i="1"/>
  <c r="X793" i="1" s="1"/>
  <c r="T1778" i="1"/>
  <c r="T69" i="1"/>
  <c r="T142" i="1"/>
  <c r="T286" i="1"/>
  <c r="X286" i="1" s="1"/>
  <c r="T430" i="1"/>
  <c r="T453" i="1"/>
  <c r="X453" i="1" s="1"/>
  <c r="T874" i="1"/>
  <c r="U435" i="1"/>
  <c r="U1591" i="1"/>
  <c r="U121" i="1"/>
  <c r="T214" i="1"/>
  <c r="X214" i="1" s="1"/>
  <c r="T813" i="1"/>
  <c r="T638" i="1"/>
  <c r="X638" i="1" s="1"/>
  <c r="T1070" i="1"/>
  <c r="T1214" i="1"/>
  <c r="T1358" i="1"/>
  <c r="T1502" i="1"/>
  <c r="X1502" i="1" s="1"/>
  <c r="T1646" i="1"/>
  <c r="T228" i="1"/>
  <c r="X228" i="1" s="1"/>
  <c r="T1790" i="1"/>
  <c r="T81" i="1"/>
  <c r="T154" i="1"/>
  <c r="T298" i="1"/>
  <c r="X298" i="1" s="1"/>
  <c r="T442" i="1"/>
  <c r="T609" i="1"/>
  <c r="X609" i="1" s="1"/>
  <c r="U539" i="1"/>
  <c r="U385" i="1"/>
  <c r="T563" i="1"/>
  <c r="X563" i="1" s="1"/>
  <c r="T358" i="1"/>
  <c r="T1101" i="1"/>
  <c r="X1101" i="1" s="1"/>
  <c r="U882" i="1"/>
  <c r="T62" i="1"/>
  <c r="T494" i="1"/>
  <c r="T74" i="1"/>
  <c r="X74" i="1" s="1"/>
  <c r="T506" i="1"/>
  <c r="T794" i="1"/>
  <c r="T1082" i="1"/>
  <c r="T1226" i="1"/>
  <c r="T1370" i="1"/>
  <c r="T1658" i="1"/>
  <c r="T1802" i="1"/>
  <c r="T93" i="1"/>
  <c r="T166" i="1"/>
  <c r="T310" i="1"/>
  <c r="T189" i="1"/>
  <c r="T333" i="1"/>
  <c r="X333" i="1" s="1"/>
  <c r="T621" i="1"/>
  <c r="T765" i="1"/>
  <c r="T909" i="1"/>
  <c r="T1053" i="1"/>
  <c r="T922" i="1"/>
  <c r="U551" i="1"/>
  <c r="U303" i="1"/>
  <c r="U1385" i="1"/>
  <c r="U642" i="1"/>
  <c r="U1185" i="1"/>
  <c r="U1559" i="1"/>
  <c r="T206" i="1"/>
  <c r="T782" i="1"/>
  <c r="T362" i="1"/>
  <c r="T650" i="1"/>
  <c r="T938" i="1"/>
  <c r="T1514" i="1"/>
  <c r="T86" i="1"/>
  <c r="T230" i="1"/>
  <c r="T374" i="1"/>
  <c r="T518" i="1"/>
  <c r="X518" i="1" s="1"/>
  <c r="T662" i="1"/>
  <c r="T806" i="1"/>
  <c r="T950" i="1"/>
  <c r="T1094" i="1"/>
  <c r="T1238" i="1"/>
  <c r="T1382" i="1"/>
  <c r="T1526" i="1"/>
  <c r="T1670" i="1"/>
  <c r="T288" i="1"/>
  <c r="T17" i="1"/>
  <c r="T737" i="1"/>
  <c r="T881" i="1"/>
  <c r="X881" i="1" s="1"/>
  <c r="T1217" i="1"/>
  <c r="T105" i="1"/>
  <c r="T178" i="1"/>
  <c r="T322" i="1"/>
  <c r="T466" i="1"/>
  <c r="T345" i="1"/>
  <c r="X345" i="1" s="1"/>
  <c r="T489" i="1"/>
  <c r="T633" i="1"/>
  <c r="T777" i="1"/>
  <c r="T921" i="1"/>
  <c r="T1065" i="1"/>
  <c r="U483" i="1"/>
  <c r="U1775" i="1"/>
  <c r="U481" i="1"/>
  <c r="U1377" i="1"/>
  <c r="U867" i="1"/>
  <c r="U1059" i="1"/>
  <c r="U301" i="1"/>
  <c r="U1319" i="1"/>
  <c r="U431" i="1"/>
  <c r="U635" i="1"/>
  <c r="U1343" i="1"/>
  <c r="U455" i="1"/>
  <c r="U457" i="1"/>
  <c r="U59" i="1"/>
  <c r="U1481" i="1"/>
  <c r="U1175" i="1"/>
  <c r="U71" i="1"/>
  <c r="U1505" i="1"/>
  <c r="U803" i="1"/>
  <c r="U1529" i="1"/>
  <c r="U1679" i="1"/>
  <c r="U1163" i="1"/>
  <c r="U1511" i="1"/>
  <c r="U1691" i="1"/>
  <c r="U1535" i="1"/>
  <c r="U277" i="1"/>
  <c r="U791" i="1"/>
  <c r="U959" i="1"/>
  <c r="U289" i="1"/>
  <c r="U424" i="1"/>
  <c r="U47" i="1"/>
  <c r="U227" i="1"/>
  <c r="U419" i="1"/>
  <c r="U611" i="1"/>
  <c r="U1499" i="1"/>
  <c r="U1667" i="1"/>
  <c r="U133" i="1"/>
  <c r="U433" i="1"/>
  <c r="U1097" i="1"/>
  <c r="U1400" i="1"/>
  <c r="U680" i="1"/>
  <c r="U1731" i="1"/>
  <c r="U43" i="1"/>
  <c r="U92" i="1"/>
  <c r="U320" i="1"/>
  <c r="U476" i="1"/>
  <c r="U692" i="1"/>
  <c r="U872" i="1"/>
  <c r="U1064" i="1"/>
  <c r="U1256" i="1"/>
  <c r="U1424" i="1"/>
  <c r="U1592" i="1"/>
  <c r="U1748" i="1"/>
  <c r="U1435" i="1"/>
  <c r="U1207" i="1"/>
  <c r="U1231" i="1"/>
  <c r="U936" i="1"/>
  <c r="U1560" i="1"/>
  <c r="U1542" i="1"/>
  <c r="U1767" i="1"/>
  <c r="U663" i="1"/>
  <c r="U1335" i="1"/>
  <c r="U451" i="1"/>
  <c r="U1554" i="1"/>
  <c r="U343" i="1"/>
  <c r="U619" i="1"/>
  <c r="U136" i="1"/>
  <c r="U280" i="1"/>
  <c r="U436" i="1"/>
  <c r="U724" i="1"/>
  <c r="U880" i="1"/>
  <c r="U1024" i="1"/>
  <c r="U1168" i="1"/>
  <c r="U1312" i="1"/>
  <c r="U1528" i="1"/>
  <c r="U1672" i="1"/>
  <c r="U668" i="1"/>
  <c r="U1724" i="1"/>
  <c r="U384" i="1"/>
  <c r="U68" i="1"/>
  <c r="U1736" i="1"/>
  <c r="U1555" i="1"/>
  <c r="U67" i="1"/>
  <c r="U104" i="1"/>
  <c r="U332" i="1"/>
  <c r="U488" i="1"/>
  <c r="U704" i="1"/>
  <c r="U896" i="1"/>
  <c r="U1088" i="1"/>
  <c r="U1268" i="1"/>
  <c r="U1448" i="1"/>
  <c r="U1604" i="1"/>
  <c r="U1760" i="1"/>
  <c r="U751" i="1"/>
  <c r="U1447" i="1"/>
  <c r="U948" i="1"/>
  <c r="U1716" i="1"/>
  <c r="U1614" i="1"/>
  <c r="U1779" i="1"/>
  <c r="U747" i="1"/>
  <c r="U1359" i="1"/>
  <c r="U487" i="1"/>
  <c r="U1770" i="1"/>
  <c r="U114" i="1"/>
  <c r="U667" i="1"/>
  <c r="U836" i="1"/>
  <c r="U1427" i="1"/>
  <c r="U852" i="1"/>
  <c r="U19" i="1"/>
  <c r="U1580" i="1"/>
  <c r="U1003" i="1"/>
  <c r="U103" i="1"/>
  <c r="U128" i="1"/>
  <c r="U344" i="1"/>
  <c r="U500" i="1"/>
  <c r="U728" i="1"/>
  <c r="U908" i="1"/>
  <c r="U1112" i="1"/>
  <c r="U1292" i="1"/>
  <c r="U1460" i="1"/>
  <c r="U1616" i="1"/>
  <c r="U1772" i="1"/>
  <c r="U967" i="1"/>
  <c r="U1519" i="1"/>
  <c r="U264" i="1"/>
  <c r="U456" i="1"/>
  <c r="U157" i="1"/>
  <c r="U1686" i="1"/>
  <c r="U7" i="1"/>
  <c r="U1220" i="1"/>
  <c r="U600" i="1"/>
  <c r="U1412" i="1"/>
  <c r="U168" i="1"/>
  <c r="U579" i="1"/>
  <c r="U559" i="1"/>
  <c r="U1660" i="1"/>
  <c r="U24" i="1"/>
  <c r="U127" i="1"/>
  <c r="U164" i="1"/>
  <c r="U356" i="1"/>
  <c r="U512" i="1"/>
  <c r="U920" i="1"/>
  <c r="U1136" i="1"/>
  <c r="U1304" i="1"/>
  <c r="U1628" i="1"/>
  <c r="U1796" i="1"/>
  <c r="U1651" i="1"/>
  <c r="U1663" i="1"/>
  <c r="U468" i="1"/>
  <c r="U1008" i="1"/>
  <c r="U1279" i="1"/>
  <c r="U1758" i="1"/>
  <c r="U1039" i="1"/>
  <c r="U48" i="1"/>
  <c r="U1578" i="1"/>
  <c r="U176" i="1"/>
  <c r="U368" i="1"/>
  <c r="U524" i="1"/>
  <c r="U752" i="1"/>
  <c r="U932" i="1"/>
  <c r="U1148" i="1"/>
  <c r="U1316" i="1"/>
  <c r="U1484" i="1"/>
  <c r="U1640" i="1"/>
  <c r="U1749" i="1"/>
  <c r="U1723" i="1"/>
  <c r="U1590" i="1"/>
  <c r="U1735" i="1"/>
  <c r="U300" i="1"/>
  <c r="U492" i="1"/>
  <c r="U1044" i="1"/>
  <c r="U1171" i="1"/>
  <c r="U1455" i="1"/>
  <c r="U1111" i="1"/>
  <c r="U1028" i="1"/>
  <c r="U156" i="1"/>
  <c r="U1244" i="1"/>
  <c r="U636" i="1"/>
  <c r="U355" i="1"/>
  <c r="U1804" i="1"/>
  <c r="U60" i="1"/>
  <c r="U1650" i="1"/>
  <c r="U200" i="1"/>
  <c r="U380" i="1"/>
  <c r="U560" i="1"/>
  <c r="U764" i="1"/>
  <c r="U944" i="1"/>
  <c r="U1160" i="1"/>
  <c r="U1328" i="1"/>
  <c r="U1496" i="1"/>
  <c r="U1652" i="1"/>
  <c r="U1797" i="1"/>
  <c r="U1795" i="1"/>
  <c r="U1662" i="1"/>
  <c r="U995" i="1"/>
  <c r="U312" i="1"/>
  <c r="U504" i="1"/>
  <c r="U780" i="1"/>
  <c r="U1104" i="1"/>
  <c r="U1243" i="1"/>
  <c r="U1479" i="1"/>
  <c r="U1471" i="1"/>
  <c r="U296" i="1"/>
  <c r="U1284" i="1"/>
  <c r="U452" i="1"/>
  <c r="U1159" i="1"/>
  <c r="U1323" i="1"/>
  <c r="U96" i="1"/>
  <c r="U1722" i="1"/>
  <c r="U212" i="1"/>
  <c r="U392" i="1"/>
  <c r="U596" i="1"/>
  <c r="U776" i="1"/>
  <c r="U956" i="1"/>
  <c r="U1172" i="1"/>
  <c r="U1340" i="1"/>
  <c r="U1508" i="1"/>
  <c r="U1664" i="1"/>
  <c r="U1701" i="1"/>
  <c r="U1734" i="1"/>
  <c r="U1079" i="1"/>
  <c r="U324" i="1"/>
  <c r="U516" i="1"/>
  <c r="U792" i="1"/>
  <c r="U1140" i="1"/>
  <c r="U1315" i="1"/>
  <c r="U1503" i="1"/>
  <c r="U1615" i="1"/>
  <c r="U991" i="1"/>
  <c r="U1040" i="1"/>
  <c r="U132" i="1"/>
  <c r="U1794" i="1"/>
  <c r="U236" i="1"/>
  <c r="U404" i="1"/>
  <c r="U608" i="1"/>
  <c r="U788" i="1"/>
  <c r="U968" i="1"/>
  <c r="U1184" i="1"/>
  <c r="U1352" i="1"/>
  <c r="U1520" i="1"/>
  <c r="U1688" i="1"/>
  <c r="U1523" i="1"/>
  <c r="U1103" i="1"/>
  <c r="U810" i="1"/>
  <c r="U1021" i="1"/>
  <c r="U348" i="1"/>
  <c r="U528" i="1"/>
  <c r="U804" i="1"/>
  <c r="U1152" i="1"/>
  <c r="U1459" i="1"/>
  <c r="U1575" i="1"/>
  <c r="U1759" i="1"/>
  <c r="U440" i="1"/>
  <c r="U1219" i="1"/>
  <c r="U1707" i="1"/>
  <c r="U308" i="1"/>
  <c r="U1363" i="1"/>
  <c r="U1743" i="1"/>
  <c r="U27" i="1"/>
  <c r="U8" i="1"/>
  <c r="U260" i="1"/>
  <c r="U416" i="1"/>
  <c r="U632" i="1"/>
  <c r="U800" i="1"/>
  <c r="U992" i="1"/>
  <c r="U1196" i="1"/>
  <c r="U1376" i="1"/>
  <c r="U1532" i="1"/>
  <c r="U1700" i="1"/>
  <c r="U1655" i="1"/>
  <c r="U1355" i="1"/>
  <c r="U1063" i="1"/>
  <c r="U1602" i="1"/>
  <c r="U360" i="1"/>
  <c r="U564" i="1"/>
  <c r="U816" i="1"/>
  <c r="U1164" i="1"/>
  <c r="U1599" i="1"/>
  <c r="U327" i="1"/>
  <c r="U44" i="1"/>
  <c r="U1568" i="1"/>
  <c r="U733" i="1"/>
  <c r="U860" i="1"/>
  <c r="U1009" i="1"/>
  <c r="U427" i="1"/>
  <c r="U307" i="1"/>
  <c r="U18" i="1"/>
  <c r="U20" i="1"/>
  <c r="U284" i="1"/>
  <c r="U644" i="1"/>
  <c r="U824" i="1"/>
  <c r="U1016" i="1"/>
  <c r="U1208" i="1"/>
  <c r="U1388" i="1"/>
  <c r="U1556" i="1"/>
  <c r="U1751" i="1"/>
  <c r="U1391" i="1"/>
  <c r="U595" i="1"/>
  <c r="U1746" i="1"/>
  <c r="U372" i="1"/>
  <c r="U588" i="1"/>
  <c r="U840" i="1"/>
  <c r="U1188" i="1"/>
  <c r="U613" i="1"/>
  <c r="U783" i="1"/>
  <c r="U1419" i="1"/>
  <c r="U1782" i="1"/>
  <c r="U523" i="1"/>
  <c r="U1710" i="1"/>
  <c r="U475" i="1"/>
  <c r="U138" i="1"/>
  <c r="U703" i="1"/>
  <c r="U148" i="1"/>
  <c r="U292" i="1"/>
  <c r="U448" i="1"/>
  <c r="U592" i="1"/>
  <c r="U736" i="1"/>
  <c r="U892" i="1"/>
  <c r="U1036" i="1"/>
  <c r="U1180" i="1"/>
  <c r="U1324" i="1"/>
  <c r="U951" i="1"/>
  <c r="U1431" i="1"/>
  <c r="U547" i="1"/>
  <c r="U126" i="1"/>
  <c r="U499" i="1"/>
  <c r="U606" i="1"/>
  <c r="U787" i="1"/>
  <c r="U1047" i="1"/>
  <c r="U1443" i="1"/>
  <c r="U643" i="1"/>
  <c r="U414" i="1"/>
  <c r="U535" i="1"/>
  <c r="U1135" i="1"/>
  <c r="U835" i="1"/>
  <c r="U1071" i="1"/>
  <c r="U1467" i="1"/>
  <c r="U822" i="1"/>
  <c r="U763" i="1"/>
  <c r="U571" i="1"/>
  <c r="U175" i="1"/>
  <c r="U931" i="1"/>
  <c r="U1131" i="1"/>
  <c r="U1491" i="1"/>
  <c r="U906" i="1"/>
  <c r="U799" i="1"/>
  <c r="U918" i="1"/>
  <c r="U631" i="1"/>
  <c r="U235" i="1"/>
  <c r="U295" i="1"/>
  <c r="U1167" i="1"/>
  <c r="U1563" i="1"/>
  <c r="U1639" i="1"/>
  <c r="U823" i="1"/>
  <c r="U139" i="1"/>
  <c r="U727" i="1"/>
  <c r="U283" i="1"/>
  <c r="U1587" i="1"/>
  <c r="U151" i="1"/>
  <c r="U859" i="1"/>
  <c r="U163" i="1"/>
  <c r="U811" i="1"/>
  <c r="U331" i="1"/>
  <c r="U459" i="1"/>
  <c r="U187" i="1"/>
  <c r="U907" i="1"/>
  <c r="U199" i="1"/>
  <c r="U895" i="1"/>
  <c r="U367" i="1"/>
  <c r="U507" i="1"/>
  <c r="U1311" i="1"/>
  <c r="U1671" i="1"/>
  <c r="U319" i="1"/>
  <c r="U955" i="1"/>
  <c r="U259" i="1"/>
  <c r="U1015" i="1"/>
  <c r="U463" i="1"/>
  <c r="U124" i="1"/>
  <c r="U268" i="1"/>
  <c r="U412" i="1"/>
  <c r="U568" i="1"/>
  <c r="U712" i="1"/>
  <c r="U1012" i="1"/>
  <c r="U1156" i="1"/>
  <c r="U1300" i="1"/>
  <c r="U1504" i="1"/>
  <c r="U1792" i="1"/>
  <c r="U160" i="1"/>
  <c r="U304" i="1"/>
  <c r="U460" i="1"/>
  <c r="U604" i="1"/>
  <c r="U748" i="1"/>
  <c r="U904" i="1"/>
  <c r="U1048" i="1"/>
  <c r="U1336" i="1"/>
  <c r="U64" i="1"/>
  <c r="U1540" i="1"/>
  <c r="U1684" i="1"/>
  <c r="U16" i="1"/>
  <c r="U172" i="1"/>
  <c r="U316" i="1"/>
  <c r="U616" i="1"/>
  <c r="U760" i="1"/>
  <c r="U916" i="1"/>
  <c r="U1060" i="1"/>
  <c r="U1348" i="1"/>
  <c r="U1552" i="1"/>
  <c r="U1696" i="1"/>
  <c r="U28" i="1"/>
  <c r="U184" i="1"/>
  <c r="U328" i="1"/>
  <c r="U484" i="1"/>
  <c r="U628" i="1"/>
  <c r="U772" i="1"/>
  <c r="U1072" i="1"/>
  <c r="U1216" i="1"/>
  <c r="U1360" i="1"/>
  <c r="U1420" i="1"/>
  <c r="U1564" i="1"/>
  <c r="U1708" i="1"/>
  <c r="U40" i="1"/>
  <c r="U196" i="1"/>
  <c r="U340" i="1"/>
  <c r="U496" i="1"/>
  <c r="U784" i="1"/>
  <c r="U940" i="1"/>
  <c r="U1432" i="1"/>
  <c r="U1576" i="1"/>
  <c r="U1720" i="1"/>
  <c r="U52" i="1"/>
  <c r="U208" i="1"/>
  <c r="U352" i="1"/>
  <c r="U508" i="1"/>
  <c r="U652" i="1"/>
  <c r="U796" i="1"/>
  <c r="U952" i="1"/>
  <c r="U1096" i="1"/>
  <c r="U1240" i="1"/>
  <c r="U1384" i="1"/>
  <c r="U1444" i="1"/>
  <c r="U1588" i="1"/>
  <c r="U1732" i="1"/>
  <c r="U76" i="1"/>
  <c r="U220" i="1"/>
  <c r="U364" i="1"/>
  <c r="U520" i="1"/>
  <c r="U664" i="1"/>
  <c r="U808" i="1"/>
  <c r="U964" i="1"/>
  <c r="U1108" i="1"/>
  <c r="U1396" i="1"/>
  <c r="U1456" i="1"/>
  <c r="U1600" i="1"/>
  <c r="U1744" i="1"/>
  <c r="U88" i="1"/>
  <c r="U232" i="1"/>
  <c r="U376" i="1"/>
  <c r="U532" i="1"/>
  <c r="U676" i="1"/>
  <c r="U820" i="1"/>
  <c r="U976" i="1"/>
  <c r="U1120" i="1"/>
  <c r="U1264" i="1"/>
  <c r="U1408" i="1"/>
  <c r="U1468" i="1"/>
  <c r="U1612" i="1"/>
  <c r="U1756" i="1"/>
  <c r="U100" i="1"/>
  <c r="U388" i="1"/>
  <c r="U832" i="1"/>
  <c r="U988" i="1"/>
  <c r="U1132" i="1"/>
  <c r="U1276" i="1"/>
  <c r="U1480" i="1"/>
  <c r="U1624" i="1"/>
  <c r="U1768" i="1"/>
  <c r="U112" i="1"/>
  <c r="U256" i="1"/>
  <c r="U400" i="1"/>
  <c r="U700" i="1"/>
  <c r="U844" i="1"/>
  <c r="U1000" i="1"/>
  <c r="U1144" i="1"/>
  <c r="U1288" i="1"/>
  <c r="U1492" i="1"/>
  <c r="U1636" i="1"/>
  <c r="U1780" i="1"/>
  <c r="T58" i="1"/>
  <c r="X58" i="1" s="1"/>
  <c r="T649" i="1"/>
  <c r="X649" i="1" s="1"/>
  <c r="T797" i="1"/>
  <c r="X797" i="1" s="1"/>
  <c r="T1630" i="1"/>
  <c r="X1630" i="1" s="1"/>
  <c r="T1034" i="1"/>
  <c r="X1034" i="1" s="1"/>
  <c r="T1740" i="1"/>
  <c r="X1740" i="1" s="1"/>
  <c r="T113" i="1"/>
  <c r="X113" i="1" s="1"/>
  <c r="T1121" i="1"/>
  <c r="X1121" i="1" s="1"/>
  <c r="T1210" i="1"/>
  <c r="X1210" i="1" s="1"/>
  <c r="T46" i="1"/>
  <c r="X46" i="1" s="1"/>
  <c r="T622" i="1"/>
  <c r="X622" i="1" s="1"/>
  <c r="T778" i="1"/>
  <c r="X778" i="1" s="1"/>
  <c r="T552" i="1"/>
  <c r="X552" i="1" s="1"/>
  <c r="T971" i="1"/>
  <c r="X971" i="1" s="1"/>
  <c r="T624" i="1"/>
  <c r="X624" i="1" s="1"/>
  <c r="T900" i="1"/>
  <c r="X900" i="1" s="1"/>
  <c r="T1116" i="1"/>
  <c r="X1116" i="1" s="1"/>
  <c r="T1320" i="1"/>
  <c r="X1320" i="1" s="1"/>
  <c r="T1692" i="1"/>
  <c r="X1692" i="1" s="1"/>
  <c r="T625" i="1"/>
  <c r="X625" i="1" s="1"/>
  <c r="T817" i="1"/>
  <c r="X817" i="1" s="1"/>
  <c r="T997" i="1"/>
  <c r="X997" i="1" s="1"/>
  <c r="T1189" i="1"/>
  <c r="X1189" i="1" s="1"/>
  <c r="T1345" i="1"/>
  <c r="X1345" i="1" s="1"/>
  <c r="T1513" i="1"/>
  <c r="X1513" i="1" s="1"/>
  <c r="T89" i="1"/>
  <c r="X89" i="1" s="1"/>
  <c r="T233" i="1"/>
  <c r="X233" i="1" s="1"/>
  <c r="T377" i="1"/>
  <c r="X377" i="1" s="1"/>
  <c r="T521" i="1"/>
  <c r="X521" i="1" s="1"/>
  <c r="T785" i="1"/>
  <c r="X785" i="1" s="1"/>
  <c r="T917" i="1"/>
  <c r="X917" i="1" s="1"/>
  <c r="T1085" i="1"/>
  <c r="X1085" i="1" s="1"/>
  <c r="T1229" i="1"/>
  <c r="X1229" i="1" s="1"/>
  <c r="T1397" i="1"/>
  <c r="X1397" i="1" s="1"/>
  <c r="T1613" i="1"/>
  <c r="X1613" i="1" s="1"/>
  <c r="T1757" i="1"/>
  <c r="X1757" i="1" s="1"/>
  <c r="T118" i="1"/>
  <c r="X118" i="1" s="1"/>
  <c r="T274" i="1"/>
  <c r="X274" i="1" s="1"/>
  <c r="T670" i="1"/>
  <c r="X670" i="1" s="1"/>
  <c r="T237" i="1"/>
  <c r="X237" i="1" s="1"/>
  <c r="T381" i="1"/>
  <c r="X381" i="1" s="1"/>
  <c r="T1042" i="1"/>
  <c r="X1042" i="1" s="1"/>
  <c r="T1186" i="1"/>
  <c r="X1186" i="1" s="1"/>
  <c r="T1330" i="1"/>
  <c r="X1330" i="1" s="1"/>
  <c r="T1474" i="1"/>
  <c r="X1474" i="1" s="1"/>
  <c r="T1618" i="1"/>
  <c r="X1618" i="1" s="1"/>
  <c r="T1762" i="1"/>
  <c r="X1762" i="1" s="1"/>
  <c r="T1704" i="1"/>
  <c r="X1704" i="1" s="1"/>
  <c r="T101" i="1"/>
  <c r="X101" i="1" s="1"/>
  <c r="T1241" i="1"/>
  <c r="X1241" i="1" s="1"/>
  <c r="T1774" i="1"/>
  <c r="X1774" i="1" s="1"/>
  <c r="T170" i="1"/>
  <c r="X170" i="1" s="1"/>
  <c r="T1322" i="1"/>
  <c r="X1322" i="1" s="1"/>
  <c r="T1452" i="1"/>
  <c r="X1452" i="1" s="1"/>
  <c r="T1500" i="1"/>
  <c r="X1500" i="1" s="1"/>
  <c r="T1537" i="1"/>
  <c r="X1537" i="1" s="1"/>
  <c r="T401" i="1"/>
  <c r="X401" i="1" s="1"/>
  <c r="T941" i="1"/>
  <c r="X941" i="1" s="1"/>
  <c r="T826" i="1"/>
  <c r="X826" i="1" s="1"/>
  <c r="T1498" i="1"/>
  <c r="X1498" i="1" s="1"/>
  <c r="T38" i="1"/>
  <c r="X38" i="1" s="1"/>
  <c r="T182" i="1"/>
  <c r="X182" i="1" s="1"/>
  <c r="T326" i="1"/>
  <c r="X326" i="1" s="1"/>
  <c r="T614" i="1"/>
  <c r="X614" i="1" s="1"/>
  <c r="T758" i="1"/>
  <c r="X758" i="1" s="1"/>
  <c r="T902" i="1"/>
  <c r="X902" i="1" s="1"/>
  <c r="T1046" i="1"/>
  <c r="X1046" i="1" s="1"/>
  <c r="T1190" i="1"/>
  <c r="X1190" i="1" s="1"/>
  <c r="T1334" i="1"/>
  <c r="X1334" i="1" s="1"/>
  <c r="T1478" i="1"/>
  <c r="X1478" i="1" s="1"/>
  <c r="T1622" i="1"/>
  <c r="X1622" i="1" s="1"/>
  <c r="T94" i="1"/>
  <c r="X94" i="1" s="1"/>
  <c r="T886" i="1"/>
  <c r="X886" i="1" s="1"/>
  <c r="T131" i="1"/>
  <c r="X131" i="1" s="1"/>
  <c r="T36" i="1"/>
  <c r="X36" i="1" s="1"/>
  <c r="T720" i="1"/>
  <c r="X720" i="1" s="1"/>
  <c r="T1344" i="1"/>
  <c r="X1344" i="1" s="1"/>
  <c r="T1512" i="1"/>
  <c r="X1512" i="1" s="1"/>
  <c r="T1752" i="1"/>
  <c r="X1752" i="1" s="1"/>
  <c r="T853" i="1"/>
  <c r="X853" i="1" s="1"/>
  <c r="T1057" i="1"/>
  <c r="X1057" i="1" s="1"/>
  <c r="T1225" i="1"/>
  <c r="X1225" i="1" s="1"/>
  <c r="T1381" i="1"/>
  <c r="X1381" i="1" s="1"/>
  <c r="T1549" i="1"/>
  <c r="X1549" i="1" s="1"/>
  <c r="T1705" i="1"/>
  <c r="X1705" i="1" s="1"/>
  <c r="T125" i="1"/>
  <c r="X125" i="1" s="1"/>
  <c r="T269" i="1"/>
  <c r="X269" i="1" s="1"/>
  <c r="T413" i="1"/>
  <c r="X413" i="1" s="1"/>
  <c r="T557" i="1"/>
  <c r="X557" i="1" s="1"/>
  <c r="T689" i="1"/>
  <c r="X689" i="1" s="1"/>
  <c r="T953" i="1"/>
  <c r="X953" i="1" s="1"/>
  <c r="T1133" i="1"/>
  <c r="X1133" i="1" s="1"/>
  <c r="T1265" i="1"/>
  <c r="X1265" i="1" s="1"/>
  <c r="T1433" i="1"/>
  <c r="X1433" i="1" s="1"/>
  <c r="T1649" i="1"/>
  <c r="X1649" i="1" s="1"/>
  <c r="T1793" i="1"/>
  <c r="X1793" i="1" s="1"/>
  <c r="T454" i="1"/>
  <c r="X454" i="1" s="1"/>
  <c r="T273" i="1"/>
  <c r="X273" i="1" s="1"/>
  <c r="T417" i="1"/>
  <c r="X417" i="1" s="1"/>
  <c r="T1078" i="1"/>
  <c r="X1078" i="1" s="1"/>
  <c r="T1222" i="1"/>
  <c r="X1222" i="1" s="1"/>
  <c r="T1366" i="1"/>
  <c r="X1366" i="1" s="1"/>
  <c r="T1510" i="1"/>
  <c r="X1510" i="1" s="1"/>
  <c r="T1654" i="1"/>
  <c r="X1654" i="1" s="1"/>
  <c r="T1798" i="1"/>
  <c r="X1798" i="1" s="1"/>
  <c r="T1769" i="1"/>
  <c r="X1769" i="1" s="1"/>
  <c r="T1369" i="1"/>
  <c r="X1369" i="1" s="1"/>
  <c r="T194" i="1"/>
  <c r="X194" i="1" s="1"/>
  <c r="T338" i="1"/>
  <c r="X338" i="1" s="1"/>
  <c r="T626" i="1"/>
  <c r="X626" i="1" s="1"/>
  <c r="T770" i="1"/>
  <c r="X770" i="1" s="1"/>
  <c r="T914" i="1"/>
  <c r="X914" i="1" s="1"/>
  <c r="T1058" i="1"/>
  <c r="X1058" i="1" s="1"/>
  <c r="T1202" i="1"/>
  <c r="X1202" i="1" s="1"/>
  <c r="T1346" i="1"/>
  <c r="X1346" i="1" s="1"/>
  <c r="T1490" i="1"/>
  <c r="X1490" i="1" s="1"/>
  <c r="T106" i="1"/>
  <c r="X106" i="1" s="1"/>
  <c r="T658" i="1"/>
  <c r="X658" i="1" s="1"/>
  <c r="T898" i="1"/>
  <c r="X898" i="1" s="1"/>
  <c r="T587" i="1"/>
  <c r="X587" i="1" s="1"/>
  <c r="T72" i="1"/>
  <c r="X72" i="1" s="1"/>
  <c r="T732" i="1"/>
  <c r="X732" i="1" s="1"/>
  <c r="T972" i="1"/>
  <c r="X972" i="1" s="1"/>
  <c r="T1356" i="1"/>
  <c r="X1356" i="1" s="1"/>
  <c r="T1524" i="1"/>
  <c r="X1524" i="1" s="1"/>
  <c r="T1764" i="1"/>
  <c r="X1764" i="1" s="1"/>
  <c r="T673" i="1"/>
  <c r="X673" i="1" s="1"/>
  <c r="T1069" i="1"/>
  <c r="X1069" i="1" s="1"/>
  <c r="T1237" i="1"/>
  <c r="X1237" i="1" s="1"/>
  <c r="T1393" i="1"/>
  <c r="X1393" i="1" s="1"/>
  <c r="T1561" i="1"/>
  <c r="X1561" i="1" s="1"/>
  <c r="T1741" i="1"/>
  <c r="X1741" i="1" s="1"/>
  <c r="T137" i="1"/>
  <c r="X137" i="1" s="1"/>
  <c r="T281" i="1"/>
  <c r="X281" i="1" s="1"/>
  <c r="T425" i="1"/>
  <c r="X425" i="1" s="1"/>
  <c r="T569" i="1"/>
  <c r="X569" i="1" s="1"/>
  <c r="T701" i="1"/>
  <c r="X701" i="1" s="1"/>
  <c r="T821" i="1"/>
  <c r="X821" i="1" s="1"/>
  <c r="T965" i="1"/>
  <c r="X965" i="1" s="1"/>
  <c r="T1145" i="1"/>
  <c r="X1145" i="1" s="1"/>
  <c r="T1493" i="1"/>
  <c r="X1493" i="1" s="1"/>
  <c r="T1661" i="1"/>
  <c r="X1661" i="1" s="1"/>
  <c r="T1805" i="1"/>
  <c r="X1805" i="1" s="1"/>
  <c r="T285" i="1"/>
  <c r="X285" i="1" s="1"/>
  <c r="T1090" i="1"/>
  <c r="X1090" i="1" s="1"/>
  <c r="T1234" i="1"/>
  <c r="X1234" i="1" s="1"/>
  <c r="T1378" i="1"/>
  <c r="X1378" i="1" s="1"/>
  <c r="T1522" i="1"/>
  <c r="X1522" i="1" s="1"/>
  <c r="T1666" i="1"/>
  <c r="X1666" i="1" s="1"/>
  <c r="T634" i="1"/>
  <c r="X634" i="1" s="1"/>
  <c r="T1007" i="1"/>
  <c r="X1007" i="1" s="1"/>
  <c r="T1357" i="1"/>
  <c r="X1357" i="1" s="1"/>
  <c r="T389" i="1"/>
  <c r="X389" i="1" s="1"/>
  <c r="T929" i="1"/>
  <c r="X929" i="1" s="1"/>
  <c r="T1342" i="1"/>
  <c r="X1342" i="1" s="1"/>
  <c r="T746" i="1"/>
  <c r="X746" i="1" s="1"/>
  <c r="T677" i="1"/>
  <c r="X677" i="1" s="1"/>
  <c r="T130" i="1"/>
  <c r="X130" i="1" s="1"/>
  <c r="T682" i="1"/>
  <c r="X682" i="1" s="1"/>
  <c r="T934" i="1"/>
  <c r="X934" i="1" s="1"/>
  <c r="T683" i="1"/>
  <c r="X683" i="1" s="1"/>
  <c r="T84" i="1"/>
  <c r="X84" i="1" s="1"/>
  <c r="T336" i="1"/>
  <c r="X336" i="1" s="1"/>
  <c r="T744" i="1"/>
  <c r="X744" i="1" s="1"/>
  <c r="T984" i="1"/>
  <c r="X984" i="1" s="1"/>
  <c r="T1212" i="1"/>
  <c r="X1212" i="1" s="1"/>
  <c r="T1572" i="1"/>
  <c r="T505" i="1"/>
  <c r="X505" i="1" s="1"/>
  <c r="T685" i="1"/>
  <c r="X685" i="1" s="1"/>
  <c r="T1081" i="1"/>
  <c r="X1081" i="1" s="1"/>
  <c r="T1405" i="1"/>
  <c r="X1405" i="1" s="1"/>
  <c r="T1597" i="1"/>
  <c r="X1597" i="1" s="1"/>
  <c r="T1753" i="1"/>
  <c r="X1753" i="1" s="1"/>
  <c r="T149" i="1"/>
  <c r="X149" i="1" s="1"/>
  <c r="T293" i="1"/>
  <c r="X293" i="1" s="1"/>
  <c r="T437" i="1"/>
  <c r="X437" i="1" s="1"/>
  <c r="T581" i="1"/>
  <c r="X581" i="1" s="1"/>
  <c r="T713" i="1"/>
  <c r="X713" i="1" s="1"/>
  <c r="T833" i="1"/>
  <c r="X833" i="1" s="1"/>
  <c r="T977" i="1"/>
  <c r="X977" i="1" s="1"/>
  <c r="T1157" i="1"/>
  <c r="X1157" i="1" s="1"/>
  <c r="T1517" i="1"/>
  <c r="X1517" i="1" s="1"/>
  <c r="T1673" i="1"/>
  <c r="X1673" i="1" s="1"/>
  <c r="T297" i="1"/>
  <c r="X297" i="1" s="1"/>
  <c r="T441" i="1"/>
  <c r="X441" i="1" s="1"/>
  <c r="T585" i="1"/>
  <c r="X585" i="1" s="1"/>
  <c r="T729" i="1"/>
  <c r="X729" i="1" s="1"/>
  <c r="T873" i="1"/>
  <c r="X873" i="1" s="1"/>
  <c r="T1017" i="1"/>
  <c r="X1017" i="1" s="1"/>
  <c r="T862" i="1"/>
  <c r="X862" i="1" s="1"/>
  <c r="T1102" i="1"/>
  <c r="X1102" i="1" s="1"/>
  <c r="T1246" i="1"/>
  <c r="X1246" i="1" s="1"/>
  <c r="T1390" i="1"/>
  <c r="X1390" i="1" s="1"/>
  <c r="T1534" i="1"/>
  <c r="X1534" i="1" s="1"/>
  <c r="T1678" i="1"/>
  <c r="X1678" i="1" s="1"/>
  <c r="T912" i="1"/>
  <c r="X912" i="1" s="1"/>
  <c r="T1201" i="1"/>
  <c r="X1201" i="1" s="1"/>
  <c r="T533" i="1"/>
  <c r="X533" i="1" s="1"/>
  <c r="T1409" i="1"/>
  <c r="X1409" i="1" s="1"/>
  <c r="T1054" i="1"/>
  <c r="X1054" i="1" s="1"/>
  <c r="T602" i="1"/>
  <c r="X602" i="1" s="1"/>
  <c r="T1610" i="1"/>
  <c r="X1610" i="1" s="1"/>
  <c r="T252" i="1"/>
  <c r="X252" i="1" s="1"/>
  <c r="T841" i="1"/>
  <c r="X841" i="1" s="1"/>
  <c r="T545" i="1"/>
  <c r="X545" i="1" s="1"/>
  <c r="T1421" i="1"/>
  <c r="X1421" i="1" s="1"/>
  <c r="T1642" i="1"/>
  <c r="X1642" i="1" s="1"/>
  <c r="T502" i="1"/>
  <c r="X502" i="1" s="1"/>
  <c r="T694" i="1"/>
  <c r="X694" i="1" s="1"/>
  <c r="T946" i="1"/>
  <c r="X946" i="1" s="1"/>
  <c r="T108" i="1"/>
  <c r="X108" i="1" s="1"/>
  <c r="T396" i="1"/>
  <c r="X396" i="1" s="1"/>
  <c r="T756" i="1"/>
  <c r="X756" i="1" s="1"/>
  <c r="T1020" i="1"/>
  <c r="X1020" i="1" s="1"/>
  <c r="T1224" i="1"/>
  <c r="X1224" i="1" s="1"/>
  <c r="T1584" i="1"/>
  <c r="X1584" i="1" s="1"/>
  <c r="T517" i="1"/>
  <c r="X517" i="1" s="1"/>
  <c r="T697" i="1"/>
  <c r="X697" i="1" s="1"/>
  <c r="T889" i="1"/>
  <c r="X889" i="1" s="1"/>
  <c r="T1093" i="1"/>
  <c r="X1093" i="1" s="1"/>
  <c r="T1417" i="1"/>
  <c r="X1417" i="1" s="1"/>
  <c r="T1765" i="1"/>
  <c r="X1765" i="1" s="1"/>
  <c r="T161" i="1"/>
  <c r="X161" i="1" s="1"/>
  <c r="T305" i="1"/>
  <c r="X305" i="1" s="1"/>
  <c r="T449" i="1"/>
  <c r="X449" i="1" s="1"/>
  <c r="T593" i="1"/>
  <c r="X593" i="1" s="1"/>
  <c r="T725" i="1"/>
  <c r="X725" i="1" s="1"/>
  <c r="T845" i="1"/>
  <c r="X845" i="1" s="1"/>
  <c r="T989" i="1"/>
  <c r="X989" i="1" s="1"/>
  <c r="T1169" i="1"/>
  <c r="X1169" i="1" s="1"/>
  <c r="T1289" i="1"/>
  <c r="X1289" i="1" s="1"/>
  <c r="T1541" i="1"/>
  <c r="X1541" i="1" s="1"/>
  <c r="T1685" i="1"/>
  <c r="X1685" i="1" s="1"/>
  <c r="T309" i="1"/>
  <c r="X309" i="1" s="1"/>
  <c r="T597" i="1"/>
  <c r="X597" i="1" s="1"/>
  <c r="T741" i="1"/>
  <c r="X741" i="1" s="1"/>
  <c r="T885" i="1"/>
  <c r="X885" i="1" s="1"/>
  <c r="T1029" i="1"/>
  <c r="X1029" i="1" s="1"/>
  <c r="T1114" i="1"/>
  <c r="X1114" i="1" s="1"/>
  <c r="T1258" i="1"/>
  <c r="X1258" i="1" s="1"/>
  <c r="T1402" i="1"/>
  <c r="X1402" i="1" s="1"/>
  <c r="T1546" i="1"/>
  <c r="X1546" i="1" s="1"/>
  <c r="T1690" i="1"/>
  <c r="X1690" i="1" s="1"/>
  <c r="T1781" i="1"/>
  <c r="X1781" i="1" s="1"/>
  <c r="T718" i="1"/>
  <c r="X718" i="1" s="1"/>
  <c r="T970" i="1"/>
  <c r="X970" i="1" s="1"/>
  <c r="T120" i="1"/>
  <c r="X120" i="1" s="1"/>
  <c r="T432" i="1"/>
  <c r="X432" i="1" s="1"/>
  <c r="T768" i="1"/>
  <c r="X768" i="1" s="1"/>
  <c r="T1032" i="1"/>
  <c r="X1032" i="1" s="1"/>
  <c r="T1236" i="1"/>
  <c r="X1236" i="1" s="1"/>
  <c r="T1380" i="1"/>
  <c r="X1380" i="1" s="1"/>
  <c r="T1596" i="1"/>
  <c r="X1596" i="1" s="1"/>
  <c r="T757" i="1"/>
  <c r="X757" i="1" s="1"/>
  <c r="T925" i="1"/>
  <c r="X925" i="1" s="1"/>
  <c r="T1105" i="1"/>
  <c r="X1105" i="1" s="1"/>
  <c r="T1261" i="1"/>
  <c r="X1261" i="1" s="1"/>
  <c r="T1453" i="1"/>
  <c r="X1453" i="1" s="1"/>
  <c r="T1621" i="1"/>
  <c r="X1621" i="1" s="1"/>
  <c r="T1777" i="1"/>
  <c r="X1777" i="1" s="1"/>
  <c r="T173" i="1"/>
  <c r="X173" i="1" s="1"/>
  <c r="T317" i="1"/>
  <c r="X317" i="1" s="1"/>
  <c r="T461" i="1"/>
  <c r="X461" i="1" s="1"/>
  <c r="T605" i="1"/>
  <c r="X605" i="1" s="1"/>
  <c r="T857" i="1"/>
  <c r="X857" i="1" s="1"/>
  <c r="T1001" i="1"/>
  <c r="X1001" i="1" s="1"/>
  <c r="T1181" i="1"/>
  <c r="X1181" i="1" s="1"/>
  <c r="T1301" i="1"/>
  <c r="X1301" i="1" s="1"/>
  <c r="T1553" i="1"/>
  <c r="X1553" i="1" s="1"/>
  <c r="T1697" i="1"/>
  <c r="X1697" i="1" s="1"/>
  <c r="T514" i="1"/>
  <c r="X514" i="1" s="1"/>
  <c r="T177" i="1"/>
  <c r="X177" i="1" s="1"/>
  <c r="T321" i="1"/>
  <c r="X321" i="1" s="1"/>
  <c r="T465" i="1"/>
  <c r="X465" i="1" s="1"/>
  <c r="T753" i="1"/>
  <c r="X753" i="1" s="1"/>
  <c r="T897" i="1"/>
  <c r="X897" i="1" s="1"/>
  <c r="T1041" i="1"/>
  <c r="X1041" i="1" s="1"/>
  <c r="T910" i="1"/>
  <c r="X910" i="1" s="1"/>
  <c r="T1126" i="1"/>
  <c r="X1126" i="1" s="1"/>
  <c r="T1270" i="1"/>
  <c r="X1270" i="1" s="1"/>
  <c r="T1414" i="1"/>
  <c r="X1414" i="1" s="1"/>
  <c r="T1558" i="1"/>
  <c r="X1558" i="1" s="1"/>
  <c r="T1702" i="1"/>
  <c r="X1702" i="1" s="1"/>
  <c r="T790" i="1"/>
  <c r="X790" i="1" s="1"/>
  <c r="T1128" i="1"/>
  <c r="X1128" i="1" s="1"/>
  <c r="T1033" i="1"/>
  <c r="X1033" i="1" s="1"/>
  <c r="T245" i="1"/>
  <c r="X245" i="1" s="1"/>
  <c r="T1109" i="1"/>
  <c r="X1109" i="1" s="1"/>
  <c r="T1486" i="1"/>
  <c r="X1486" i="1" s="1"/>
  <c r="T1178" i="1"/>
  <c r="X1178" i="1" s="1"/>
  <c r="T1213" i="1"/>
  <c r="X1213" i="1" s="1"/>
  <c r="T1354" i="1"/>
  <c r="X1354" i="1" s="1"/>
  <c r="T730" i="1"/>
  <c r="X730" i="1" s="1"/>
  <c r="T982" i="1"/>
  <c r="X982" i="1" s="1"/>
  <c r="T299" i="1"/>
  <c r="X299" i="1" s="1"/>
  <c r="T743" i="1"/>
  <c r="X743" i="1" s="1"/>
  <c r="T144" i="1"/>
  <c r="X144" i="1" s="1"/>
  <c r="T480" i="1"/>
  <c r="X480" i="1" s="1"/>
  <c r="T828" i="1"/>
  <c r="X828" i="1" s="1"/>
  <c r="T1056" i="1"/>
  <c r="X1056" i="1" s="1"/>
  <c r="T1248" i="1"/>
  <c r="X1248" i="1" s="1"/>
  <c r="T1392" i="1"/>
  <c r="X1392" i="1" s="1"/>
  <c r="T1608" i="1"/>
  <c r="X1608" i="1" s="1"/>
  <c r="T769" i="1"/>
  <c r="X769" i="1" s="1"/>
  <c r="T937" i="1"/>
  <c r="X937" i="1" s="1"/>
  <c r="T1117" i="1"/>
  <c r="X1117" i="1" s="1"/>
  <c r="T1273" i="1"/>
  <c r="X1273" i="1" s="1"/>
  <c r="T1465" i="1"/>
  <c r="X1465" i="1" s="1"/>
  <c r="T1633" i="1"/>
  <c r="X1633" i="1" s="1"/>
  <c r="T1789" i="1"/>
  <c r="X1789" i="1" s="1"/>
  <c r="T41" i="1"/>
  <c r="X41" i="1" s="1"/>
  <c r="T185" i="1"/>
  <c r="X185" i="1" s="1"/>
  <c r="T329" i="1"/>
  <c r="X329" i="1" s="1"/>
  <c r="T473" i="1"/>
  <c r="X473" i="1" s="1"/>
  <c r="T617" i="1"/>
  <c r="X617" i="1" s="1"/>
  <c r="T869" i="1"/>
  <c r="X869" i="1" s="1"/>
  <c r="T1013" i="1"/>
  <c r="X1013" i="1" s="1"/>
  <c r="T1193" i="1"/>
  <c r="X1193" i="1" s="1"/>
  <c r="T1313" i="1"/>
  <c r="X1313" i="1" s="1"/>
  <c r="T1565" i="1"/>
  <c r="X1565" i="1" s="1"/>
  <c r="T1709" i="1"/>
  <c r="X1709" i="1" s="1"/>
  <c r="T9" i="1"/>
  <c r="X9" i="1" s="1"/>
  <c r="T153" i="1"/>
  <c r="X153" i="1" s="1"/>
  <c r="T477" i="1"/>
  <c r="X477" i="1" s="1"/>
  <c r="T1138" i="1"/>
  <c r="X1138" i="1" s="1"/>
  <c r="T1282" i="1"/>
  <c r="X1282" i="1" s="1"/>
  <c r="T1426" i="1"/>
  <c r="X1426" i="1" s="1"/>
  <c r="T1570" i="1"/>
  <c r="X1570" i="1" s="1"/>
  <c r="T1714" i="1"/>
  <c r="X1714" i="1" s="1"/>
  <c r="T1525" i="1"/>
  <c r="X1525" i="1" s="1"/>
  <c r="T458" i="1"/>
  <c r="X458" i="1" s="1"/>
  <c r="T70" i="1"/>
  <c r="X70" i="1" s="1"/>
  <c r="T1045" i="1"/>
  <c r="X1045" i="1" s="1"/>
  <c r="T257" i="1"/>
  <c r="X257" i="1" s="1"/>
  <c r="T1066" i="1"/>
  <c r="X1066" i="1" s="1"/>
  <c r="T1786" i="1"/>
  <c r="X1786" i="1" s="1"/>
  <c r="T254" i="1"/>
  <c r="X254" i="1" s="1"/>
  <c r="T398" i="1"/>
  <c r="X398" i="1" s="1"/>
  <c r="T542" i="1"/>
  <c r="X542" i="1" s="1"/>
  <c r="T686" i="1"/>
  <c r="X686" i="1" s="1"/>
  <c r="T830" i="1"/>
  <c r="X830" i="1" s="1"/>
  <c r="T974" i="1"/>
  <c r="X974" i="1" s="1"/>
  <c r="T1118" i="1"/>
  <c r="X1118" i="1" s="1"/>
  <c r="T1262" i="1"/>
  <c r="X1262" i="1" s="1"/>
  <c r="T1406" i="1"/>
  <c r="X1406" i="1" s="1"/>
  <c r="T1550" i="1"/>
  <c r="X1550" i="1" s="1"/>
  <c r="T1694" i="1"/>
  <c r="X1694" i="1" s="1"/>
  <c r="T1361" i="1"/>
  <c r="X1361" i="1" s="1"/>
  <c r="T586" i="1"/>
  <c r="X586" i="1" s="1"/>
  <c r="T742" i="1"/>
  <c r="X742" i="1" s="1"/>
  <c r="T311" i="1"/>
  <c r="X311" i="1" s="1"/>
  <c r="T839" i="1"/>
  <c r="X839" i="1" s="1"/>
  <c r="T180" i="1"/>
  <c r="X180" i="1" s="1"/>
  <c r="T540" i="1"/>
  <c r="X540" i="1" s="1"/>
  <c r="T864" i="1"/>
  <c r="X864" i="1" s="1"/>
  <c r="T1068" i="1"/>
  <c r="X1068" i="1" s="1"/>
  <c r="T1260" i="1"/>
  <c r="X1260" i="1" s="1"/>
  <c r="T1404" i="1"/>
  <c r="X1404" i="1" s="1"/>
  <c r="T1644" i="1"/>
  <c r="X1644" i="1" s="1"/>
  <c r="T541" i="1"/>
  <c r="X541" i="1" s="1"/>
  <c r="T949" i="1"/>
  <c r="X949" i="1" s="1"/>
  <c r="T1129" i="1"/>
  <c r="X1129" i="1" s="1"/>
  <c r="T1309" i="1"/>
  <c r="X1309" i="1" s="1"/>
  <c r="T1477" i="1"/>
  <c r="X1477" i="1" s="1"/>
  <c r="T1645" i="1"/>
  <c r="X1645" i="1" s="1"/>
  <c r="T1801" i="1"/>
  <c r="X1801" i="1" s="1"/>
  <c r="T53" i="1"/>
  <c r="X53" i="1" s="1"/>
  <c r="T197" i="1"/>
  <c r="X197" i="1" s="1"/>
  <c r="T341" i="1"/>
  <c r="X341" i="1" s="1"/>
  <c r="T485" i="1"/>
  <c r="X485" i="1" s="1"/>
  <c r="T629" i="1"/>
  <c r="X629" i="1" s="1"/>
  <c r="T749" i="1"/>
  <c r="X749" i="1" s="1"/>
  <c r="T1025" i="1"/>
  <c r="X1025" i="1" s="1"/>
  <c r="T1205" i="1"/>
  <c r="X1205" i="1" s="1"/>
  <c r="T1577" i="1"/>
  <c r="X1577" i="1" s="1"/>
  <c r="T1721" i="1"/>
  <c r="X1721" i="1" s="1"/>
  <c r="T21" i="1"/>
  <c r="X21" i="1" s="1"/>
  <c r="T165" i="1"/>
  <c r="X165" i="1" s="1"/>
  <c r="T238" i="1"/>
  <c r="X238" i="1" s="1"/>
  <c r="T382" i="1"/>
  <c r="X382" i="1" s="1"/>
  <c r="T538" i="1"/>
  <c r="X538" i="1" s="1"/>
  <c r="T201" i="1"/>
  <c r="X201" i="1" s="1"/>
  <c r="T958" i="1"/>
  <c r="X958" i="1" s="1"/>
  <c r="T1150" i="1"/>
  <c r="X1150" i="1" s="1"/>
  <c r="T1294" i="1"/>
  <c r="X1294" i="1" s="1"/>
  <c r="T1438" i="1"/>
  <c r="X1438" i="1" s="1"/>
  <c r="T1582" i="1"/>
  <c r="X1582" i="1" s="1"/>
  <c r="T1726" i="1"/>
  <c r="X1726" i="1" s="1"/>
  <c r="T1625" i="1"/>
  <c r="X1625" i="1" s="1"/>
  <c r="T706" i="1"/>
  <c r="X706" i="1" s="1"/>
  <c r="T890" i="1"/>
  <c r="X890" i="1" s="1"/>
  <c r="T802" i="1"/>
  <c r="X802" i="1" s="1"/>
  <c r="T1637" i="1"/>
  <c r="X1637" i="1" s="1"/>
  <c r="T122" i="1"/>
  <c r="X122" i="1" s="1"/>
  <c r="T266" i="1"/>
  <c r="X266" i="1" s="1"/>
  <c r="T410" i="1"/>
  <c r="X410" i="1" s="1"/>
  <c r="T554" i="1"/>
  <c r="X554" i="1" s="1"/>
  <c r="T698" i="1"/>
  <c r="X698" i="1" s="1"/>
  <c r="T842" i="1"/>
  <c r="X842" i="1" s="1"/>
  <c r="T986" i="1"/>
  <c r="X986" i="1" s="1"/>
  <c r="T1130" i="1"/>
  <c r="X1130" i="1" s="1"/>
  <c r="T1274" i="1"/>
  <c r="X1274" i="1" s="1"/>
  <c r="T1418" i="1"/>
  <c r="X1418" i="1" s="1"/>
  <c r="T1562" i="1"/>
  <c r="X1562" i="1" s="1"/>
  <c r="T1706" i="1"/>
  <c r="X1706" i="1" s="1"/>
  <c r="T598" i="1"/>
  <c r="X598" i="1" s="1"/>
  <c r="T754" i="1"/>
  <c r="X754" i="1" s="1"/>
  <c r="T407" i="1"/>
  <c r="X407" i="1" s="1"/>
  <c r="T192" i="1"/>
  <c r="X192" i="1" s="1"/>
  <c r="T576" i="1"/>
  <c r="X576" i="1" s="1"/>
  <c r="T876" i="1"/>
  <c r="X876" i="1" s="1"/>
  <c r="T1080" i="1"/>
  <c r="X1080" i="1" s="1"/>
  <c r="T1272" i="1"/>
  <c r="X1272" i="1" s="1"/>
  <c r="T1440" i="1"/>
  <c r="X1440" i="1" s="1"/>
  <c r="T1668" i="1"/>
  <c r="X1668" i="1" s="1"/>
  <c r="T577" i="1"/>
  <c r="X577" i="1" s="1"/>
  <c r="T961" i="1"/>
  <c r="X961" i="1" s="1"/>
  <c r="T1165" i="1"/>
  <c r="X1165" i="1" s="1"/>
  <c r="T1321" i="1"/>
  <c r="X1321" i="1" s="1"/>
  <c r="T1489" i="1"/>
  <c r="X1489" i="1" s="1"/>
  <c r="T1657" i="1"/>
  <c r="X1657" i="1" s="1"/>
  <c r="T65" i="1"/>
  <c r="X65" i="1" s="1"/>
  <c r="T209" i="1"/>
  <c r="X209" i="1" s="1"/>
  <c r="T353" i="1"/>
  <c r="X353" i="1" s="1"/>
  <c r="T497" i="1"/>
  <c r="X497" i="1" s="1"/>
  <c r="T641" i="1"/>
  <c r="X641" i="1" s="1"/>
  <c r="T761" i="1"/>
  <c r="X761" i="1" s="1"/>
  <c r="T1037" i="1"/>
  <c r="X1037" i="1" s="1"/>
  <c r="T1589" i="1"/>
  <c r="X1589" i="1" s="1"/>
  <c r="T1733" i="1"/>
  <c r="X1733" i="1" s="1"/>
  <c r="T33" i="1"/>
  <c r="X33" i="1" s="1"/>
  <c r="T22" i="1"/>
  <c r="X22" i="1" s="1"/>
  <c r="T250" i="1"/>
  <c r="X250" i="1" s="1"/>
  <c r="T394" i="1"/>
  <c r="X394" i="1" s="1"/>
  <c r="T550" i="1"/>
  <c r="X550" i="1" s="1"/>
  <c r="T357" i="1"/>
  <c r="X357" i="1" s="1"/>
  <c r="T1018" i="1"/>
  <c r="X1018" i="1" s="1"/>
  <c r="T1162" i="1"/>
  <c r="X1162" i="1" s="1"/>
  <c r="T1306" i="1"/>
  <c r="X1306" i="1" s="1"/>
  <c r="T1450" i="1"/>
  <c r="X1450" i="1" s="1"/>
  <c r="T1594" i="1"/>
  <c r="X1594" i="1" s="1"/>
  <c r="T1738" i="1"/>
  <c r="X1738" i="1" s="1"/>
  <c r="T829" i="1"/>
  <c r="X829" i="1" s="1"/>
  <c r="T1198" i="1"/>
  <c r="X1198" i="1" s="1"/>
  <c r="T314" i="1"/>
  <c r="X314" i="1" s="1"/>
  <c r="T1466" i="1"/>
  <c r="X1466" i="1" s="1"/>
  <c r="T1176" i="1"/>
  <c r="X1176" i="1" s="1"/>
  <c r="T1693" i="1"/>
  <c r="X1693" i="1" s="1"/>
  <c r="T422" i="1"/>
  <c r="X422" i="1" s="1"/>
  <c r="T1718" i="1"/>
  <c r="X1718" i="1" s="1"/>
  <c r="T34" i="1"/>
  <c r="X34" i="1" s="1"/>
  <c r="T610" i="1"/>
  <c r="X610" i="1" s="1"/>
  <c r="T766" i="1"/>
  <c r="X766" i="1" s="1"/>
  <c r="T1006" i="1"/>
  <c r="X1006" i="1" s="1"/>
  <c r="T443" i="1"/>
  <c r="X443" i="1" s="1"/>
  <c r="T216" i="1"/>
  <c r="X216" i="1" s="1"/>
  <c r="T612" i="1"/>
  <c r="X612" i="1" s="1"/>
  <c r="T888" i="1"/>
  <c r="X888" i="1" s="1"/>
  <c r="T1092" i="1"/>
  <c r="X1092" i="1" s="1"/>
  <c r="T1308" i="1"/>
  <c r="X1308" i="1" s="1"/>
  <c r="T1464" i="1"/>
  <c r="X1464" i="1" s="1"/>
  <c r="T1680" i="1"/>
  <c r="X1680" i="1" s="1"/>
  <c r="T589" i="1"/>
  <c r="X589" i="1" s="1"/>
  <c r="T805" i="1"/>
  <c r="X805" i="1" s="1"/>
  <c r="T973" i="1"/>
  <c r="X973" i="1" s="1"/>
  <c r="T1177" i="1"/>
  <c r="X1177" i="1" s="1"/>
  <c r="T1333" i="1"/>
  <c r="X1333" i="1" s="1"/>
  <c r="T1501" i="1"/>
  <c r="X1501" i="1" s="1"/>
  <c r="T1669" i="1"/>
  <c r="X1669" i="1" s="1"/>
  <c r="T77" i="1"/>
  <c r="X77" i="1" s="1"/>
  <c r="T221" i="1"/>
  <c r="X221" i="1" s="1"/>
  <c r="T365" i="1"/>
  <c r="X365" i="1" s="1"/>
  <c r="T509" i="1"/>
  <c r="X509" i="1" s="1"/>
  <c r="T653" i="1"/>
  <c r="X653" i="1" s="1"/>
  <c r="T773" i="1"/>
  <c r="X773" i="1" s="1"/>
  <c r="T893" i="1"/>
  <c r="X893" i="1" s="1"/>
  <c r="T1061" i="1"/>
  <c r="X1061" i="1" s="1"/>
  <c r="T1373" i="1"/>
  <c r="X1373" i="1" s="1"/>
  <c r="T1601" i="1"/>
  <c r="X1601" i="1" s="1"/>
  <c r="T1745" i="1"/>
  <c r="X1745" i="1" s="1"/>
  <c r="T82" i="1"/>
  <c r="X82" i="1" s="1"/>
  <c r="T406" i="1"/>
  <c r="X406" i="1" s="1"/>
  <c r="T1030" i="1"/>
  <c r="X1030" i="1" s="1"/>
  <c r="T1174" i="1"/>
  <c r="X1174" i="1" s="1"/>
  <c r="T1318" i="1"/>
  <c r="X1318" i="1" s="1"/>
  <c r="T1462" i="1"/>
  <c r="X1462" i="1" s="1"/>
  <c r="T1606" i="1"/>
  <c r="X1606" i="1" s="1"/>
  <c r="T1750" i="1"/>
  <c r="X1750" i="1" s="1"/>
  <c r="U928" i="1" l="1"/>
  <c r="U1472" i="1"/>
  <c r="U924" i="1"/>
  <c r="U420" i="1"/>
  <c r="X246" i="1"/>
  <c r="U1350" i="1"/>
  <c r="U181" i="1"/>
  <c r="U1647" i="1"/>
  <c r="U1407" i="1"/>
  <c r="U49" i="1"/>
  <c r="U444" i="1"/>
  <c r="U781" i="1"/>
  <c r="U618" i="1"/>
  <c r="U696" i="1"/>
  <c r="U240" i="1"/>
  <c r="U1441" i="1"/>
  <c r="U672" i="1"/>
  <c r="U1074" i="1"/>
  <c r="U1362" i="1"/>
  <c r="U868" i="1"/>
  <c r="U1507" i="1"/>
  <c r="U287" i="1"/>
  <c r="U905" i="1"/>
  <c r="U1566" i="1"/>
  <c r="U1296" i="1"/>
  <c r="U234" i="1"/>
  <c r="U83" i="1"/>
  <c r="U647" i="1"/>
  <c r="U1372" i="1"/>
  <c r="U666" i="1"/>
  <c r="U472" i="1"/>
  <c r="U1516" i="1"/>
  <c r="U623" i="1"/>
  <c r="X13" i="1"/>
  <c r="X510" i="1"/>
  <c r="X363" i="1"/>
  <c r="X863" i="1"/>
  <c r="U759" i="1"/>
  <c r="U428" i="1"/>
  <c r="U263" i="1"/>
  <c r="U1728" i="1"/>
  <c r="U111" i="1"/>
  <c r="U1783" i="1"/>
  <c r="U275" i="1"/>
  <c r="U1179" i="1"/>
  <c r="U740" i="1"/>
  <c r="U1252" i="1"/>
  <c r="U1531" i="1"/>
  <c r="U708" i="1"/>
  <c r="U276" i="1"/>
  <c r="U1803" i="1"/>
  <c r="U1187" i="1"/>
  <c r="U255" i="1"/>
  <c r="U690" i="1"/>
  <c r="U856" i="1"/>
  <c r="U1648" i="1"/>
  <c r="U648" i="1"/>
  <c r="U627" i="1"/>
  <c r="U1254" i="1"/>
  <c r="U1295" i="1"/>
  <c r="U1631" i="1"/>
  <c r="U688" i="1"/>
  <c r="U1204" i="1"/>
  <c r="U996" i="1"/>
  <c r="U239" i="1"/>
  <c r="U1675" i="1"/>
  <c r="U379" i="1"/>
  <c r="U1002" i="1"/>
  <c r="U1206" i="1"/>
  <c r="U723" i="1"/>
  <c r="X399" i="1"/>
  <c r="U1763" i="1"/>
  <c r="U325" i="1"/>
  <c r="U556" i="1"/>
  <c r="U544" i="1"/>
  <c r="U1192" i="1"/>
  <c r="U1712" i="1"/>
  <c r="U660" i="1"/>
  <c r="U25" i="1"/>
  <c r="U1331" i="1"/>
  <c r="U1191" i="1"/>
  <c r="U640" i="1"/>
  <c r="U390" i="1"/>
  <c r="U378" i="1"/>
  <c r="U771" i="1"/>
  <c r="U1297" i="1"/>
  <c r="U1084" i="1"/>
  <c r="U1518" i="1"/>
  <c r="U1659" i="1"/>
  <c r="U391" i="1"/>
  <c r="U1791" i="1"/>
  <c r="U408" i="1"/>
  <c r="U1487" i="1"/>
  <c r="U1228" i="1"/>
  <c r="U1199" i="1"/>
  <c r="U1218" i="1"/>
  <c r="U580" i="1"/>
  <c r="U702" i="1"/>
  <c r="U875" i="1"/>
  <c r="U714" i="1"/>
  <c r="U244" i="1"/>
  <c r="U1607" i="1"/>
  <c r="U90" i="1"/>
  <c r="U193" i="1"/>
  <c r="U204" i="1"/>
  <c r="U546" i="1"/>
  <c r="U375" i="1"/>
  <c r="U445" i="1"/>
  <c r="U891" i="1"/>
  <c r="U1349" i="1"/>
  <c r="U1579" i="1"/>
  <c r="X1572" i="1"/>
  <c r="U1572" i="1"/>
  <c r="U5" i="1"/>
  <c r="X1382" i="1"/>
  <c r="U1382" i="1"/>
  <c r="X1368" i="1"/>
  <c r="U1368" i="1"/>
  <c r="X661" i="1"/>
  <c r="U661" i="1"/>
  <c r="X849" i="1"/>
  <c r="U849" i="1"/>
  <c r="X1658" i="1"/>
  <c r="U1658" i="1"/>
  <c r="X877" i="1"/>
  <c r="U877" i="1"/>
  <c r="X998" i="1"/>
  <c r="U998" i="1"/>
  <c r="X482" i="1"/>
  <c r="U482" i="1"/>
  <c r="X262" i="1"/>
  <c r="U262" i="1"/>
  <c r="X29" i="1"/>
  <c r="U29" i="1"/>
  <c r="X526" i="1"/>
  <c r="U526" i="1"/>
  <c r="U981" i="1"/>
  <c r="X650" i="1"/>
  <c r="U650" i="1"/>
  <c r="X525" i="1"/>
  <c r="U525" i="1"/>
  <c r="X801" i="1"/>
  <c r="U801" i="1"/>
  <c r="X969" i="1"/>
  <c r="U969" i="1"/>
  <c r="X513" i="1"/>
  <c r="U513" i="1"/>
  <c r="X278" i="1"/>
  <c r="U278" i="1"/>
  <c r="X98" i="1"/>
  <c r="U98" i="1"/>
  <c r="X1214" i="1"/>
  <c r="U1214" i="1"/>
  <c r="X1286" i="1"/>
  <c r="U1286" i="1"/>
  <c r="X501" i="1"/>
  <c r="U501" i="1"/>
  <c r="X681" i="1"/>
  <c r="U681" i="1"/>
  <c r="X962" i="1"/>
  <c r="U962" i="1"/>
  <c r="X69" i="1"/>
  <c r="U69" i="1"/>
  <c r="X346" i="1"/>
  <c r="U346" i="1"/>
  <c r="X81" i="1"/>
  <c r="U81" i="1"/>
  <c r="X1310" i="1"/>
  <c r="U1310" i="1"/>
  <c r="X710" i="1"/>
  <c r="U710" i="1"/>
  <c r="X866" i="1"/>
  <c r="U866" i="1"/>
  <c r="X129" i="1"/>
  <c r="U129" i="1"/>
  <c r="U960" i="1"/>
  <c r="U563" i="1"/>
  <c r="U957" i="1"/>
  <c r="U609" i="1"/>
  <c r="U345" i="1"/>
  <c r="U429" i="1"/>
  <c r="U1681" i="1"/>
  <c r="X322" i="1"/>
  <c r="U322" i="1"/>
  <c r="X938" i="1"/>
  <c r="U938" i="1"/>
  <c r="X922" i="1"/>
  <c r="U922" i="1"/>
  <c r="X154" i="1"/>
  <c r="U154" i="1"/>
  <c r="X1070" i="1"/>
  <c r="U1070" i="1"/>
  <c r="X669" i="1"/>
  <c r="U669" i="1"/>
  <c r="X1454" i="1"/>
  <c r="U1454" i="1"/>
  <c r="X14" i="1"/>
  <c r="U14" i="1"/>
  <c r="X1442" i="1"/>
  <c r="U1442" i="1"/>
  <c r="X825" i="1"/>
  <c r="U825" i="1"/>
  <c r="X1277" i="1"/>
  <c r="U1277" i="1"/>
  <c r="X566" i="1"/>
  <c r="U566" i="1"/>
  <c r="X334" i="1"/>
  <c r="U334" i="1"/>
  <c r="X818" i="1"/>
  <c r="U818" i="1"/>
  <c r="X178" i="1"/>
  <c r="U178" i="1"/>
  <c r="X1238" i="1"/>
  <c r="U1238" i="1"/>
  <c r="X1053" i="1"/>
  <c r="U1053" i="1"/>
  <c r="X430" i="1"/>
  <c r="U430" i="1"/>
  <c r="X50" i="1"/>
  <c r="U50" i="1"/>
  <c r="X705" i="1"/>
  <c r="U705" i="1"/>
  <c r="X434" i="1"/>
  <c r="U434" i="1"/>
  <c r="X1298" i="1"/>
  <c r="U1298" i="1"/>
  <c r="X190" i="1"/>
  <c r="U190" i="1"/>
  <c r="X674" i="1"/>
  <c r="U674" i="1"/>
  <c r="X369" i="1"/>
  <c r="U369" i="1"/>
  <c r="X105" i="1"/>
  <c r="U105" i="1"/>
  <c r="X1094" i="1"/>
  <c r="U1094" i="1"/>
  <c r="X909" i="1"/>
  <c r="U909" i="1"/>
  <c r="X1370" i="1"/>
  <c r="U1370" i="1"/>
  <c r="X358" i="1"/>
  <c r="U358" i="1"/>
  <c r="X573" i="1"/>
  <c r="U573" i="1"/>
  <c r="X561" i="1"/>
  <c r="U561" i="1"/>
  <c r="X146" i="1"/>
  <c r="U146" i="1"/>
  <c r="X1154" i="1"/>
  <c r="U1154" i="1"/>
  <c r="X117" i="1"/>
  <c r="U117" i="1"/>
  <c r="X530" i="1"/>
  <c r="U530" i="1"/>
  <c r="X1200" i="1"/>
  <c r="U1200" i="1"/>
  <c r="X1217" i="1"/>
  <c r="U1217" i="1"/>
  <c r="X950" i="1"/>
  <c r="U950" i="1"/>
  <c r="X362" i="1"/>
  <c r="U362" i="1"/>
  <c r="X765" i="1"/>
  <c r="U765" i="1"/>
  <c r="X1226" i="1"/>
  <c r="U1226" i="1"/>
  <c r="X1790" i="1"/>
  <c r="U1790" i="1"/>
  <c r="X813" i="1"/>
  <c r="U813" i="1"/>
  <c r="X57" i="1"/>
  <c r="U57" i="1"/>
  <c r="X809" i="1"/>
  <c r="U809" i="1"/>
  <c r="X1166" i="1"/>
  <c r="U1166" i="1"/>
  <c r="X1010" i="1"/>
  <c r="U1010" i="1"/>
  <c r="X537" i="1"/>
  <c r="U537" i="1"/>
  <c r="X1430" i="1"/>
  <c r="U1430" i="1"/>
  <c r="X134" i="1"/>
  <c r="U134" i="1"/>
  <c r="X386" i="1"/>
  <c r="U386" i="1"/>
  <c r="X1065" i="1"/>
  <c r="U1065" i="1"/>
  <c r="X806" i="1"/>
  <c r="U806" i="1"/>
  <c r="X782" i="1"/>
  <c r="U782" i="1"/>
  <c r="X621" i="1"/>
  <c r="U621" i="1"/>
  <c r="X1082" i="1"/>
  <c r="U1082" i="1"/>
  <c r="X142" i="1"/>
  <c r="U142" i="1"/>
  <c r="X684" i="1"/>
  <c r="U684" i="1"/>
  <c r="X6" i="1"/>
  <c r="Y8" i="1" s="1"/>
  <c r="U6" i="1"/>
  <c r="X1022" i="1"/>
  <c r="U1022" i="1"/>
  <c r="X837" i="1"/>
  <c r="U837" i="1"/>
  <c r="X1077" i="1"/>
  <c r="U1077" i="1"/>
  <c r="X242" i="1"/>
  <c r="U242" i="1"/>
  <c r="X490" i="1"/>
  <c r="U490" i="1"/>
  <c r="X665" i="1"/>
  <c r="U665" i="1"/>
  <c r="X921" i="1"/>
  <c r="U921" i="1"/>
  <c r="X662" i="1"/>
  <c r="U662" i="1"/>
  <c r="X206" i="1"/>
  <c r="U206" i="1"/>
  <c r="X794" i="1"/>
  <c r="U794" i="1"/>
  <c r="X562" i="1"/>
  <c r="U562" i="1"/>
  <c r="X1742" i="1"/>
  <c r="U1742" i="1"/>
  <c r="X878" i="1"/>
  <c r="U878" i="1"/>
  <c r="X994" i="1"/>
  <c r="U994" i="1"/>
  <c r="X693" i="1"/>
  <c r="U693" i="1"/>
  <c r="X933" i="1"/>
  <c r="U933" i="1"/>
  <c r="X1682" i="1"/>
  <c r="U1682" i="1"/>
  <c r="X527" i="1"/>
  <c r="U527" i="1"/>
  <c r="X777" i="1"/>
  <c r="U777" i="1"/>
  <c r="X1766" i="1"/>
  <c r="U1766" i="1"/>
  <c r="X734" i="1"/>
  <c r="U734" i="1"/>
  <c r="X722" i="1"/>
  <c r="U722" i="1"/>
  <c r="X249" i="1"/>
  <c r="U249" i="1"/>
  <c r="X1142" i="1"/>
  <c r="U1142" i="1"/>
  <c r="X1488" i="1"/>
  <c r="U1488" i="1"/>
  <c r="X1538" i="1"/>
  <c r="U1538" i="1"/>
  <c r="X633" i="1"/>
  <c r="U633" i="1"/>
  <c r="X17" i="1"/>
  <c r="U17" i="1"/>
  <c r="X189" i="1"/>
  <c r="U189" i="1"/>
  <c r="X1778" i="1"/>
  <c r="U1778" i="1"/>
  <c r="X251" i="1"/>
  <c r="U251" i="1"/>
  <c r="X590" i="1"/>
  <c r="U590" i="1"/>
  <c r="X405" i="1"/>
  <c r="U405" i="1"/>
  <c r="X578" i="1"/>
  <c r="U578" i="1"/>
  <c r="X645" i="1"/>
  <c r="U645" i="1"/>
  <c r="X1394" i="1"/>
  <c r="U1394" i="1"/>
  <c r="X218" i="1"/>
  <c r="U218" i="1"/>
  <c r="X945" i="1"/>
  <c r="U945" i="1"/>
  <c r="X202" i="1"/>
  <c r="U202" i="1"/>
  <c r="X549" i="1"/>
  <c r="U549" i="1"/>
  <c r="X489" i="1"/>
  <c r="U489" i="1"/>
  <c r="X288" i="1"/>
  <c r="U288" i="1"/>
  <c r="X374" i="1"/>
  <c r="U374" i="1"/>
  <c r="X310" i="1"/>
  <c r="U310" i="1"/>
  <c r="X850" i="1"/>
  <c r="U850" i="1"/>
  <c r="X45" i="1"/>
  <c r="U45" i="1"/>
  <c r="X731" i="1"/>
  <c r="U731" i="1"/>
  <c r="X261" i="1"/>
  <c r="U261" i="1"/>
  <c r="X290" i="1"/>
  <c r="U290" i="1"/>
  <c r="X1250" i="1"/>
  <c r="U1250" i="1"/>
  <c r="X926" i="1"/>
  <c r="U926" i="1"/>
  <c r="X110" i="1"/>
  <c r="U110" i="1"/>
  <c r="X737" i="1"/>
  <c r="U737" i="1"/>
  <c r="X506" i="1"/>
  <c r="U506" i="1"/>
  <c r="X1646" i="1"/>
  <c r="U1646" i="1"/>
  <c r="X789" i="1"/>
  <c r="U789" i="1"/>
  <c r="X1670" i="1"/>
  <c r="U1670" i="1"/>
  <c r="X230" i="1"/>
  <c r="U230" i="1"/>
  <c r="X166" i="1"/>
  <c r="U166" i="1"/>
  <c r="X494" i="1"/>
  <c r="U494" i="1"/>
  <c r="X442" i="1"/>
  <c r="U442" i="1"/>
  <c r="X1358" i="1"/>
  <c r="U1358" i="1"/>
  <c r="X155" i="1"/>
  <c r="U155" i="1"/>
  <c r="X838" i="1"/>
  <c r="U838" i="1"/>
  <c r="X95" i="1"/>
  <c r="U95" i="1"/>
  <c r="X814" i="1"/>
  <c r="U814" i="1"/>
  <c r="X370" i="1"/>
  <c r="U370" i="1"/>
  <c r="X854" i="1"/>
  <c r="U854" i="1"/>
  <c r="X1106" i="1"/>
  <c r="U1106" i="1"/>
  <c r="X350" i="1"/>
  <c r="U350" i="1"/>
  <c r="X1526" i="1"/>
  <c r="U1526" i="1"/>
  <c r="X86" i="1"/>
  <c r="U86" i="1"/>
  <c r="X93" i="1"/>
  <c r="U93" i="1"/>
  <c r="X62" i="1"/>
  <c r="U62" i="1"/>
  <c r="X874" i="1"/>
  <c r="U874" i="1"/>
  <c r="X529" i="1"/>
  <c r="U529" i="1"/>
  <c r="X1634" i="1"/>
  <c r="U1634" i="1"/>
  <c r="X993" i="1"/>
  <c r="U993" i="1"/>
  <c r="X10" i="1"/>
  <c r="U10" i="1"/>
  <c r="X302" i="1"/>
  <c r="U302" i="1"/>
  <c r="X141" i="1"/>
  <c r="U141" i="1"/>
  <c r="X213" i="1"/>
  <c r="U213" i="1"/>
  <c r="X470" i="1"/>
  <c r="U470" i="1"/>
  <c r="X657" i="1"/>
  <c r="U657" i="1"/>
  <c r="X466" i="1"/>
  <c r="U466" i="1"/>
  <c r="X1514" i="1"/>
  <c r="U1514" i="1"/>
  <c r="X1802" i="1"/>
  <c r="U1802" i="1"/>
  <c r="X861" i="1"/>
  <c r="U861" i="1"/>
  <c r="X1598" i="1"/>
  <c r="U1598" i="1"/>
  <c r="X158" i="1"/>
  <c r="U158" i="1"/>
  <c r="X1586" i="1"/>
  <c r="U1586" i="1"/>
  <c r="X478" i="1"/>
  <c r="U478" i="1"/>
  <c r="X26" i="1"/>
  <c r="U26" i="1"/>
  <c r="U574" i="1"/>
  <c r="U228" i="1"/>
  <c r="U1754" i="1"/>
  <c r="U226" i="1"/>
  <c r="U1730" i="1"/>
  <c r="U881" i="1"/>
  <c r="U518" i="1"/>
  <c r="U333" i="1"/>
  <c r="U1089" i="1"/>
  <c r="U1005" i="1"/>
  <c r="U453" i="1"/>
  <c r="U851" i="1"/>
  <c r="U717" i="1"/>
  <c r="U286" i="1"/>
  <c r="U646" i="1"/>
  <c r="U1101" i="1"/>
  <c r="U298" i="1"/>
  <c r="U638" i="1"/>
  <c r="U418" i="1"/>
  <c r="U1332" i="1"/>
  <c r="U446" i="1"/>
  <c r="U1502" i="1"/>
  <c r="U1249" i="1"/>
  <c r="U225" i="1"/>
  <c r="U214" i="1"/>
  <c r="U1325" i="1"/>
  <c r="U74" i="1"/>
  <c r="U793" i="1"/>
  <c r="U1574" i="1"/>
  <c r="U393" i="1"/>
  <c r="Y5" i="1"/>
  <c r="Z5" i="1" s="1"/>
  <c r="U1272" i="1"/>
  <c r="U730" i="1"/>
  <c r="U683" i="1"/>
  <c r="U521" i="1"/>
  <c r="U829" i="1"/>
  <c r="U266" i="1"/>
  <c r="U773" i="1"/>
  <c r="U34" i="1"/>
  <c r="U761" i="1"/>
  <c r="U1418" i="1"/>
  <c r="U238" i="1"/>
  <c r="U864" i="1"/>
  <c r="U458" i="1"/>
  <c r="U1273" i="1"/>
  <c r="U514" i="1"/>
  <c r="U108" i="1"/>
  <c r="U1462" i="1"/>
  <c r="U653" i="1"/>
  <c r="U1680" i="1"/>
  <c r="U1718" i="1"/>
  <c r="U1162" i="1"/>
  <c r="U641" i="1"/>
  <c r="U1440" i="1"/>
  <c r="U1274" i="1"/>
  <c r="U706" i="1"/>
  <c r="U165" i="1"/>
  <c r="U1801" i="1"/>
  <c r="U540" i="1"/>
  <c r="U974" i="1"/>
  <c r="U1525" i="1"/>
  <c r="U1193" i="1"/>
  <c r="U1117" i="1"/>
  <c r="U982" i="1"/>
  <c r="U1558" i="1"/>
  <c r="U1697" i="1"/>
  <c r="U1453" i="1"/>
  <c r="U970" i="1"/>
  <c r="U309" i="1"/>
  <c r="U1765" i="1"/>
  <c r="U946" i="1"/>
  <c r="U533" i="1"/>
  <c r="U585" i="1"/>
  <c r="U149" i="1"/>
  <c r="U84" i="1"/>
  <c r="U634" i="1"/>
  <c r="U821" i="1"/>
  <c r="U1764" i="1"/>
  <c r="U1202" i="1"/>
  <c r="U1366" i="1"/>
  <c r="U689" i="1"/>
  <c r="U1512" i="1"/>
  <c r="U902" i="1"/>
  <c r="U1452" i="1"/>
  <c r="U1042" i="1"/>
  <c r="U785" i="1"/>
  <c r="U1320" i="1"/>
  <c r="U1740" i="1"/>
  <c r="U1464" i="1"/>
  <c r="U180" i="1"/>
  <c r="U718" i="1"/>
  <c r="U1524" i="1"/>
  <c r="U1034" i="1"/>
  <c r="U365" i="1"/>
  <c r="U1693" i="1"/>
  <c r="U353" i="1"/>
  <c r="U1080" i="1"/>
  <c r="U986" i="1"/>
  <c r="U1726" i="1"/>
  <c r="U1721" i="1"/>
  <c r="U1477" i="1"/>
  <c r="U839" i="1"/>
  <c r="U686" i="1"/>
  <c r="U1570" i="1"/>
  <c r="U869" i="1"/>
  <c r="U769" i="1"/>
  <c r="U1354" i="1"/>
  <c r="U1270" i="1"/>
  <c r="U1301" i="1"/>
  <c r="U1105" i="1"/>
  <c r="U1781" i="1"/>
  <c r="U1541" i="1"/>
  <c r="U1093" i="1"/>
  <c r="U502" i="1"/>
  <c r="U912" i="1"/>
  <c r="U297" i="1"/>
  <c r="U1597" i="1"/>
  <c r="U934" i="1"/>
  <c r="U1522" i="1"/>
  <c r="U569" i="1"/>
  <c r="U1356" i="1"/>
  <c r="U914" i="1"/>
  <c r="U1078" i="1"/>
  <c r="U413" i="1"/>
  <c r="U720" i="1"/>
  <c r="U614" i="1"/>
  <c r="U170" i="1"/>
  <c r="U237" i="1"/>
  <c r="U377" i="1"/>
  <c r="U900" i="1"/>
  <c r="U1630" i="1"/>
  <c r="U422" i="1"/>
  <c r="U1013" i="1"/>
  <c r="U694" i="1"/>
  <c r="U1222" i="1"/>
  <c r="U1116" i="1"/>
  <c r="U1174" i="1"/>
  <c r="U1308" i="1"/>
  <c r="U357" i="1"/>
  <c r="U1030" i="1"/>
  <c r="U221" i="1"/>
  <c r="U1092" i="1"/>
  <c r="U1176" i="1"/>
  <c r="U550" i="1"/>
  <c r="U209" i="1"/>
  <c r="U876" i="1"/>
  <c r="U842" i="1"/>
  <c r="U1582" i="1"/>
  <c r="U1577" i="1"/>
  <c r="U1309" i="1"/>
  <c r="U311" i="1"/>
  <c r="U542" i="1"/>
  <c r="U1426" i="1"/>
  <c r="U617" i="1"/>
  <c r="U1608" i="1"/>
  <c r="U1213" i="1"/>
  <c r="U1126" i="1"/>
  <c r="U1181" i="1"/>
  <c r="U925" i="1"/>
  <c r="U1690" i="1"/>
  <c r="U1289" i="1"/>
  <c r="U889" i="1"/>
  <c r="U1642" i="1"/>
  <c r="U1678" i="1"/>
  <c r="U1673" i="1"/>
  <c r="U1405" i="1"/>
  <c r="U682" i="1"/>
  <c r="U1378" i="1"/>
  <c r="U425" i="1"/>
  <c r="U972" i="1"/>
  <c r="U770" i="1"/>
  <c r="U417" i="1"/>
  <c r="U269" i="1"/>
  <c r="U36" i="1"/>
  <c r="U326" i="1"/>
  <c r="U1774" i="1"/>
  <c r="U670" i="1"/>
  <c r="U233" i="1"/>
  <c r="U624" i="1"/>
  <c r="U797" i="1"/>
  <c r="U509" i="1"/>
  <c r="U1645" i="1"/>
  <c r="U1261" i="1"/>
  <c r="U701" i="1"/>
  <c r="U381" i="1"/>
  <c r="U888" i="1"/>
  <c r="U1466" i="1"/>
  <c r="U394" i="1"/>
  <c r="U65" i="1"/>
  <c r="U576" i="1"/>
  <c r="U698" i="1"/>
  <c r="U1438" i="1"/>
  <c r="U1205" i="1"/>
  <c r="U1129" i="1"/>
  <c r="U742" i="1"/>
  <c r="U398" i="1"/>
  <c r="U1282" i="1"/>
  <c r="U473" i="1"/>
  <c r="U1392" i="1"/>
  <c r="U1178" i="1"/>
  <c r="U910" i="1"/>
  <c r="U1001" i="1"/>
  <c r="U757" i="1"/>
  <c r="U1546" i="1"/>
  <c r="U1169" i="1"/>
  <c r="U697" i="1"/>
  <c r="U1421" i="1"/>
  <c r="U1534" i="1"/>
  <c r="U1517" i="1"/>
  <c r="U1081" i="1"/>
  <c r="U130" i="1"/>
  <c r="U1234" i="1"/>
  <c r="U281" i="1"/>
  <c r="U732" i="1"/>
  <c r="U626" i="1"/>
  <c r="U273" i="1"/>
  <c r="U125" i="1"/>
  <c r="U131" i="1"/>
  <c r="U182" i="1"/>
  <c r="U1241" i="1"/>
  <c r="U274" i="1"/>
  <c r="U89" i="1"/>
  <c r="U971" i="1"/>
  <c r="U649" i="1"/>
  <c r="U1625" i="1"/>
  <c r="U1414" i="1"/>
  <c r="U441" i="1"/>
  <c r="U557" i="1"/>
  <c r="U77" i="1"/>
  <c r="U1669" i="1"/>
  <c r="U314" i="1"/>
  <c r="U1657" i="1"/>
  <c r="U554" i="1"/>
  <c r="U1294" i="1"/>
  <c r="U949" i="1"/>
  <c r="U586" i="1"/>
  <c r="U254" i="1"/>
  <c r="U1138" i="1"/>
  <c r="U329" i="1"/>
  <c r="U1248" i="1"/>
  <c r="U1486" i="1"/>
  <c r="U1041" i="1"/>
  <c r="U857" i="1"/>
  <c r="U1596" i="1"/>
  <c r="U1402" i="1"/>
  <c r="U989" i="1"/>
  <c r="U517" i="1"/>
  <c r="U545" i="1"/>
  <c r="U1390" i="1"/>
  <c r="U1157" i="1"/>
  <c r="U685" i="1"/>
  <c r="U677" i="1"/>
  <c r="U1090" i="1"/>
  <c r="U137" i="1"/>
  <c r="U72" i="1"/>
  <c r="U338" i="1"/>
  <c r="U454" i="1"/>
  <c r="U1705" i="1"/>
  <c r="U886" i="1"/>
  <c r="U38" i="1"/>
  <c r="U101" i="1"/>
  <c r="U118" i="1"/>
  <c r="U1513" i="1"/>
  <c r="U552" i="1"/>
  <c r="U58" i="1"/>
  <c r="U497" i="1"/>
  <c r="U937" i="1"/>
  <c r="U1201" i="1"/>
  <c r="U1344" i="1"/>
  <c r="U406" i="1"/>
  <c r="U82" i="1"/>
  <c r="U612" i="1"/>
  <c r="U250" i="1"/>
  <c r="U192" i="1"/>
  <c r="U1025" i="1"/>
  <c r="U1745" i="1"/>
  <c r="U1501" i="1"/>
  <c r="U216" i="1"/>
  <c r="U1198" i="1"/>
  <c r="U22" i="1"/>
  <c r="U1489" i="1"/>
  <c r="U407" i="1"/>
  <c r="U410" i="1"/>
  <c r="U1150" i="1"/>
  <c r="U749" i="1"/>
  <c r="U541" i="1"/>
  <c r="U1361" i="1"/>
  <c r="U1786" i="1"/>
  <c r="U477" i="1"/>
  <c r="U185" i="1"/>
  <c r="U1056" i="1"/>
  <c r="U1109" i="1"/>
  <c r="U897" i="1"/>
  <c r="U605" i="1"/>
  <c r="U1380" i="1"/>
  <c r="U1258" i="1"/>
  <c r="U845" i="1"/>
  <c r="U1584" i="1"/>
  <c r="U841" i="1"/>
  <c r="U1246" i="1"/>
  <c r="U977" i="1"/>
  <c r="U505" i="1"/>
  <c r="U746" i="1"/>
  <c r="U285" i="1"/>
  <c r="U1741" i="1"/>
  <c r="U587" i="1"/>
  <c r="U194" i="1"/>
  <c r="U1793" i="1"/>
  <c r="U1549" i="1"/>
  <c r="U94" i="1"/>
  <c r="U1498" i="1"/>
  <c r="U1704" i="1"/>
  <c r="U1757" i="1"/>
  <c r="U1345" i="1"/>
  <c r="U778" i="1"/>
  <c r="U958" i="1"/>
  <c r="U828" i="1"/>
  <c r="U1224" i="1"/>
  <c r="U1342" i="1"/>
  <c r="U1369" i="1"/>
  <c r="U1622" i="1"/>
  <c r="U1762" i="1"/>
  <c r="U1613" i="1"/>
  <c r="U622" i="1"/>
  <c r="U1318" i="1"/>
  <c r="U830" i="1"/>
  <c r="U1753" i="1"/>
  <c r="U443" i="1"/>
  <c r="U754" i="1"/>
  <c r="U1644" i="1"/>
  <c r="U1066" i="1"/>
  <c r="U245" i="1"/>
  <c r="U1236" i="1"/>
  <c r="U252" i="1"/>
  <c r="U1561" i="1"/>
  <c r="U1649" i="1"/>
  <c r="U826" i="1"/>
  <c r="U1373" i="1"/>
  <c r="U1177" i="1"/>
  <c r="U1006" i="1"/>
  <c r="U1738" i="1"/>
  <c r="U1733" i="1"/>
  <c r="U1165" i="1"/>
  <c r="U598" i="1"/>
  <c r="U122" i="1"/>
  <c r="U201" i="1"/>
  <c r="U485" i="1"/>
  <c r="U1404" i="1"/>
  <c r="U1550" i="1"/>
  <c r="U257" i="1"/>
  <c r="U9" i="1"/>
  <c r="U1789" i="1"/>
  <c r="U480" i="1"/>
  <c r="U1033" i="1"/>
  <c r="U465" i="1"/>
  <c r="U317" i="1"/>
  <c r="U1032" i="1"/>
  <c r="U1029" i="1"/>
  <c r="U593" i="1"/>
  <c r="U1020" i="1"/>
  <c r="U1610" i="1"/>
  <c r="U862" i="1"/>
  <c r="U713" i="1"/>
  <c r="U1212" i="1"/>
  <c r="U929" i="1"/>
  <c r="U1661" i="1"/>
  <c r="U1393" i="1"/>
  <c r="U658" i="1"/>
  <c r="U1769" i="1"/>
  <c r="U1433" i="1"/>
  <c r="U1225" i="1"/>
  <c r="U1478" i="1"/>
  <c r="U941" i="1"/>
  <c r="U1618" i="1"/>
  <c r="U1397" i="1"/>
  <c r="U997" i="1"/>
  <c r="U46" i="1"/>
  <c r="U1018" i="1"/>
  <c r="U1714" i="1"/>
  <c r="U1685" i="1"/>
  <c r="U1058" i="1"/>
  <c r="U758" i="1"/>
  <c r="U1333" i="1"/>
  <c r="U629" i="1"/>
  <c r="U41" i="1"/>
  <c r="U461" i="1"/>
  <c r="U725" i="1"/>
  <c r="U833" i="1"/>
  <c r="U1805" i="1"/>
  <c r="U898" i="1"/>
  <c r="U1189" i="1"/>
  <c r="U1061" i="1"/>
  <c r="U973" i="1"/>
  <c r="U766" i="1"/>
  <c r="U1594" i="1"/>
  <c r="U1589" i="1"/>
  <c r="U961" i="1"/>
  <c r="U1706" i="1"/>
  <c r="U1637" i="1"/>
  <c r="U538" i="1"/>
  <c r="U341" i="1"/>
  <c r="U1260" i="1"/>
  <c r="U1406" i="1"/>
  <c r="U1045" i="1"/>
  <c r="U1709" i="1"/>
  <c r="U1633" i="1"/>
  <c r="U144" i="1"/>
  <c r="U1128" i="1"/>
  <c r="U321" i="1"/>
  <c r="U173" i="1"/>
  <c r="U768" i="1"/>
  <c r="U885" i="1"/>
  <c r="U449" i="1"/>
  <c r="U756" i="1"/>
  <c r="U602" i="1"/>
  <c r="U1017" i="1"/>
  <c r="U581" i="1"/>
  <c r="U984" i="1"/>
  <c r="U389" i="1"/>
  <c r="U1493" i="1"/>
  <c r="U1237" i="1"/>
  <c r="U106" i="1"/>
  <c r="U1798" i="1"/>
  <c r="U1265" i="1"/>
  <c r="U1057" i="1"/>
  <c r="U1334" i="1"/>
  <c r="U401" i="1"/>
  <c r="U1474" i="1"/>
  <c r="U1229" i="1"/>
  <c r="U817" i="1"/>
  <c r="U1210" i="1"/>
  <c r="U21" i="1"/>
  <c r="U1553" i="1"/>
  <c r="U1666" i="1"/>
  <c r="U1322" i="1"/>
  <c r="U1321" i="1"/>
  <c r="U1694" i="1"/>
  <c r="U153" i="1"/>
  <c r="U753" i="1"/>
  <c r="U1114" i="1"/>
  <c r="U1102" i="1"/>
  <c r="U1381" i="1"/>
  <c r="U1750" i="1"/>
  <c r="U893" i="1"/>
  <c r="U805" i="1"/>
  <c r="U610" i="1"/>
  <c r="U1450" i="1"/>
  <c r="U1037" i="1"/>
  <c r="U577" i="1"/>
  <c r="U1562" i="1"/>
  <c r="U802" i="1"/>
  <c r="U382" i="1"/>
  <c r="U197" i="1"/>
  <c r="U1068" i="1"/>
  <c r="U1262" i="1"/>
  <c r="U70" i="1"/>
  <c r="U1565" i="1"/>
  <c r="U1465" i="1"/>
  <c r="U743" i="1"/>
  <c r="U790" i="1"/>
  <c r="U177" i="1"/>
  <c r="U1777" i="1"/>
  <c r="U432" i="1"/>
  <c r="U741" i="1"/>
  <c r="U305" i="1"/>
  <c r="U396" i="1"/>
  <c r="U1054" i="1"/>
  <c r="U873" i="1"/>
  <c r="U437" i="1"/>
  <c r="U744" i="1"/>
  <c r="U1357" i="1"/>
  <c r="U1145" i="1"/>
  <c r="U1069" i="1"/>
  <c r="U1490" i="1"/>
  <c r="U1654" i="1"/>
  <c r="U1133" i="1"/>
  <c r="U853" i="1"/>
  <c r="U1190" i="1"/>
  <c r="U1537" i="1"/>
  <c r="U1330" i="1"/>
  <c r="U1085" i="1"/>
  <c r="U625" i="1"/>
  <c r="U1121" i="1"/>
  <c r="U1130" i="1"/>
  <c r="U1417" i="1"/>
  <c r="U1601" i="1"/>
  <c r="U33" i="1"/>
  <c r="U1606" i="1"/>
  <c r="U589" i="1"/>
  <c r="U1306" i="1"/>
  <c r="U1668" i="1"/>
  <c r="U890" i="1"/>
  <c r="U53" i="1"/>
  <c r="U1118" i="1"/>
  <c r="U1313" i="1"/>
  <c r="U299" i="1"/>
  <c r="U1702" i="1"/>
  <c r="U1621" i="1"/>
  <c r="U120" i="1"/>
  <c r="U597" i="1"/>
  <c r="U161" i="1"/>
  <c r="U1409" i="1"/>
  <c r="U729" i="1"/>
  <c r="U293" i="1"/>
  <c r="U336" i="1"/>
  <c r="U1007" i="1"/>
  <c r="U965" i="1"/>
  <c r="U673" i="1"/>
  <c r="U1346" i="1"/>
  <c r="U1510" i="1"/>
  <c r="U953" i="1"/>
  <c r="U1752" i="1"/>
  <c r="U1046" i="1"/>
  <c r="U1500" i="1"/>
  <c r="U1186" i="1"/>
  <c r="U917" i="1"/>
  <c r="U1692" i="1"/>
  <c r="U113" i="1"/>
  <c r="Y7" i="1" l="1"/>
  <c r="V5" i="1"/>
  <c r="W5" i="1" s="1"/>
  <c r="V17" i="1"/>
  <c r="V29" i="1"/>
  <c r="V41" i="1"/>
  <c r="V53" i="1"/>
  <c r="V65" i="1"/>
  <c r="W65" i="1" s="1"/>
  <c r="V77" i="1"/>
  <c r="V89" i="1"/>
  <c r="V101" i="1"/>
  <c r="W101" i="1" s="1"/>
  <c r="V113" i="1"/>
  <c r="W113" i="1" s="1"/>
  <c r="V125" i="1"/>
  <c r="W125" i="1" s="1"/>
  <c r="V137" i="1"/>
  <c r="V149" i="1"/>
  <c r="V161" i="1"/>
  <c r="V173" i="1"/>
  <c r="V185" i="1"/>
  <c r="V197" i="1"/>
  <c r="V209" i="1"/>
  <c r="W209" i="1" s="1"/>
  <c r="V221" i="1"/>
  <c r="V233" i="1"/>
  <c r="W233" i="1" s="1"/>
  <c r="V245" i="1"/>
  <c r="W245" i="1" s="1"/>
  <c r="V257" i="1"/>
  <c r="W257" i="1" s="1"/>
  <c r="V269" i="1"/>
  <c r="W269" i="1" s="1"/>
  <c r="V281" i="1"/>
  <c r="V293" i="1"/>
  <c r="V305" i="1"/>
  <c r="V317" i="1"/>
  <c r="V329" i="1"/>
  <c r="V341" i="1"/>
  <c r="V353" i="1"/>
  <c r="W353" i="1" s="1"/>
  <c r="V365" i="1"/>
  <c r="V377" i="1"/>
  <c r="V389" i="1"/>
  <c r="W389" i="1" s="1"/>
  <c r="V401" i="1"/>
  <c r="W401" i="1" s="1"/>
  <c r="V413" i="1"/>
  <c r="W413" i="1" s="1"/>
  <c r="V425" i="1"/>
  <c r="V437" i="1"/>
  <c r="V449" i="1"/>
  <c r="V461" i="1"/>
  <c r="V473" i="1"/>
  <c r="V485" i="1"/>
  <c r="V497" i="1"/>
  <c r="W497" i="1" s="1"/>
  <c r="V509" i="1"/>
  <c r="V521" i="1"/>
  <c r="W521" i="1" s="1"/>
  <c r="V533" i="1"/>
  <c r="W533" i="1" s="1"/>
  <c r="V545" i="1"/>
  <c r="W545" i="1" s="1"/>
  <c r="V557" i="1"/>
  <c r="W557" i="1" s="1"/>
  <c r="V569" i="1"/>
  <c r="V581" i="1"/>
  <c r="V593" i="1"/>
  <c r="V605" i="1"/>
  <c r="V617" i="1"/>
  <c r="V629" i="1"/>
  <c r="V641" i="1"/>
  <c r="W641" i="1" s="1"/>
  <c r="V653" i="1"/>
  <c r="V665" i="1"/>
  <c r="V677" i="1"/>
  <c r="W677" i="1" s="1"/>
  <c r="V689" i="1"/>
  <c r="W689" i="1" s="1"/>
  <c r="V701" i="1"/>
  <c r="W701" i="1" s="1"/>
  <c r="V713" i="1"/>
  <c r="V725" i="1"/>
  <c r="V737" i="1"/>
  <c r="V749" i="1"/>
  <c r="V761" i="1"/>
  <c r="V773" i="1"/>
  <c r="V785" i="1"/>
  <c r="W785" i="1" s="1"/>
  <c r="V797" i="1"/>
  <c r="V809" i="1"/>
  <c r="V821" i="1"/>
  <c r="W821" i="1" s="1"/>
  <c r="V833" i="1"/>
  <c r="W833" i="1" s="1"/>
  <c r="V845" i="1"/>
  <c r="W845" i="1" s="1"/>
  <c r="V857" i="1"/>
  <c r="V869" i="1"/>
  <c r="V881" i="1"/>
  <c r="V893" i="1"/>
  <c r="V905" i="1"/>
  <c r="V917" i="1"/>
  <c r="V929" i="1"/>
  <c r="W929" i="1" s="1"/>
  <c r="V941" i="1"/>
  <c r="V953" i="1"/>
  <c r="W953" i="1" s="1"/>
  <c r="V965" i="1"/>
  <c r="W965" i="1" s="1"/>
  <c r="V977" i="1"/>
  <c r="W977" i="1" s="1"/>
  <c r="V989" i="1"/>
  <c r="W989" i="1" s="1"/>
  <c r="V1001" i="1"/>
  <c r="V1013" i="1"/>
  <c r="V6" i="1"/>
  <c r="V18" i="1"/>
  <c r="V30" i="1"/>
  <c r="V42" i="1"/>
  <c r="V54" i="1"/>
  <c r="W54" i="1" s="1"/>
  <c r="V66" i="1"/>
  <c r="V78" i="1"/>
  <c r="W78" i="1" s="1"/>
  <c r="V90" i="1"/>
  <c r="W90" i="1" s="1"/>
  <c r="V102" i="1"/>
  <c r="W102" i="1" s="1"/>
  <c r="V114" i="1"/>
  <c r="W114" i="1" s="1"/>
  <c r="V126" i="1"/>
  <c r="V138" i="1"/>
  <c r="V150" i="1"/>
  <c r="V162" i="1"/>
  <c r="V174" i="1"/>
  <c r="V186" i="1"/>
  <c r="W186" i="1" s="1"/>
  <c r="V198" i="1"/>
  <c r="W198" i="1" s="1"/>
  <c r="V210" i="1"/>
  <c r="V222" i="1"/>
  <c r="W222" i="1" s="1"/>
  <c r="V234" i="1"/>
  <c r="W234" i="1" s="1"/>
  <c r="V246" i="1"/>
  <c r="W246" i="1" s="1"/>
  <c r="V258" i="1"/>
  <c r="W258" i="1" s="1"/>
  <c r="V270" i="1"/>
  <c r="V282" i="1"/>
  <c r="V294" i="1"/>
  <c r="V306" i="1"/>
  <c r="V318" i="1"/>
  <c r="V330" i="1"/>
  <c r="W330" i="1" s="1"/>
  <c r="V342" i="1"/>
  <c r="W342" i="1" s="1"/>
  <c r="V354" i="1"/>
  <c r="V366" i="1"/>
  <c r="W366" i="1" s="1"/>
  <c r="V378" i="1"/>
  <c r="W378" i="1" s="1"/>
  <c r="V390" i="1"/>
  <c r="W390" i="1" s="1"/>
  <c r="V402" i="1"/>
  <c r="W402" i="1" s="1"/>
  <c r="V414" i="1"/>
  <c r="V426" i="1"/>
  <c r="V438" i="1"/>
  <c r="V450" i="1"/>
  <c r="V462" i="1"/>
  <c r="V474" i="1"/>
  <c r="W474" i="1" s="1"/>
  <c r="V486" i="1"/>
  <c r="W486" i="1" s="1"/>
  <c r="V498" i="1"/>
  <c r="V510" i="1"/>
  <c r="W510" i="1" s="1"/>
  <c r="V522" i="1"/>
  <c r="W522" i="1" s="1"/>
  <c r="V534" i="1"/>
  <c r="W534" i="1" s="1"/>
  <c r="V7" i="1"/>
  <c r="W7" i="1" s="1"/>
  <c r="V19" i="1"/>
  <c r="V31" i="1"/>
  <c r="V43" i="1"/>
  <c r="V55" i="1"/>
  <c r="V67" i="1"/>
  <c r="V79" i="1"/>
  <c r="W79" i="1" s="1"/>
  <c r="V91" i="1"/>
  <c r="W91" i="1" s="1"/>
  <c r="V103" i="1"/>
  <c r="V115" i="1"/>
  <c r="W115" i="1" s="1"/>
  <c r="V127" i="1"/>
  <c r="W127" i="1" s="1"/>
  <c r="V139" i="1"/>
  <c r="W139" i="1" s="1"/>
  <c r="V151" i="1"/>
  <c r="W151" i="1" s="1"/>
  <c r="V163" i="1"/>
  <c r="V175" i="1"/>
  <c r="V187" i="1"/>
  <c r="V199" i="1"/>
  <c r="V211" i="1"/>
  <c r="V223" i="1"/>
  <c r="V235" i="1"/>
  <c r="W235" i="1" s="1"/>
  <c r="V247" i="1"/>
  <c r="V259" i="1"/>
  <c r="W259" i="1" s="1"/>
  <c r="V271" i="1"/>
  <c r="W271" i="1" s="1"/>
  <c r="V283" i="1"/>
  <c r="W283" i="1" s="1"/>
  <c r="V295" i="1"/>
  <c r="W295" i="1" s="1"/>
  <c r="V307" i="1"/>
  <c r="V319" i="1"/>
  <c r="V331" i="1"/>
  <c r="V343" i="1"/>
  <c r="V355" i="1"/>
  <c r="V367" i="1"/>
  <c r="W367" i="1" s="1"/>
  <c r="V379" i="1"/>
  <c r="W379" i="1" s="1"/>
  <c r="V391" i="1"/>
  <c r="V403" i="1"/>
  <c r="W403" i="1" s="1"/>
  <c r="V415" i="1"/>
  <c r="W415" i="1" s="1"/>
  <c r="V427" i="1"/>
  <c r="W427" i="1" s="1"/>
  <c r="V439" i="1"/>
  <c r="W439" i="1" s="1"/>
  <c r="V451" i="1"/>
  <c r="V463" i="1"/>
  <c r="V475" i="1"/>
  <c r="V487" i="1"/>
  <c r="V499" i="1"/>
  <c r="V511" i="1"/>
  <c r="W511" i="1" s="1"/>
  <c r="V523" i="1"/>
  <c r="W523" i="1" s="1"/>
  <c r="V535" i="1"/>
  <c r="V547" i="1"/>
  <c r="W547" i="1" s="1"/>
  <c r="V559" i="1"/>
  <c r="W559" i="1" s="1"/>
  <c r="V571" i="1"/>
  <c r="W571" i="1" s="1"/>
  <c r="V583" i="1"/>
  <c r="W583" i="1" s="1"/>
  <c r="V595" i="1"/>
  <c r="V607" i="1"/>
  <c r="V619" i="1"/>
  <c r="V631" i="1"/>
  <c r="V643" i="1"/>
  <c r="V655" i="1"/>
  <c r="W655" i="1" s="1"/>
  <c r="V667" i="1"/>
  <c r="W667" i="1" s="1"/>
  <c r="V679" i="1"/>
  <c r="V691" i="1"/>
  <c r="W691" i="1" s="1"/>
  <c r="V703" i="1"/>
  <c r="W703" i="1" s="1"/>
  <c r="V715" i="1"/>
  <c r="W715" i="1" s="1"/>
  <c r="V727" i="1"/>
  <c r="W727" i="1" s="1"/>
  <c r="V739" i="1"/>
  <c r="V751" i="1"/>
  <c r="V763" i="1"/>
  <c r="V775" i="1"/>
  <c r="V787" i="1"/>
  <c r="V799" i="1"/>
  <c r="W799" i="1" s="1"/>
  <c r="V811" i="1"/>
  <c r="W811" i="1" s="1"/>
  <c r="V823" i="1"/>
  <c r="V835" i="1"/>
  <c r="W835" i="1" s="1"/>
  <c r="V847" i="1"/>
  <c r="W847" i="1" s="1"/>
  <c r="V859" i="1"/>
  <c r="W859" i="1" s="1"/>
  <c r="V871" i="1"/>
  <c r="W871" i="1" s="1"/>
  <c r="V883" i="1"/>
  <c r="V895" i="1"/>
  <c r="V907" i="1"/>
  <c r="V919" i="1"/>
  <c r="V931" i="1"/>
  <c r="V943" i="1"/>
  <c r="V955" i="1"/>
  <c r="W955" i="1" s="1"/>
  <c r="V967" i="1"/>
  <c r="V979" i="1"/>
  <c r="W979" i="1" s="1"/>
  <c r="V991" i="1"/>
  <c r="V1003" i="1"/>
  <c r="W1003" i="1" s="1"/>
  <c r="V1015" i="1"/>
  <c r="W1015" i="1" s="1"/>
  <c r="V8" i="1"/>
  <c r="W8" i="1" s="1"/>
  <c r="V20" i="1"/>
  <c r="V32" i="1"/>
  <c r="V44" i="1"/>
  <c r="V56" i="1"/>
  <c r="V68" i="1"/>
  <c r="W68" i="1" s="1"/>
  <c r="V80" i="1"/>
  <c r="W80" i="1" s="1"/>
  <c r="V92" i="1"/>
  <c r="V104" i="1"/>
  <c r="W104" i="1" s="1"/>
  <c r="V116" i="1"/>
  <c r="V128" i="1"/>
  <c r="W128" i="1" s="1"/>
  <c r="V140" i="1"/>
  <c r="W140" i="1" s="1"/>
  <c r="V152" i="1"/>
  <c r="V164" i="1"/>
  <c r="V176" i="1"/>
  <c r="V188" i="1"/>
  <c r="V200" i="1"/>
  <c r="V212" i="1"/>
  <c r="W212" i="1" s="1"/>
  <c r="V224" i="1"/>
  <c r="W224" i="1" s="1"/>
  <c r="V236" i="1"/>
  <c r="V248" i="1"/>
  <c r="V260" i="1"/>
  <c r="W260" i="1" s="1"/>
  <c r="V272" i="1"/>
  <c r="W272" i="1" s="1"/>
  <c r="V284" i="1"/>
  <c r="W284" i="1" s="1"/>
  <c r="V296" i="1"/>
  <c r="V308" i="1"/>
  <c r="V320" i="1"/>
  <c r="V332" i="1"/>
  <c r="V344" i="1"/>
  <c r="V356" i="1"/>
  <c r="W356" i="1" s="1"/>
  <c r="V368" i="1"/>
  <c r="W368" i="1" s="1"/>
  <c r="V380" i="1"/>
  <c r="V392" i="1"/>
  <c r="V404" i="1"/>
  <c r="W404" i="1" s="1"/>
  <c r="V416" i="1"/>
  <c r="W416" i="1" s="1"/>
  <c r="V428" i="1"/>
  <c r="W428" i="1" s="1"/>
  <c r="V440" i="1"/>
  <c r="V452" i="1"/>
  <c r="V464" i="1"/>
  <c r="V476" i="1"/>
  <c r="V488" i="1"/>
  <c r="V500" i="1"/>
  <c r="W500" i="1" s="1"/>
  <c r="V512" i="1"/>
  <c r="W512" i="1" s="1"/>
  <c r="V524" i="1"/>
  <c r="V536" i="1"/>
  <c r="W536" i="1" s="1"/>
  <c r="V548" i="1"/>
  <c r="W548" i="1" s="1"/>
  <c r="V560" i="1"/>
  <c r="W560" i="1" s="1"/>
  <c r="V572" i="1"/>
  <c r="W572" i="1" s="1"/>
  <c r="V584" i="1"/>
  <c r="V596" i="1"/>
  <c r="V608" i="1"/>
  <c r="V620" i="1"/>
  <c r="V632" i="1"/>
  <c r="V644" i="1"/>
  <c r="W644" i="1" s="1"/>
  <c r="V656" i="1"/>
  <c r="W656" i="1" s="1"/>
  <c r="V668" i="1"/>
  <c r="V680" i="1"/>
  <c r="W680" i="1" s="1"/>
  <c r="V692" i="1"/>
  <c r="V704" i="1"/>
  <c r="W704" i="1" s="1"/>
  <c r="V716" i="1"/>
  <c r="W716" i="1" s="1"/>
  <c r="V728" i="1"/>
  <c r="V740" i="1"/>
  <c r="V752" i="1"/>
  <c r="V764" i="1"/>
  <c r="V776" i="1"/>
  <c r="V788" i="1"/>
  <c r="W788" i="1" s="1"/>
  <c r="V800" i="1"/>
  <c r="W800" i="1" s="1"/>
  <c r="V812" i="1"/>
  <c r="V824" i="1"/>
  <c r="V836" i="1"/>
  <c r="W836" i="1" s="1"/>
  <c r="V848" i="1"/>
  <c r="W848" i="1" s="1"/>
  <c r="V860" i="1"/>
  <c r="W860" i="1" s="1"/>
  <c r="V872" i="1"/>
  <c r="V884" i="1"/>
  <c r="V9" i="1"/>
  <c r="V21" i="1"/>
  <c r="V33" i="1"/>
  <c r="V45" i="1"/>
  <c r="W45" i="1" s="1"/>
  <c r="V57" i="1"/>
  <c r="W57" i="1" s="1"/>
  <c r="V69" i="1"/>
  <c r="V81" i="1"/>
  <c r="V93" i="1"/>
  <c r="W93" i="1" s="1"/>
  <c r="V105" i="1"/>
  <c r="W105" i="1" s="1"/>
  <c r="V117" i="1"/>
  <c r="W117" i="1" s="1"/>
  <c r="V129" i="1"/>
  <c r="V141" i="1"/>
  <c r="V153" i="1"/>
  <c r="V165" i="1"/>
  <c r="V177" i="1"/>
  <c r="V189" i="1"/>
  <c r="W189" i="1" s="1"/>
  <c r="V201" i="1"/>
  <c r="W201" i="1" s="1"/>
  <c r="V213" i="1"/>
  <c r="V225" i="1"/>
  <c r="W225" i="1" s="1"/>
  <c r="V237" i="1"/>
  <c r="W237" i="1" s="1"/>
  <c r="V249" i="1"/>
  <c r="W249" i="1" s="1"/>
  <c r="V261" i="1"/>
  <c r="W261" i="1" s="1"/>
  <c r="V273" i="1"/>
  <c r="V285" i="1"/>
  <c r="V297" i="1"/>
  <c r="V309" i="1"/>
  <c r="V321" i="1"/>
  <c r="V333" i="1"/>
  <c r="W333" i="1" s="1"/>
  <c r="V345" i="1"/>
  <c r="W345" i="1" s="1"/>
  <c r="V357" i="1"/>
  <c r="V369" i="1"/>
  <c r="W369" i="1" s="1"/>
  <c r="V381" i="1"/>
  <c r="W381" i="1" s="1"/>
  <c r="V393" i="1"/>
  <c r="W393" i="1" s="1"/>
  <c r="V405" i="1"/>
  <c r="W405" i="1" s="1"/>
  <c r="V417" i="1"/>
  <c r="V429" i="1"/>
  <c r="V441" i="1"/>
  <c r="V453" i="1"/>
  <c r="V465" i="1"/>
  <c r="V477" i="1"/>
  <c r="W477" i="1" s="1"/>
  <c r="V489" i="1"/>
  <c r="W489" i="1" s="1"/>
  <c r="V501" i="1"/>
  <c r="V513" i="1"/>
  <c r="V525" i="1"/>
  <c r="W525" i="1" s="1"/>
  <c r="V537" i="1"/>
  <c r="W537" i="1" s="1"/>
  <c r="V549" i="1"/>
  <c r="W549" i="1" s="1"/>
  <c r="V561" i="1"/>
  <c r="V573" i="1"/>
  <c r="V585" i="1"/>
  <c r="V597" i="1"/>
  <c r="V609" i="1"/>
  <c r="V621" i="1"/>
  <c r="W621" i="1" s="1"/>
  <c r="V633" i="1"/>
  <c r="W633" i="1" s="1"/>
  <c r="V645" i="1"/>
  <c r="V657" i="1"/>
  <c r="W657" i="1" s="1"/>
  <c r="V669" i="1"/>
  <c r="W669" i="1" s="1"/>
  <c r="V681" i="1"/>
  <c r="W681" i="1" s="1"/>
  <c r="V693" i="1"/>
  <c r="W693" i="1" s="1"/>
  <c r="V705" i="1"/>
  <c r="V717" i="1"/>
  <c r="V729" i="1"/>
  <c r="V741" i="1"/>
  <c r="V753" i="1"/>
  <c r="V765" i="1"/>
  <c r="W765" i="1" s="1"/>
  <c r="V777" i="1"/>
  <c r="V789" i="1"/>
  <c r="V801" i="1"/>
  <c r="V813" i="1"/>
  <c r="W813" i="1" s="1"/>
  <c r="V825" i="1"/>
  <c r="W825" i="1" s="1"/>
  <c r="V837" i="1"/>
  <c r="W837" i="1" s="1"/>
  <c r="V849" i="1"/>
  <c r="V861" i="1"/>
  <c r="V873" i="1"/>
  <c r="V885" i="1"/>
  <c r="V897" i="1"/>
  <c r="V909" i="1"/>
  <c r="W909" i="1" s="1"/>
  <c r="V921" i="1"/>
  <c r="W921" i="1" s="1"/>
  <c r="V933" i="1"/>
  <c r="V945" i="1"/>
  <c r="W945" i="1" s="1"/>
  <c r="V957" i="1"/>
  <c r="W957" i="1" s="1"/>
  <c r="V969" i="1"/>
  <c r="W969" i="1" s="1"/>
  <c r="V981" i="1"/>
  <c r="W981" i="1" s="1"/>
  <c r="V993" i="1"/>
  <c r="V1005" i="1"/>
  <c r="V1017" i="1"/>
  <c r="V10" i="1"/>
  <c r="V22" i="1"/>
  <c r="V34" i="1"/>
  <c r="W34" i="1" s="1"/>
  <c r="V46" i="1"/>
  <c r="W46" i="1" s="1"/>
  <c r="V58" i="1"/>
  <c r="V70" i="1"/>
  <c r="V82" i="1"/>
  <c r="W82" i="1" s="1"/>
  <c r="V94" i="1"/>
  <c r="W94" i="1" s="1"/>
  <c r="V106" i="1"/>
  <c r="W106" i="1" s="1"/>
  <c r="V118" i="1"/>
  <c r="V130" i="1"/>
  <c r="V142" i="1"/>
  <c r="V154" i="1"/>
  <c r="V166" i="1"/>
  <c r="V178" i="1"/>
  <c r="W178" i="1" s="1"/>
  <c r="V190" i="1"/>
  <c r="W190" i="1" s="1"/>
  <c r="V202" i="1"/>
  <c r="V214" i="1"/>
  <c r="W214" i="1" s="1"/>
  <c r="V226" i="1"/>
  <c r="W226" i="1" s="1"/>
  <c r="V238" i="1"/>
  <c r="W238" i="1" s="1"/>
  <c r="V250" i="1"/>
  <c r="W250" i="1" s="1"/>
  <c r="V262" i="1"/>
  <c r="V274" i="1"/>
  <c r="V286" i="1"/>
  <c r="V298" i="1"/>
  <c r="V310" i="1"/>
  <c r="V322" i="1"/>
  <c r="V334" i="1"/>
  <c r="W334" i="1" s="1"/>
  <c r="V346" i="1"/>
  <c r="V358" i="1"/>
  <c r="V370" i="1"/>
  <c r="W370" i="1" s="1"/>
  <c r="V382" i="1"/>
  <c r="W382" i="1" s="1"/>
  <c r="V394" i="1"/>
  <c r="W394" i="1" s="1"/>
  <c r="V406" i="1"/>
  <c r="V418" i="1"/>
  <c r="V430" i="1"/>
  <c r="V442" i="1"/>
  <c r="V454" i="1"/>
  <c r="V466" i="1"/>
  <c r="V478" i="1"/>
  <c r="W478" i="1" s="1"/>
  <c r="V490" i="1"/>
  <c r="V502" i="1"/>
  <c r="W502" i="1" s="1"/>
  <c r="V514" i="1"/>
  <c r="W514" i="1" s="1"/>
  <c r="V526" i="1"/>
  <c r="W526" i="1" s="1"/>
  <c r="V538" i="1"/>
  <c r="W538" i="1" s="1"/>
  <c r="V550" i="1"/>
  <c r="V562" i="1"/>
  <c r="V574" i="1"/>
  <c r="V586" i="1"/>
  <c r="V598" i="1"/>
  <c r="V610" i="1"/>
  <c r="V622" i="1"/>
  <c r="W622" i="1" s="1"/>
  <c r="V634" i="1"/>
  <c r="V646" i="1"/>
  <c r="V658" i="1"/>
  <c r="W658" i="1" s="1"/>
  <c r="V670" i="1"/>
  <c r="W670" i="1" s="1"/>
  <c r="V682" i="1"/>
  <c r="W682" i="1" s="1"/>
  <c r="V694" i="1"/>
  <c r="V706" i="1"/>
  <c r="V718" i="1"/>
  <c r="V730" i="1"/>
  <c r="V742" i="1"/>
  <c r="V754" i="1"/>
  <c r="W754" i="1" s="1"/>
  <c r="V766" i="1"/>
  <c r="W766" i="1" s="1"/>
  <c r="V778" i="1"/>
  <c r="V790" i="1"/>
  <c r="W790" i="1" s="1"/>
  <c r="V802" i="1"/>
  <c r="W802" i="1" s="1"/>
  <c r="V814" i="1"/>
  <c r="W814" i="1" s="1"/>
  <c r="V826" i="1"/>
  <c r="W826" i="1" s="1"/>
  <c r="V838" i="1"/>
  <c r="V850" i="1"/>
  <c r="V862" i="1"/>
  <c r="V874" i="1"/>
  <c r="V886" i="1"/>
  <c r="V898" i="1"/>
  <c r="W898" i="1" s="1"/>
  <c r="V910" i="1"/>
  <c r="W910" i="1" s="1"/>
  <c r="V922" i="1"/>
  <c r="V934" i="1"/>
  <c r="W934" i="1" s="1"/>
  <c r="V946" i="1"/>
  <c r="W946" i="1" s="1"/>
  <c r="V958" i="1"/>
  <c r="W958" i="1" s="1"/>
  <c r="V970" i="1"/>
  <c r="W970" i="1" s="1"/>
  <c r="V982" i="1"/>
  <c r="V994" i="1"/>
  <c r="V1006" i="1"/>
  <c r="V1018" i="1"/>
  <c r="V11" i="1"/>
  <c r="V23" i="1"/>
  <c r="W23" i="1" s="1"/>
  <c r="V35" i="1"/>
  <c r="W35" i="1" s="1"/>
  <c r="V47" i="1"/>
  <c r="V59" i="1"/>
  <c r="W59" i="1" s="1"/>
  <c r="V71" i="1"/>
  <c r="W71" i="1" s="1"/>
  <c r="V83" i="1"/>
  <c r="W83" i="1" s="1"/>
  <c r="V95" i="1"/>
  <c r="W95" i="1" s="1"/>
  <c r="V107" i="1"/>
  <c r="V119" i="1"/>
  <c r="V131" i="1"/>
  <c r="V143" i="1"/>
  <c r="V155" i="1"/>
  <c r="V167" i="1"/>
  <c r="W167" i="1" s="1"/>
  <c r="V179" i="1"/>
  <c r="W179" i="1" s="1"/>
  <c r="V191" i="1"/>
  <c r="V203" i="1"/>
  <c r="W203" i="1" s="1"/>
  <c r="V215" i="1"/>
  <c r="W215" i="1" s="1"/>
  <c r="V227" i="1"/>
  <c r="W227" i="1" s="1"/>
  <c r="V239" i="1"/>
  <c r="W239" i="1" s="1"/>
  <c r="V251" i="1"/>
  <c r="V263" i="1"/>
  <c r="V275" i="1"/>
  <c r="V287" i="1"/>
  <c r="V299" i="1"/>
  <c r="V311" i="1"/>
  <c r="W311" i="1" s="1"/>
  <c r="V323" i="1"/>
  <c r="W323" i="1" s="1"/>
  <c r="V335" i="1"/>
  <c r="V347" i="1"/>
  <c r="W347" i="1" s="1"/>
  <c r="V359" i="1"/>
  <c r="W359" i="1" s="1"/>
  <c r="V371" i="1"/>
  <c r="W371" i="1" s="1"/>
  <c r="V383" i="1"/>
  <c r="W383" i="1" s="1"/>
  <c r="V395" i="1"/>
  <c r="V407" i="1"/>
  <c r="V419" i="1"/>
  <c r="V431" i="1"/>
  <c r="V443" i="1"/>
  <c r="V455" i="1"/>
  <c r="W455" i="1" s="1"/>
  <c r="V467" i="1"/>
  <c r="W467" i="1" s="1"/>
  <c r="V479" i="1"/>
  <c r="V491" i="1"/>
  <c r="W491" i="1" s="1"/>
  <c r="V503" i="1"/>
  <c r="W503" i="1" s="1"/>
  <c r="V515" i="1"/>
  <c r="W515" i="1" s="1"/>
  <c r="V527" i="1"/>
  <c r="W527" i="1" s="1"/>
  <c r="V539" i="1"/>
  <c r="V551" i="1"/>
  <c r="V563" i="1"/>
  <c r="V575" i="1"/>
  <c r="V587" i="1"/>
  <c r="V599" i="1"/>
  <c r="W599" i="1" s="1"/>
  <c r="V611" i="1"/>
  <c r="W611" i="1" s="1"/>
  <c r="V623" i="1"/>
  <c r="V635" i="1"/>
  <c r="W635" i="1" s="1"/>
  <c r="V647" i="1"/>
  <c r="W647" i="1" s="1"/>
  <c r="V659" i="1"/>
  <c r="W659" i="1" s="1"/>
  <c r="V671" i="1"/>
  <c r="W671" i="1" s="1"/>
  <c r="V683" i="1"/>
  <c r="V695" i="1"/>
  <c r="V707" i="1"/>
  <c r="V719" i="1"/>
  <c r="V731" i="1"/>
  <c r="V743" i="1"/>
  <c r="W743" i="1" s="1"/>
  <c r="V755" i="1"/>
  <c r="W755" i="1" s="1"/>
  <c r="V767" i="1"/>
  <c r="V779" i="1"/>
  <c r="W779" i="1" s="1"/>
  <c r="V791" i="1"/>
  <c r="W791" i="1" s="1"/>
  <c r="V803" i="1"/>
  <c r="W803" i="1" s="1"/>
  <c r="V815" i="1"/>
  <c r="W815" i="1" s="1"/>
  <c r="V827" i="1"/>
  <c r="V839" i="1"/>
  <c r="V851" i="1"/>
  <c r="V863" i="1"/>
  <c r="V875" i="1"/>
  <c r="V887" i="1"/>
  <c r="W887" i="1" s="1"/>
  <c r="V899" i="1"/>
  <c r="W899" i="1" s="1"/>
  <c r="V911" i="1"/>
  <c r="V923" i="1"/>
  <c r="W923" i="1" s="1"/>
  <c r="V935" i="1"/>
  <c r="W935" i="1" s="1"/>
  <c r="V947" i="1"/>
  <c r="W947" i="1" s="1"/>
  <c r="V959" i="1"/>
  <c r="W959" i="1" s="1"/>
  <c r="V971" i="1"/>
  <c r="V983" i="1"/>
  <c r="V995" i="1"/>
  <c r="V1007" i="1"/>
  <c r="V1019" i="1"/>
  <c r="V12" i="1"/>
  <c r="W12" i="1" s="1"/>
  <c r="V24" i="1"/>
  <c r="W24" i="1" s="1"/>
  <c r="V36" i="1"/>
  <c r="V48" i="1"/>
  <c r="W48" i="1" s="1"/>
  <c r="V60" i="1"/>
  <c r="W60" i="1" s="1"/>
  <c r="V72" i="1"/>
  <c r="W72" i="1" s="1"/>
  <c r="V84" i="1"/>
  <c r="W84" i="1" s="1"/>
  <c r="V96" i="1"/>
  <c r="V108" i="1"/>
  <c r="V120" i="1"/>
  <c r="V132" i="1"/>
  <c r="V144" i="1"/>
  <c r="V156" i="1"/>
  <c r="W156" i="1" s="1"/>
  <c r="V168" i="1"/>
  <c r="W168" i="1" s="1"/>
  <c r="V180" i="1"/>
  <c r="V192" i="1"/>
  <c r="W192" i="1" s="1"/>
  <c r="V204" i="1"/>
  <c r="W204" i="1" s="1"/>
  <c r="V216" i="1"/>
  <c r="W216" i="1" s="1"/>
  <c r="V228" i="1"/>
  <c r="W228" i="1" s="1"/>
  <c r="V240" i="1"/>
  <c r="V252" i="1"/>
  <c r="V264" i="1"/>
  <c r="V276" i="1"/>
  <c r="V288" i="1"/>
  <c r="V300" i="1"/>
  <c r="W300" i="1" s="1"/>
  <c r="V312" i="1"/>
  <c r="W312" i="1" s="1"/>
  <c r="V324" i="1"/>
  <c r="V336" i="1"/>
  <c r="W336" i="1" s="1"/>
  <c r="V348" i="1"/>
  <c r="W348" i="1" s="1"/>
  <c r="V360" i="1"/>
  <c r="W360" i="1" s="1"/>
  <c r="V372" i="1"/>
  <c r="W372" i="1" s="1"/>
  <c r="V384" i="1"/>
  <c r="V396" i="1"/>
  <c r="V408" i="1"/>
  <c r="V420" i="1"/>
  <c r="V432" i="1"/>
  <c r="V444" i="1"/>
  <c r="W444" i="1" s="1"/>
  <c r="V456" i="1"/>
  <c r="W456" i="1" s="1"/>
  <c r="V468" i="1"/>
  <c r="V480" i="1"/>
  <c r="W480" i="1" s="1"/>
  <c r="V492" i="1"/>
  <c r="W492" i="1" s="1"/>
  <c r="V504" i="1"/>
  <c r="W504" i="1" s="1"/>
  <c r="V516" i="1"/>
  <c r="W516" i="1" s="1"/>
  <c r="V528" i="1"/>
  <c r="V540" i="1"/>
  <c r="V552" i="1"/>
  <c r="V564" i="1"/>
  <c r="V576" i="1"/>
  <c r="V588" i="1"/>
  <c r="W588" i="1" s="1"/>
  <c r="V600" i="1"/>
  <c r="W600" i="1" s="1"/>
  <c r="V612" i="1"/>
  <c r="V624" i="1"/>
  <c r="W624" i="1" s="1"/>
  <c r="V636" i="1"/>
  <c r="W636" i="1" s="1"/>
  <c r="V648" i="1"/>
  <c r="W648" i="1" s="1"/>
  <c r="V660" i="1"/>
  <c r="W660" i="1" s="1"/>
  <c r="V672" i="1"/>
  <c r="V684" i="1"/>
  <c r="V696" i="1"/>
  <c r="V708" i="1"/>
  <c r="V720" i="1"/>
  <c r="V732" i="1"/>
  <c r="W732" i="1" s="1"/>
  <c r="V744" i="1"/>
  <c r="W744" i="1" s="1"/>
  <c r="V756" i="1"/>
  <c r="V768" i="1"/>
  <c r="V780" i="1"/>
  <c r="W780" i="1" s="1"/>
  <c r="V792" i="1"/>
  <c r="W792" i="1" s="1"/>
  <c r="V804" i="1"/>
  <c r="W804" i="1" s="1"/>
  <c r="V816" i="1"/>
  <c r="V828" i="1"/>
  <c r="V840" i="1"/>
  <c r="V852" i="1"/>
  <c r="V864" i="1"/>
  <c r="V876" i="1"/>
  <c r="W876" i="1" s="1"/>
  <c r="V888" i="1"/>
  <c r="W888" i="1" s="1"/>
  <c r="V900" i="1"/>
  <c r="V912" i="1"/>
  <c r="W912" i="1" s="1"/>
  <c r="V924" i="1"/>
  <c r="W924" i="1" s="1"/>
  <c r="V936" i="1"/>
  <c r="W936" i="1" s="1"/>
  <c r="V948" i="1"/>
  <c r="W948" i="1" s="1"/>
  <c r="V960" i="1"/>
  <c r="V972" i="1"/>
  <c r="V984" i="1"/>
  <c r="V996" i="1"/>
  <c r="V1008" i="1"/>
  <c r="V1020" i="1"/>
  <c r="W1020" i="1" s="1"/>
  <c r="V14" i="1"/>
  <c r="W14" i="1" s="1"/>
  <c r="V26" i="1"/>
  <c r="V38" i="1"/>
  <c r="V50" i="1"/>
  <c r="W50" i="1" s="1"/>
  <c r="V62" i="1"/>
  <c r="W62" i="1" s="1"/>
  <c r="V74" i="1"/>
  <c r="W74" i="1" s="1"/>
  <c r="V86" i="1"/>
  <c r="V98" i="1"/>
  <c r="V110" i="1"/>
  <c r="V122" i="1"/>
  <c r="V134" i="1"/>
  <c r="V146" i="1"/>
  <c r="V158" i="1"/>
  <c r="V170" i="1"/>
  <c r="V182" i="1"/>
  <c r="W182" i="1" s="1"/>
  <c r="V194" i="1"/>
  <c r="W194" i="1" s="1"/>
  <c r="V206" i="1"/>
  <c r="W206" i="1" s="1"/>
  <c r="V218" i="1"/>
  <c r="W218" i="1" s="1"/>
  <c r="V230" i="1"/>
  <c r="V242" i="1"/>
  <c r="V254" i="1"/>
  <c r="V266" i="1"/>
  <c r="V278" i="1"/>
  <c r="V290" i="1"/>
  <c r="W290" i="1" s="1"/>
  <c r="V302" i="1"/>
  <c r="W302" i="1" s="1"/>
  <c r="V314" i="1"/>
  <c r="V326" i="1"/>
  <c r="W326" i="1" s="1"/>
  <c r="V338" i="1"/>
  <c r="W338" i="1" s="1"/>
  <c r="V350" i="1"/>
  <c r="W350" i="1" s="1"/>
  <c r="V362" i="1"/>
  <c r="W362" i="1" s="1"/>
  <c r="V374" i="1"/>
  <c r="V386" i="1"/>
  <c r="V398" i="1"/>
  <c r="V410" i="1"/>
  <c r="V422" i="1"/>
  <c r="V434" i="1"/>
  <c r="W434" i="1" s="1"/>
  <c r="V446" i="1"/>
  <c r="W446" i="1" s="1"/>
  <c r="V458" i="1"/>
  <c r="V470" i="1"/>
  <c r="W470" i="1" s="1"/>
  <c r="V482" i="1"/>
  <c r="W482" i="1" s="1"/>
  <c r="V494" i="1"/>
  <c r="W494" i="1" s="1"/>
  <c r="V506" i="1"/>
  <c r="W506" i="1" s="1"/>
  <c r="V518" i="1"/>
  <c r="V530" i="1"/>
  <c r="V542" i="1"/>
  <c r="V554" i="1"/>
  <c r="V566" i="1"/>
  <c r="V578" i="1"/>
  <c r="W578" i="1" s="1"/>
  <c r="V590" i="1"/>
  <c r="W590" i="1" s="1"/>
  <c r="V602" i="1"/>
  <c r="V614" i="1"/>
  <c r="W614" i="1" s="1"/>
  <c r="V626" i="1"/>
  <c r="W626" i="1" s="1"/>
  <c r="V638" i="1"/>
  <c r="W638" i="1" s="1"/>
  <c r="V650" i="1"/>
  <c r="W650" i="1" s="1"/>
  <c r="V662" i="1"/>
  <c r="V674" i="1"/>
  <c r="V686" i="1"/>
  <c r="V698" i="1"/>
  <c r="V710" i="1"/>
  <c r="V722" i="1"/>
  <c r="W722" i="1" s="1"/>
  <c r="V734" i="1"/>
  <c r="V746" i="1"/>
  <c r="V758" i="1"/>
  <c r="W758" i="1" s="1"/>
  <c r="V770" i="1"/>
  <c r="W770" i="1" s="1"/>
  <c r="V782" i="1"/>
  <c r="W782" i="1" s="1"/>
  <c r="V794" i="1"/>
  <c r="W794" i="1" s="1"/>
  <c r="V806" i="1"/>
  <c r="V818" i="1"/>
  <c r="V830" i="1"/>
  <c r="V842" i="1"/>
  <c r="V854" i="1"/>
  <c r="V866" i="1"/>
  <c r="W866" i="1" s="1"/>
  <c r="V878" i="1"/>
  <c r="W878" i="1" s="1"/>
  <c r="V890" i="1"/>
  <c r="V902" i="1"/>
  <c r="V914" i="1"/>
  <c r="W914" i="1" s="1"/>
  <c r="V926" i="1"/>
  <c r="W926" i="1" s="1"/>
  <c r="V938" i="1"/>
  <c r="W938" i="1" s="1"/>
  <c r="V950" i="1"/>
  <c r="V962" i="1"/>
  <c r="V974" i="1"/>
  <c r="V986" i="1"/>
  <c r="V998" i="1"/>
  <c r="V1010" i="1"/>
  <c r="V1022" i="1"/>
  <c r="W1022" i="1" s="1"/>
  <c r="V16" i="1"/>
  <c r="V28" i="1"/>
  <c r="V40" i="1"/>
  <c r="W40" i="1" s="1"/>
  <c r="V52" i="1"/>
  <c r="W52" i="1" s="1"/>
  <c r="V64" i="1"/>
  <c r="W64" i="1" s="1"/>
  <c r="V76" i="1"/>
  <c r="V88" i="1"/>
  <c r="V100" i="1"/>
  <c r="V112" i="1"/>
  <c r="V124" i="1"/>
  <c r="V136" i="1"/>
  <c r="W136" i="1" s="1"/>
  <c r="V148" i="1"/>
  <c r="W148" i="1" s="1"/>
  <c r="V160" i="1"/>
  <c r="V172" i="1"/>
  <c r="W172" i="1" s="1"/>
  <c r="V184" i="1"/>
  <c r="W184" i="1" s="1"/>
  <c r="V196" i="1"/>
  <c r="W196" i="1" s="1"/>
  <c r="V208" i="1"/>
  <c r="W208" i="1" s="1"/>
  <c r="V220" i="1"/>
  <c r="V232" i="1"/>
  <c r="V244" i="1"/>
  <c r="V256" i="1"/>
  <c r="V268" i="1"/>
  <c r="V280" i="1"/>
  <c r="W280" i="1" s="1"/>
  <c r="V292" i="1"/>
  <c r="W292" i="1" s="1"/>
  <c r="V304" i="1"/>
  <c r="V316" i="1"/>
  <c r="W316" i="1" s="1"/>
  <c r="V328" i="1"/>
  <c r="W328" i="1" s="1"/>
  <c r="V340" i="1"/>
  <c r="W340" i="1" s="1"/>
  <c r="V352" i="1"/>
  <c r="W352" i="1" s="1"/>
  <c r="V364" i="1"/>
  <c r="V376" i="1"/>
  <c r="V388" i="1"/>
  <c r="V400" i="1"/>
  <c r="V412" i="1"/>
  <c r="V424" i="1"/>
  <c r="W424" i="1" s="1"/>
  <c r="V436" i="1"/>
  <c r="W436" i="1" s="1"/>
  <c r="V448" i="1"/>
  <c r="V460" i="1"/>
  <c r="W460" i="1" s="1"/>
  <c r="V472" i="1"/>
  <c r="W472" i="1" s="1"/>
  <c r="V484" i="1"/>
  <c r="W484" i="1" s="1"/>
  <c r="V496" i="1"/>
  <c r="W496" i="1" s="1"/>
  <c r="V508" i="1"/>
  <c r="V520" i="1"/>
  <c r="V532" i="1"/>
  <c r="V544" i="1"/>
  <c r="V556" i="1"/>
  <c r="V568" i="1"/>
  <c r="W568" i="1" s="1"/>
  <c r="V580" i="1"/>
  <c r="W580" i="1" s="1"/>
  <c r="V592" i="1"/>
  <c r="V604" i="1"/>
  <c r="W604" i="1" s="1"/>
  <c r="V616" i="1"/>
  <c r="W616" i="1" s="1"/>
  <c r="V628" i="1"/>
  <c r="W628" i="1" s="1"/>
  <c r="V640" i="1"/>
  <c r="W640" i="1" s="1"/>
  <c r="V652" i="1"/>
  <c r="V664" i="1"/>
  <c r="V676" i="1"/>
  <c r="V688" i="1"/>
  <c r="V700" i="1"/>
  <c r="V712" i="1"/>
  <c r="W712" i="1" s="1"/>
  <c r="V724" i="1"/>
  <c r="W724" i="1" s="1"/>
  <c r="V736" i="1"/>
  <c r="V748" i="1"/>
  <c r="W748" i="1" s="1"/>
  <c r="V760" i="1"/>
  <c r="W760" i="1" s="1"/>
  <c r="V772" i="1"/>
  <c r="W772" i="1" s="1"/>
  <c r="V784" i="1"/>
  <c r="W784" i="1" s="1"/>
  <c r="V796" i="1"/>
  <c r="V808" i="1"/>
  <c r="V820" i="1"/>
  <c r="V832" i="1"/>
  <c r="V844" i="1"/>
  <c r="V856" i="1"/>
  <c r="W856" i="1" s="1"/>
  <c r="V868" i="1"/>
  <c r="W868" i="1" s="1"/>
  <c r="V880" i="1"/>
  <c r="V892" i="1"/>
  <c r="W892" i="1" s="1"/>
  <c r="V904" i="1"/>
  <c r="W904" i="1" s="1"/>
  <c r="V916" i="1"/>
  <c r="W916" i="1" s="1"/>
  <c r="V928" i="1"/>
  <c r="W928" i="1" s="1"/>
  <c r="V940" i="1"/>
  <c r="V952" i="1"/>
  <c r="V964" i="1"/>
  <c r="V976" i="1"/>
  <c r="V988" i="1"/>
  <c r="V1000" i="1"/>
  <c r="V1012" i="1"/>
  <c r="W1012" i="1" s="1"/>
  <c r="V1024" i="1"/>
  <c r="V13" i="1"/>
  <c r="W13" i="1" s="1"/>
  <c r="V85" i="1"/>
  <c r="W85" i="1" s="1"/>
  <c r="V157" i="1"/>
  <c r="W157" i="1" s="1"/>
  <c r="V229" i="1"/>
  <c r="W229" i="1" s="1"/>
  <c r="V301" i="1"/>
  <c r="V373" i="1"/>
  <c r="V445" i="1"/>
  <c r="V517" i="1"/>
  <c r="V570" i="1"/>
  <c r="V618" i="1"/>
  <c r="W618" i="1" s="1"/>
  <c r="V666" i="1"/>
  <c r="W666" i="1" s="1"/>
  <c r="V714" i="1"/>
  <c r="V762" i="1"/>
  <c r="W762" i="1" s="1"/>
  <c r="V810" i="1"/>
  <c r="W810" i="1" s="1"/>
  <c r="V858" i="1"/>
  <c r="W858" i="1" s="1"/>
  <c r="V903" i="1"/>
  <c r="W903" i="1" s="1"/>
  <c r="V939" i="1"/>
  <c r="V975" i="1"/>
  <c r="V1011" i="1"/>
  <c r="V1032" i="1"/>
  <c r="V1044" i="1"/>
  <c r="V1056" i="1"/>
  <c r="W1056" i="1" s="1"/>
  <c r="V1068" i="1"/>
  <c r="W1068" i="1" s="1"/>
  <c r="V1080" i="1"/>
  <c r="V1092" i="1"/>
  <c r="W1092" i="1" s="1"/>
  <c r="V1104" i="1"/>
  <c r="W1104" i="1" s="1"/>
  <c r="V1116" i="1"/>
  <c r="W1116" i="1" s="1"/>
  <c r="V1128" i="1"/>
  <c r="W1128" i="1" s="1"/>
  <c r="V1140" i="1"/>
  <c r="V1152" i="1"/>
  <c r="V1164" i="1"/>
  <c r="V1176" i="1"/>
  <c r="V1188" i="1"/>
  <c r="V1200" i="1"/>
  <c r="W1200" i="1" s="1"/>
  <c r="V1212" i="1"/>
  <c r="W1212" i="1" s="1"/>
  <c r="V1224" i="1"/>
  <c r="V1236" i="1"/>
  <c r="W1236" i="1" s="1"/>
  <c r="V1248" i="1"/>
  <c r="W1248" i="1" s="1"/>
  <c r="V1260" i="1"/>
  <c r="W1260" i="1" s="1"/>
  <c r="V1272" i="1"/>
  <c r="W1272" i="1" s="1"/>
  <c r="V1284" i="1"/>
  <c r="V1296" i="1"/>
  <c r="V1308" i="1"/>
  <c r="V1320" i="1"/>
  <c r="V1332" i="1"/>
  <c r="V1344" i="1"/>
  <c r="W1344" i="1" s="1"/>
  <c r="V1356" i="1"/>
  <c r="W1356" i="1" s="1"/>
  <c r="V1368" i="1"/>
  <c r="V1380" i="1"/>
  <c r="W1380" i="1" s="1"/>
  <c r="V1392" i="1"/>
  <c r="W1392" i="1" s="1"/>
  <c r="V1404" i="1"/>
  <c r="W1404" i="1" s="1"/>
  <c r="V1416" i="1"/>
  <c r="W1416" i="1" s="1"/>
  <c r="V1428" i="1"/>
  <c r="V1440" i="1"/>
  <c r="V1452" i="1"/>
  <c r="V1464" i="1"/>
  <c r="V1476" i="1"/>
  <c r="V1488" i="1"/>
  <c r="W1488" i="1" s="1"/>
  <c r="V1500" i="1"/>
  <c r="W1500" i="1" s="1"/>
  <c r="V1512" i="1"/>
  <c r="V1524" i="1"/>
  <c r="W1524" i="1" s="1"/>
  <c r="V1536" i="1"/>
  <c r="W1536" i="1" s="1"/>
  <c r="V1548" i="1"/>
  <c r="W1548" i="1" s="1"/>
  <c r="V1560" i="1"/>
  <c r="W1560" i="1" s="1"/>
  <c r="V1572" i="1"/>
  <c r="V1584" i="1"/>
  <c r="V1596" i="1"/>
  <c r="V1608" i="1"/>
  <c r="V1620" i="1"/>
  <c r="V1632" i="1"/>
  <c r="W1632" i="1" s="1"/>
  <c r="V1644" i="1"/>
  <c r="W1644" i="1" s="1"/>
  <c r="V1656" i="1"/>
  <c r="V1668" i="1"/>
  <c r="W1668" i="1" s="1"/>
  <c r="V1680" i="1"/>
  <c r="W1680" i="1" s="1"/>
  <c r="V1692" i="1"/>
  <c r="W1692" i="1" s="1"/>
  <c r="V1704" i="1"/>
  <c r="W1704" i="1" s="1"/>
  <c r="V1716" i="1"/>
  <c r="V1728" i="1"/>
  <c r="V1740" i="1"/>
  <c r="V1752" i="1"/>
  <c r="V1764" i="1"/>
  <c r="V1776" i="1"/>
  <c r="W1776" i="1" s="1"/>
  <c r="V1788" i="1"/>
  <c r="W1788" i="1" s="1"/>
  <c r="V1800" i="1"/>
  <c r="V15" i="1"/>
  <c r="W15" i="1" s="1"/>
  <c r="V87" i="1"/>
  <c r="W87" i="1" s="1"/>
  <c r="V159" i="1"/>
  <c r="W159" i="1" s="1"/>
  <c r="V231" i="1"/>
  <c r="W231" i="1" s="1"/>
  <c r="V303" i="1"/>
  <c r="V375" i="1"/>
  <c r="V447" i="1"/>
  <c r="V519" i="1"/>
  <c r="V577" i="1"/>
  <c r="V625" i="1"/>
  <c r="V673" i="1"/>
  <c r="W673" i="1" s="1"/>
  <c r="V721" i="1"/>
  <c r="V769" i="1"/>
  <c r="W769" i="1" s="1"/>
  <c r="V817" i="1"/>
  <c r="W817" i="1" s="1"/>
  <c r="V865" i="1"/>
  <c r="W865" i="1" s="1"/>
  <c r="V906" i="1"/>
  <c r="W906" i="1" s="1"/>
  <c r="V942" i="1"/>
  <c r="V978" i="1"/>
  <c r="V1014" i="1"/>
  <c r="V1033" i="1"/>
  <c r="V1045" i="1"/>
  <c r="V1057" i="1"/>
  <c r="W1057" i="1" s="1"/>
  <c r="V1069" i="1"/>
  <c r="W1069" i="1" s="1"/>
  <c r="V1081" i="1"/>
  <c r="V1093" i="1"/>
  <c r="V1105" i="1"/>
  <c r="W1105" i="1" s="1"/>
  <c r="V1117" i="1"/>
  <c r="W1117" i="1" s="1"/>
  <c r="V1129" i="1"/>
  <c r="W1129" i="1" s="1"/>
  <c r="V1141" i="1"/>
  <c r="V1153" i="1"/>
  <c r="V1165" i="1"/>
  <c r="V1177" i="1"/>
  <c r="V1189" i="1"/>
  <c r="V1201" i="1"/>
  <c r="W1201" i="1" s="1"/>
  <c r="V1213" i="1"/>
  <c r="W1213" i="1" s="1"/>
  <c r="V1225" i="1"/>
  <c r="V1237" i="1"/>
  <c r="W1237" i="1" s="1"/>
  <c r="V1249" i="1"/>
  <c r="W1249" i="1" s="1"/>
  <c r="V1261" i="1"/>
  <c r="W1261" i="1" s="1"/>
  <c r="V1273" i="1"/>
  <c r="W1273" i="1" s="1"/>
  <c r="V1285" i="1"/>
  <c r="V1297" i="1"/>
  <c r="V1309" i="1"/>
  <c r="V1321" i="1"/>
  <c r="V1333" i="1"/>
  <c r="V1345" i="1"/>
  <c r="W1345" i="1" s="1"/>
  <c r="V1357" i="1"/>
  <c r="W1357" i="1" s="1"/>
  <c r="V1369" i="1"/>
  <c r="V1381" i="1"/>
  <c r="V1393" i="1"/>
  <c r="W1393" i="1" s="1"/>
  <c r="V1405" i="1"/>
  <c r="W1405" i="1" s="1"/>
  <c r="V1417" i="1"/>
  <c r="W1417" i="1" s="1"/>
  <c r="V1429" i="1"/>
  <c r="V1441" i="1"/>
  <c r="V1453" i="1"/>
  <c r="V1465" i="1"/>
  <c r="V1477" i="1"/>
  <c r="V1489" i="1"/>
  <c r="W1489" i="1" s="1"/>
  <c r="V1501" i="1"/>
  <c r="W1501" i="1" s="1"/>
  <c r="V1513" i="1"/>
  <c r="V1525" i="1"/>
  <c r="W1525" i="1" s="1"/>
  <c r="V1537" i="1"/>
  <c r="W1537" i="1" s="1"/>
  <c r="V1549" i="1"/>
  <c r="W1549" i="1" s="1"/>
  <c r="V1561" i="1"/>
  <c r="W1561" i="1" s="1"/>
  <c r="V1573" i="1"/>
  <c r="V1585" i="1"/>
  <c r="V1597" i="1"/>
  <c r="V1609" i="1"/>
  <c r="V1621" i="1"/>
  <c r="V1633" i="1"/>
  <c r="W1633" i="1" s="1"/>
  <c r="V1645" i="1"/>
  <c r="W1645" i="1" s="1"/>
  <c r="V1657" i="1"/>
  <c r="V1669" i="1"/>
  <c r="W1669" i="1" s="1"/>
  <c r="V1681" i="1"/>
  <c r="W1681" i="1" s="1"/>
  <c r="V1693" i="1"/>
  <c r="W1693" i="1" s="1"/>
  <c r="V1705" i="1"/>
  <c r="W1705" i="1" s="1"/>
  <c r="V1717" i="1"/>
  <c r="V1729" i="1"/>
  <c r="V1741" i="1"/>
  <c r="V1753" i="1"/>
  <c r="V1765" i="1"/>
  <c r="V1777" i="1"/>
  <c r="W1777" i="1" s="1"/>
  <c r="V1789" i="1"/>
  <c r="W1789" i="1" s="1"/>
  <c r="V1801" i="1"/>
  <c r="V423" i="1"/>
  <c r="W423" i="1" s="1"/>
  <c r="V25" i="1"/>
  <c r="W25" i="1" s="1"/>
  <c r="V97" i="1"/>
  <c r="W97" i="1" s="1"/>
  <c r="V169" i="1"/>
  <c r="W169" i="1" s="1"/>
  <c r="V241" i="1"/>
  <c r="V313" i="1"/>
  <c r="V385" i="1"/>
  <c r="V457" i="1"/>
  <c r="V529" i="1"/>
  <c r="V579" i="1"/>
  <c r="W579" i="1" s="1"/>
  <c r="V627" i="1"/>
  <c r="W627" i="1" s="1"/>
  <c r="V675" i="1"/>
  <c r="V723" i="1"/>
  <c r="W723" i="1" s="1"/>
  <c r="V771" i="1"/>
  <c r="W771" i="1" s="1"/>
  <c r="V819" i="1"/>
  <c r="W819" i="1" s="1"/>
  <c r="V867" i="1"/>
  <c r="W867" i="1" s="1"/>
  <c r="V908" i="1"/>
  <c r="V944" i="1"/>
  <c r="V980" i="1"/>
  <c r="V1016" i="1"/>
  <c r="V1034" i="1"/>
  <c r="V1046" i="1"/>
  <c r="W1046" i="1" s="1"/>
  <c r="V1058" i="1"/>
  <c r="W1058" i="1" s="1"/>
  <c r="V1070" i="1"/>
  <c r="V1082" i="1"/>
  <c r="W1082" i="1" s="1"/>
  <c r="V1094" i="1"/>
  <c r="W1094" i="1" s="1"/>
  <c r="V1106" i="1"/>
  <c r="W1106" i="1" s="1"/>
  <c r="V1118" i="1"/>
  <c r="W1118" i="1" s="1"/>
  <c r="V1130" i="1"/>
  <c r="V1142" i="1"/>
  <c r="V1154" i="1"/>
  <c r="V1166" i="1"/>
  <c r="V1178" i="1"/>
  <c r="V1190" i="1"/>
  <c r="W1190" i="1" s="1"/>
  <c r="V1202" i="1"/>
  <c r="W1202" i="1" s="1"/>
  <c r="V1214" i="1"/>
  <c r="V1226" i="1"/>
  <c r="V1238" i="1"/>
  <c r="W1238" i="1" s="1"/>
  <c r="V1250" i="1"/>
  <c r="W1250" i="1" s="1"/>
  <c r="V1262" i="1"/>
  <c r="W1262" i="1" s="1"/>
  <c r="V1274" i="1"/>
  <c r="V1286" i="1"/>
  <c r="V1298" i="1"/>
  <c r="V1310" i="1"/>
  <c r="V1322" i="1"/>
  <c r="V1334" i="1"/>
  <c r="W1334" i="1" s="1"/>
  <c r="V1346" i="1"/>
  <c r="W1346" i="1" s="1"/>
  <c r="V1358" i="1"/>
  <c r="V1370" i="1"/>
  <c r="V1382" i="1"/>
  <c r="W1382" i="1" s="1"/>
  <c r="V1394" i="1"/>
  <c r="W1394" i="1" s="1"/>
  <c r="V1406" i="1"/>
  <c r="W1406" i="1" s="1"/>
  <c r="V1418" i="1"/>
  <c r="V1430" i="1"/>
  <c r="V1442" i="1"/>
  <c r="V1454" i="1"/>
  <c r="V1466" i="1"/>
  <c r="V1478" i="1"/>
  <c r="W1478" i="1" s="1"/>
  <c r="V1490" i="1"/>
  <c r="W1490" i="1" s="1"/>
  <c r="V1502" i="1"/>
  <c r="V1514" i="1"/>
  <c r="W1514" i="1" s="1"/>
  <c r="V1526" i="1"/>
  <c r="W1526" i="1" s="1"/>
  <c r="V1538" i="1"/>
  <c r="W1538" i="1" s="1"/>
  <c r="V1550" i="1"/>
  <c r="W1550" i="1" s="1"/>
  <c r="V1562" i="1"/>
  <c r="V1574" i="1"/>
  <c r="V1586" i="1"/>
  <c r="V1598" i="1"/>
  <c r="V1610" i="1"/>
  <c r="V1622" i="1"/>
  <c r="W1622" i="1" s="1"/>
  <c r="V1634" i="1"/>
  <c r="W1634" i="1" s="1"/>
  <c r="V1646" i="1"/>
  <c r="V1658" i="1"/>
  <c r="W1658" i="1" s="1"/>
  <c r="V1670" i="1"/>
  <c r="W1670" i="1" s="1"/>
  <c r="V1682" i="1"/>
  <c r="W1682" i="1" s="1"/>
  <c r="V1694" i="1"/>
  <c r="W1694" i="1" s="1"/>
  <c r="V1706" i="1"/>
  <c r="V1718" i="1"/>
  <c r="V1730" i="1"/>
  <c r="V1742" i="1"/>
  <c r="V1754" i="1"/>
  <c r="V1766" i="1"/>
  <c r="W1766" i="1" s="1"/>
  <c r="V1778" i="1"/>
  <c r="W1778" i="1" s="1"/>
  <c r="V1790" i="1"/>
  <c r="V1802" i="1"/>
  <c r="V351" i="1"/>
  <c r="W351" i="1" s="1"/>
  <c r="V27" i="1"/>
  <c r="W27" i="1" s="1"/>
  <c r="V99" i="1"/>
  <c r="W99" i="1" s="1"/>
  <c r="V171" i="1"/>
  <c r="V243" i="1"/>
  <c r="V315" i="1"/>
  <c r="V387" i="1"/>
  <c r="V459" i="1"/>
  <c r="V531" i="1"/>
  <c r="W531" i="1" s="1"/>
  <c r="V582" i="1"/>
  <c r="V630" i="1"/>
  <c r="V678" i="1"/>
  <c r="W678" i="1" s="1"/>
  <c r="V726" i="1"/>
  <c r="W726" i="1" s="1"/>
  <c r="V774" i="1"/>
  <c r="W774" i="1" s="1"/>
  <c r="V822" i="1"/>
  <c r="W822" i="1" s="1"/>
  <c r="V870" i="1"/>
  <c r="V913" i="1"/>
  <c r="V949" i="1"/>
  <c r="V985" i="1"/>
  <c r="V1021" i="1"/>
  <c r="V1035" i="1"/>
  <c r="W1035" i="1" s="1"/>
  <c r="V1047" i="1"/>
  <c r="W1047" i="1" s="1"/>
  <c r="V1059" i="1"/>
  <c r="V1071" i="1"/>
  <c r="V1083" i="1"/>
  <c r="W1083" i="1" s="1"/>
  <c r="V1095" i="1"/>
  <c r="W1095" i="1" s="1"/>
  <c r="V1107" i="1"/>
  <c r="W1107" i="1" s="1"/>
  <c r="V1119" i="1"/>
  <c r="V1131" i="1"/>
  <c r="V1143" i="1"/>
  <c r="V1155" i="1"/>
  <c r="V1167" i="1"/>
  <c r="V1179" i="1"/>
  <c r="W1179" i="1" s="1"/>
  <c r="V1191" i="1"/>
  <c r="W1191" i="1" s="1"/>
  <c r="V1203" i="1"/>
  <c r="V1215" i="1"/>
  <c r="W1215" i="1" s="1"/>
  <c r="V1227" i="1"/>
  <c r="W1227" i="1" s="1"/>
  <c r="V1239" i="1"/>
  <c r="W1239" i="1" s="1"/>
  <c r="V1251" i="1"/>
  <c r="W1251" i="1" s="1"/>
  <c r="V1263" i="1"/>
  <c r="V1275" i="1"/>
  <c r="V1287" i="1"/>
  <c r="V1299" i="1"/>
  <c r="V1311" i="1"/>
  <c r="V1323" i="1"/>
  <c r="W1323" i="1" s="1"/>
  <c r="V1335" i="1"/>
  <c r="W1335" i="1" s="1"/>
  <c r="V1347" i="1"/>
  <c r="V1359" i="1"/>
  <c r="W1359" i="1" s="1"/>
  <c r="V1371" i="1"/>
  <c r="W1371" i="1" s="1"/>
  <c r="V1383" i="1"/>
  <c r="W1383" i="1" s="1"/>
  <c r="V1395" i="1"/>
  <c r="W1395" i="1" s="1"/>
  <c r="V1407" i="1"/>
  <c r="V1419" i="1"/>
  <c r="V1431" i="1"/>
  <c r="V1443" i="1"/>
  <c r="V1455" i="1"/>
  <c r="V1467" i="1"/>
  <c r="W1467" i="1" s="1"/>
  <c r="V1479" i="1"/>
  <c r="W1479" i="1" s="1"/>
  <c r="V1491" i="1"/>
  <c r="V1503" i="1"/>
  <c r="W1503" i="1" s="1"/>
  <c r="V1515" i="1"/>
  <c r="W1515" i="1" s="1"/>
  <c r="V1527" i="1"/>
  <c r="W1527" i="1" s="1"/>
  <c r="V1539" i="1"/>
  <c r="W1539" i="1" s="1"/>
  <c r="V1551" i="1"/>
  <c r="V1563" i="1"/>
  <c r="V1575" i="1"/>
  <c r="V1587" i="1"/>
  <c r="V1599" i="1"/>
  <c r="V1611" i="1"/>
  <c r="W1611" i="1" s="1"/>
  <c r="V1623" i="1"/>
  <c r="W1623" i="1" s="1"/>
  <c r="V1635" i="1"/>
  <c r="V1647" i="1"/>
  <c r="W1647" i="1" s="1"/>
  <c r="V1659" i="1"/>
  <c r="W1659" i="1" s="1"/>
  <c r="V1671" i="1"/>
  <c r="W1671" i="1" s="1"/>
  <c r="V1683" i="1"/>
  <c r="W1683" i="1" s="1"/>
  <c r="V1695" i="1"/>
  <c r="V1707" i="1"/>
  <c r="V1719" i="1"/>
  <c r="V1731" i="1"/>
  <c r="V1743" i="1"/>
  <c r="V1755" i="1"/>
  <c r="W1755" i="1" s="1"/>
  <c r="V1767" i="1"/>
  <c r="V1779" i="1"/>
  <c r="V1791" i="1"/>
  <c r="W1791" i="1" s="1"/>
  <c r="V1803" i="1"/>
  <c r="V37" i="1"/>
  <c r="W37" i="1" s="1"/>
  <c r="V109" i="1"/>
  <c r="W109" i="1" s="1"/>
  <c r="V181" i="1"/>
  <c r="V253" i="1"/>
  <c r="V325" i="1"/>
  <c r="V397" i="1"/>
  <c r="V469" i="1"/>
  <c r="V541" i="1"/>
  <c r="W541" i="1" s="1"/>
  <c r="V589" i="1"/>
  <c r="W589" i="1" s="1"/>
  <c r="V637" i="1"/>
  <c r="V685" i="1"/>
  <c r="W685" i="1" s="1"/>
  <c r="V733" i="1"/>
  <c r="W733" i="1" s="1"/>
  <c r="V781" i="1"/>
  <c r="W781" i="1" s="1"/>
  <c r="V829" i="1"/>
  <c r="W829" i="1" s="1"/>
  <c r="V877" i="1"/>
  <c r="V915" i="1"/>
  <c r="V951" i="1"/>
  <c r="V987" i="1"/>
  <c r="V1023" i="1"/>
  <c r="V1036" i="1"/>
  <c r="W1036" i="1" s="1"/>
  <c r="V1048" i="1"/>
  <c r="W1048" i="1" s="1"/>
  <c r="V1060" i="1"/>
  <c r="V1072" i="1"/>
  <c r="W1072" i="1" s="1"/>
  <c r="V1084" i="1"/>
  <c r="W1084" i="1" s="1"/>
  <c r="V1096" i="1"/>
  <c r="W1096" i="1" s="1"/>
  <c r="V1108" i="1"/>
  <c r="W1108" i="1" s="1"/>
  <c r="V1120" i="1"/>
  <c r="V1132" i="1"/>
  <c r="V1144" i="1"/>
  <c r="V1156" i="1"/>
  <c r="V1168" i="1"/>
  <c r="V1180" i="1"/>
  <c r="W1180" i="1" s="1"/>
  <c r="V1192" i="1"/>
  <c r="W1192" i="1" s="1"/>
  <c r="V1204" i="1"/>
  <c r="V1216" i="1"/>
  <c r="W1216" i="1" s="1"/>
  <c r="V1228" i="1"/>
  <c r="W1228" i="1" s="1"/>
  <c r="V1240" i="1"/>
  <c r="W1240" i="1" s="1"/>
  <c r="V1252" i="1"/>
  <c r="W1252" i="1" s="1"/>
  <c r="V1264" i="1"/>
  <c r="V1276" i="1"/>
  <c r="V1288" i="1"/>
  <c r="V1300" i="1"/>
  <c r="V1312" i="1"/>
  <c r="V1324" i="1"/>
  <c r="W1324" i="1" s="1"/>
  <c r="V1336" i="1"/>
  <c r="W1336" i="1" s="1"/>
  <c r="V1348" i="1"/>
  <c r="V1360" i="1"/>
  <c r="W1360" i="1" s="1"/>
  <c r="V1372" i="1"/>
  <c r="W1372" i="1" s="1"/>
  <c r="V1384" i="1"/>
  <c r="W1384" i="1" s="1"/>
  <c r="V1396" i="1"/>
  <c r="W1396" i="1" s="1"/>
  <c r="V1408" i="1"/>
  <c r="V1420" i="1"/>
  <c r="V1432" i="1"/>
  <c r="V1444" i="1"/>
  <c r="V1456" i="1"/>
  <c r="V1468" i="1"/>
  <c r="W1468" i="1" s="1"/>
  <c r="V1480" i="1"/>
  <c r="W1480" i="1" s="1"/>
  <c r="V1492" i="1"/>
  <c r="V1504" i="1"/>
  <c r="W1504" i="1" s="1"/>
  <c r="V1516" i="1"/>
  <c r="W1516" i="1" s="1"/>
  <c r="V1528" i="1"/>
  <c r="W1528" i="1" s="1"/>
  <c r="V1540" i="1"/>
  <c r="W1540" i="1" s="1"/>
  <c r="V1552" i="1"/>
  <c r="V1564" i="1"/>
  <c r="V1576" i="1"/>
  <c r="V1588" i="1"/>
  <c r="V1600" i="1"/>
  <c r="V1612" i="1"/>
  <c r="W1612" i="1" s="1"/>
  <c r="V1624" i="1"/>
  <c r="W1624" i="1" s="1"/>
  <c r="V1636" i="1"/>
  <c r="V1648" i="1"/>
  <c r="W1648" i="1" s="1"/>
  <c r="V1660" i="1"/>
  <c r="W1660" i="1" s="1"/>
  <c r="V1672" i="1"/>
  <c r="W1672" i="1" s="1"/>
  <c r="V1684" i="1"/>
  <c r="W1684" i="1" s="1"/>
  <c r="V1696" i="1"/>
  <c r="V1708" i="1"/>
  <c r="V1720" i="1"/>
  <c r="V1732" i="1"/>
  <c r="V1744" i="1"/>
  <c r="V1756" i="1"/>
  <c r="W1756" i="1" s="1"/>
  <c r="V1768" i="1"/>
  <c r="W1768" i="1" s="1"/>
  <c r="V1780" i="1"/>
  <c r="V1792" i="1"/>
  <c r="V1804" i="1"/>
  <c r="W1804" i="1" s="1"/>
  <c r="V39" i="1"/>
  <c r="W39" i="1" s="1"/>
  <c r="V111" i="1"/>
  <c r="W111" i="1" s="1"/>
  <c r="V183" i="1"/>
  <c r="V255" i="1"/>
  <c r="V327" i="1"/>
  <c r="V399" i="1"/>
  <c r="V471" i="1"/>
  <c r="V543" i="1"/>
  <c r="V591" i="1"/>
  <c r="W591" i="1" s="1"/>
  <c r="V639" i="1"/>
  <c r="V687" i="1"/>
  <c r="W687" i="1" s="1"/>
  <c r="V735" i="1"/>
  <c r="W735" i="1" s="1"/>
  <c r="V783" i="1"/>
  <c r="W783" i="1" s="1"/>
  <c r="V831" i="1"/>
  <c r="W831" i="1" s="1"/>
  <c r="V879" i="1"/>
  <c r="V918" i="1"/>
  <c r="V954" i="1"/>
  <c r="V990" i="1"/>
  <c r="V1025" i="1"/>
  <c r="V1037" i="1"/>
  <c r="W1037" i="1" s="1"/>
  <c r="V1049" i="1"/>
  <c r="W1049" i="1" s="1"/>
  <c r="V1061" i="1"/>
  <c r="V1073" i="1"/>
  <c r="W1073" i="1" s="1"/>
  <c r="V1085" i="1"/>
  <c r="W1085" i="1" s="1"/>
  <c r="V1097" i="1"/>
  <c r="W1097" i="1" s="1"/>
  <c r="V1109" i="1"/>
  <c r="W1109" i="1" s="1"/>
  <c r="V1121" i="1"/>
  <c r="V1133" i="1"/>
  <c r="V1145" i="1"/>
  <c r="V1157" i="1"/>
  <c r="V1169" i="1"/>
  <c r="V1181" i="1"/>
  <c r="W1181" i="1" s="1"/>
  <c r="V1193" i="1"/>
  <c r="V1205" i="1"/>
  <c r="V1217" i="1"/>
  <c r="W1217" i="1" s="1"/>
  <c r="V1229" i="1"/>
  <c r="W1229" i="1" s="1"/>
  <c r="V1241" i="1"/>
  <c r="W1241" i="1" s="1"/>
  <c r="V1253" i="1"/>
  <c r="W1253" i="1" s="1"/>
  <c r="V1265" i="1"/>
  <c r="V1277" i="1"/>
  <c r="V1289" i="1"/>
  <c r="V1301" i="1"/>
  <c r="V1313" i="1"/>
  <c r="V1325" i="1"/>
  <c r="W1325" i="1" s="1"/>
  <c r="V1337" i="1"/>
  <c r="W1337" i="1" s="1"/>
  <c r="V1349" i="1"/>
  <c r="V1361" i="1"/>
  <c r="W1361" i="1" s="1"/>
  <c r="V1373" i="1"/>
  <c r="W1373" i="1" s="1"/>
  <c r="V1385" i="1"/>
  <c r="W1385" i="1" s="1"/>
  <c r="V1397" i="1"/>
  <c r="W1397" i="1" s="1"/>
  <c r="V1409" i="1"/>
  <c r="V1421" i="1"/>
  <c r="V1433" i="1"/>
  <c r="V1445" i="1"/>
  <c r="V1457" i="1"/>
  <c r="V1469" i="1"/>
  <c r="W1469" i="1" s="1"/>
  <c r="V1481" i="1"/>
  <c r="W1481" i="1" s="1"/>
  <c r="V1493" i="1"/>
  <c r="V1505" i="1"/>
  <c r="V1517" i="1"/>
  <c r="W1517" i="1" s="1"/>
  <c r="V1529" i="1"/>
  <c r="W1529" i="1" s="1"/>
  <c r="V1541" i="1"/>
  <c r="W1541" i="1" s="1"/>
  <c r="V1553" i="1"/>
  <c r="V1565" i="1"/>
  <c r="V1577" i="1"/>
  <c r="V1589" i="1"/>
  <c r="V1601" i="1"/>
  <c r="V1613" i="1"/>
  <c r="W1613" i="1" s="1"/>
  <c r="V1625" i="1"/>
  <c r="W1625" i="1" s="1"/>
  <c r="V1637" i="1"/>
  <c r="V1649" i="1"/>
  <c r="W1649" i="1" s="1"/>
  <c r="V1661" i="1"/>
  <c r="W1661" i="1" s="1"/>
  <c r="V1673" i="1"/>
  <c r="W1673" i="1" s="1"/>
  <c r="V1685" i="1"/>
  <c r="W1685" i="1" s="1"/>
  <c r="V1697" i="1"/>
  <c r="V1709" i="1"/>
  <c r="V1721" i="1"/>
  <c r="V1733" i="1"/>
  <c r="V1745" i="1"/>
  <c r="V1757" i="1"/>
  <c r="W1757" i="1" s="1"/>
  <c r="V1769" i="1"/>
  <c r="W1769" i="1" s="1"/>
  <c r="V1781" i="1"/>
  <c r="V1793" i="1"/>
  <c r="W1793" i="1" s="1"/>
  <c r="V1805" i="1"/>
  <c r="W1805" i="1" s="1"/>
  <c r="V49" i="1"/>
  <c r="W49" i="1" s="1"/>
  <c r="V121" i="1"/>
  <c r="W121" i="1" s="1"/>
  <c r="V193" i="1"/>
  <c r="V265" i="1"/>
  <c r="V337" i="1"/>
  <c r="V409" i="1"/>
  <c r="V481" i="1"/>
  <c r="V546" i="1"/>
  <c r="W546" i="1" s="1"/>
  <c r="V594" i="1"/>
  <c r="W594" i="1" s="1"/>
  <c r="V642" i="1"/>
  <c r="V690" i="1"/>
  <c r="W690" i="1" s="1"/>
  <c r="V738" i="1"/>
  <c r="W738" i="1" s="1"/>
  <c r="V786" i="1"/>
  <c r="W786" i="1" s="1"/>
  <c r="V834" i="1"/>
  <c r="W834" i="1" s="1"/>
  <c r="V882" i="1"/>
  <c r="V920" i="1"/>
  <c r="V956" i="1"/>
  <c r="V992" i="1"/>
  <c r="V1026" i="1"/>
  <c r="V1038" i="1"/>
  <c r="W1038" i="1" s="1"/>
  <c r="V1050" i="1"/>
  <c r="W1050" i="1" s="1"/>
  <c r="V1062" i="1"/>
  <c r="V1074" i="1"/>
  <c r="W1074" i="1" s="1"/>
  <c r="V1086" i="1"/>
  <c r="W1086" i="1" s="1"/>
  <c r="V1098" i="1"/>
  <c r="W1098" i="1" s="1"/>
  <c r="V1110" i="1"/>
  <c r="W1110" i="1" s="1"/>
  <c r="V1122" i="1"/>
  <c r="V1134" i="1"/>
  <c r="V1146" i="1"/>
  <c r="V1158" i="1"/>
  <c r="V1170" i="1"/>
  <c r="V1182" i="1"/>
  <c r="W1182" i="1" s="1"/>
  <c r="V1194" i="1"/>
  <c r="W1194" i="1" s="1"/>
  <c r="V1206" i="1"/>
  <c r="V1218" i="1"/>
  <c r="W1218" i="1" s="1"/>
  <c r="V1230" i="1"/>
  <c r="W1230" i="1" s="1"/>
  <c r="V1242" i="1"/>
  <c r="W1242" i="1" s="1"/>
  <c r="V1254" i="1"/>
  <c r="W1254" i="1" s="1"/>
  <c r="V1266" i="1"/>
  <c r="V1278" i="1"/>
  <c r="V1290" i="1"/>
  <c r="V1302" i="1"/>
  <c r="V1314" i="1"/>
  <c r="V1326" i="1"/>
  <c r="W1326" i="1" s="1"/>
  <c r="V1338" i="1"/>
  <c r="W1338" i="1" s="1"/>
  <c r="V1350" i="1"/>
  <c r="V1362" i="1"/>
  <c r="V1374" i="1"/>
  <c r="W1374" i="1" s="1"/>
  <c r="V1386" i="1"/>
  <c r="W1386" i="1" s="1"/>
  <c r="V1398" i="1"/>
  <c r="W1398" i="1" s="1"/>
  <c r="V1410" i="1"/>
  <c r="V1422" i="1"/>
  <c r="V1434" i="1"/>
  <c r="V1446" i="1"/>
  <c r="V1458" i="1"/>
  <c r="V1470" i="1"/>
  <c r="W1470" i="1" s="1"/>
  <c r="V1482" i="1"/>
  <c r="W1482" i="1" s="1"/>
  <c r="V1494" i="1"/>
  <c r="V1506" i="1"/>
  <c r="W1506" i="1" s="1"/>
  <c r="V1518" i="1"/>
  <c r="W1518" i="1" s="1"/>
  <c r="V1530" i="1"/>
  <c r="W1530" i="1" s="1"/>
  <c r="V1542" i="1"/>
  <c r="W1542" i="1" s="1"/>
  <c r="V1554" i="1"/>
  <c r="V1566" i="1"/>
  <c r="V1578" i="1"/>
  <c r="V1590" i="1"/>
  <c r="V1602" i="1"/>
  <c r="V1614" i="1"/>
  <c r="W1614" i="1" s="1"/>
  <c r="V1626" i="1"/>
  <c r="W1626" i="1" s="1"/>
  <c r="V1638" i="1"/>
  <c r="V1650" i="1"/>
  <c r="W1650" i="1" s="1"/>
  <c r="V1662" i="1"/>
  <c r="W1662" i="1" s="1"/>
  <c r="V1674" i="1"/>
  <c r="W1674" i="1" s="1"/>
  <c r="V1686" i="1"/>
  <c r="W1686" i="1" s="1"/>
  <c r="V1698" i="1"/>
  <c r="V1710" i="1"/>
  <c r="V1722" i="1"/>
  <c r="V1734" i="1"/>
  <c r="V1746" i="1"/>
  <c r="V1758" i="1"/>
  <c r="W1758" i="1" s="1"/>
  <c r="V1770" i="1"/>
  <c r="W1770" i="1" s="1"/>
  <c r="V1782" i="1"/>
  <c r="V1794" i="1"/>
  <c r="V51" i="1"/>
  <c r="W51" i="1" s="1"/>
  <c r="V123" i="1"/>
  <c r="W123" i="1" s="1"/>
  <c r="V195" i="1"/>
  <c r="W195" i="1" s="1"/>
  <c r="V267" i="1"/>
  <c r="V339" i="1"/>
  <c r="V411" i="1"/>
  <c r="V483" i="1"/>
  <c r="V553" i="1"/>
  <c r="V601" i="1"/>
  <c r="W601" i="1" s="1"/>
  <c r="V649" i="1"/>
  <c r="W649" i="1" s="1"/>
  <c r="V697" i="1"/>
  <c r="V745" i="1"/>
  <c r="W745" i="1" s="1"/>
  <c r="V793" i="1"/>
  <c r="W793" i="1" s="1"/>
  <c r="V841" i="1"/>
  <c r="W841" i="1" s="1"/>
  <c r="V889" i="1"/>
  <c r="W889" i="1" s="1"/>
  <c r="V925" i="1"/>
  <c r="V961" i="1"/>
  <c r="V997" i="1"/>
  <c r="V1027" i="1"/>
  <c r="V1039" i="1"/>
  <c r="V1051" i="1"/>
  <c r="W1051" i="1" s="1"/>
  <c r="V1063" i="1"/>
  <c r="W1063" i="1" s="1"/>
  <c r="V1075" i="1"/>
  <c r="V1087" i="1"/>
  <c r="W1087" i="1" s="1"/>
  <c r="V1099" i="1"/>
  <c r="W1099" i="1" s="1"/>
  <c r="V1111" i="1"/>
  <c r="W1111" i="1" s="1"/>
  <c r="V1123" i="1"/>
  <c r="W1123" i="1" s="1"/>
  <c r="V1135" i="1"/>
  <c r="V1147" i="1"/>
  <c r="V1159" i="1"/>
  <c r="V1171" i="1"/>
  <c r="V1183" i="1"/>
  <c r="V1195" i="1"/>
  <c r="W1195" i="1" s="1"/>
  <c r="V1207" i="1"/>
  <c r="W1207" i="1" s="1"/>
  <c r="V1219" i="1"/>
  <c r="V1231" i="1"/>
  <c r="V1243" i="1"/>
  <c r="W1243" i="1" s="1"/>
  <c r="V1255" i="1"/>
  <c r="W1255" i="1" s="1"/>
  <c r="V1267" i="1"/>
  <c r="W1267" i="1" s="1"/>
  <c r="V1279" i="1"/>
  <c r="V1291" i="1"/>
  <c r="V1303" i="1"/>
  <c r="V1315" i="1"/>
  <c r="V1327" i="1"/>
  <c r="V1339" i="1"/>
  <c r="W1339" i="1" s="1"/>
  <c r="V1351" i="1"/>
  <c r="W1351" i="1" s="1"/>
  <c r="V1363" i="1"/>
  <c r="V1375" i="1"/>
  <c r="W1375" i="1" s="1"/>
  <c r="V1387" i="1"/>
  <c r="W1387" i="1" s="1"/>
  <c r="V1399" i="1"/>
  <c r="W1399" i="1" s="1"/>
  <c r="V1411" i="1"/>
  <c r="W1411" i="1" s="1"/>
  <c r="V1423" i="1"/>
  <c r="V1435" i="1"/>
  <c r="V1447" i="1"/>
  <c r="V1459" i="1"/>
  <c r="V1471" i="1"/>
  <c r="V1483" i="1"/>
  <c r="W1483" i="1" s="1"/>
  <c r="V1495" i="1"/>
  <c r="W1495" i="1" s="1"/>
  <c r="V1507" i="1"/>
  <c r="V1519" i="1"/>
  <c r="W1519" i="1" s="1"/>
  <c r="V1531" i="1"/>
  <c r="W1531" i="1" s="1"/>
  <c r="V1543" i="1"/>
  <c r="W1543" i="1" s="1"/>
  <c r="V1555" i="1"/>
  <c r="W1555" i="1" s="1"/>
  <c r="V1567" i="1"/>
  <c r="V1579" i="1"/>
  <c r="V1591" i="1"/>
  <c r="W1591" i="1" s="1"/>
  <c r="V1603" i="1"/>
  <c r="V1615" i="1"/>
  <c r="V1627" i="1"/>
  <c r="V1639" i="1"/>
  <c r="W1639" i="1" s="1"/>
  <c r="V1651" i="1"/>
  <c r="W1651" i="1" s="1"/>
  <c r="V1663" i="1"/>
  <c r="W1663" i="1" s="1"/>
  <c r="V1675" i="1"/>
  <c r="W1675" i="1" s="1"/>
  <c r="V1687" i="1"/>
  <c r="W1687" i="1" s="1"/>
  <c r="V1699" i="1"/>
  <c r="W1699" i="1" s="1"/>
  <c r="V1711" i="1"/>
  <c r="V1723" i="1"/>
  <c r="V1735" i="1"/>
  <c r="W1735" i="1" s="1"/>
  <c r="V1747" i="1"/>
  <c r="V1759" i="1"/>
  <c r="V1771" i="1"/>
  <c r="W1771" i="1" s="1"/>
  <c r="V1783" i="1"/>
  <c r="W1783" i="1" s="1"/>
  <c r="V1795" i="1"/>
  <c r="W1795" i="1" s="1"/>
  <c r="V135" i="1"/>
  <c r="W135" i="1" s="1"/>
  <c r="V61" i="1"/>
  <c r="W61" i="1" s="1"/>
  <c r="V133" i="1"/>
  <c r="W133" i="1" s="1"/>
  <c r="V205" i="1"/>
  <c r="W205" i="1" s="1"/>
  <c r="V277" i="1"/>
  <c r="V349" i="1"/>
  <c r="V421" i="1"/>
  <c r="V493" i="1"/>
  <c r="V555" i="1"/>
  <c r="V603" i="1"/>
  <c r="W603" i="1" s="1"/>
  <c r="V651" i="1"/>
  <c r="W651" i="1" s="1"/>
  <c r="V699" i="1"/>
  <c r="V747" i="1"/>
  <c r="W747" i="1" s="1"/>
  <c r="V795" i="1"/>
  <c r="W795" i="1" s="1"/>
  <c r="V843" i="1"/>
  <c r="W843" i="1" s="1"/>
  <c r="V891" i="1"/>
  <c r="W891" i="1" s="1"/>
  <c r="V927" i="1"/>
  <c r="V963" i="1"/>
  <c r="V999" i="1"/>
  <c r="V1028" i="1"/>
  <c r="V1040" i="1"/>
  <c r="V1052" i="1"/>
  <c r="W1052" i="1" s="1"/>
  <c r="V1064" i="1"/>
  <c r="W1064" i="1" s="1"/>
  <c r="V1076" i="1"/>
  <c r="V1088" i="1"/>
  <c r="V1100" i="1"/>
  <c r="W1100" i="1" s="1"/>
  <c r="V1112" i="1"/>
  <c r="W1112" i="1" s="1"/>
  <c r="V1124" i="1"/>
  <c r="W1124" i="1" s="1"/>
  <c r="V1136" i="1"/>
  <c r="V1148" i="1"/>
  <c r="V1160" i="1"/>
  <c r="V1172" i="1"/>
  <c r="V1184" i="1"/>
  <c r="V1196" i="1"/>
  <c r="W1196" i="1" s="1"/>
  <c r="V1208" i="1"/>
  <c r="W1208" i="1" s="1"/>
  <c r="V1220" i="1"/>
  <c r="V1232" i="1"/>
  <c r="W1232" i="1" s="1"/>
  <c r="V1244" i="1"/>
  <c r="W1244" i="1" s="1"/>
  <c r="V1256" i="1"/>
  <c r="W1256" i="1" s="1"/>
  <c r="V1268" i="1"/>
  <c r="W1268" i="1" s="1"/>
  <c r="V1280" i="1"/>
  <c r="V1292" i="1"/>
  <c r="V1304" i="1"/>
  <c r="V1316" i="1"/>
  <c r="V1328" i="1"/>
  <c r="V1340" i="1"/>
  <c r="W1340" i="1" s="1"/>
  <c r="V1352" i="1"/>
  <c r="W1352" i="1" s="1"/>
  <c r="V1364" i="1"/>
  <c r="V1376" i="1"/>
  <c r="W1376" i="1" s="1"/>
  <c r="V1388" i="1"/>
  <c r="W1388" i="1" s="1"/>
  <c r="V1400" i="1"/>
  <c r="W1400" i="1" s="1"/>
  <c r="V1412" i="1"/>
  <c r="W1412" i="1" s="1"/>
  <c r="V1424" i="1"/>
  <c r="V1436" i="1"/>
  <c r="V1448" i="1"/>
  <c r="V1460" i="1"/>
  <c r="V1472" i="1"/>
  <c r="V1484" i="1"/>
  <c r="W1484" i="1" s="1"/>
  <c r="V1496" i="1"/>
  <c r="W1496" i="1" s="1"/>
  <c r="V1508" i="1"/>
  <c r="V1520" i="1"/>
  <c r="W1520" i="1" s="1"/>
  <c r="V1532" i="1"/>
  <c r="W1532" i="1" s="1"/>
  <c r="V1544" i="1"/>
  <c r="W1544" i="1" s="1"/>
  <c r="V1556" i="1"/>
  <c r="W1556" i="1" s="1"/>
  <c r="V1568" i="1"/>
  <c r="V1580" i="1"/>
  <c r="V1592" i="1"/>
  <c r="W1592" i="1" s="1"/>
  <c r="V1604" i="1"/>
  <c r="V1616" i="1"/>
  <c r="V1628" i="1"/>
  <c r="W1628" i="1" s="1"/>
  <c r="V1640" i="1"/>
  <c r="W1640" i="1" s="1"/>
  <c r="V1652" i="1"/>
  <c r="V1664" i="1"/>
  <c r="W1664" i="1" s="1"/>
  <c r="V1676" i="1"/>
  <c r="W1676" i="1" s="1"/>
  <c r="V1688" i="1"/>
  <c r="W1688" i="1" s="1"/>
  <c r="V1700" i="1"/>
  <c r="W1700" i="1" s="1"/>
  <c r="V1712" i="1"/>
  <c r="V1724" i="1"/>
  <c r="V1736" i="1"/>
  <c r="W1736" i="1" s="1"/>
  <c r="V1748" i="1"/>
  <c r="V1760" i="1"/>
  <c r="V1772" i="1"/>
  <c r="W1772" i="1" s="1"/>
  <c r="V1784" i="1"/>
  <c r="W1784" i="1" s="1"/>
  <c r="V1796" i="1"/>
  <c r="W1796" i="1" s="1"/>
  <c r="V75" i="1"/>
  <c r="W75" i="1" s="1"/>
  <c r="V147" i="1"/>
  <c r="W147" i="1" s="1"/>
  <c r="V219" i="1"/>
  <c r="W219" i="1" s="1"/>
  <c r="V291" i="1"/>
  <c r="W291" i="1" s="1"/>
  <c r="V363" i="1"/>
  <c r="V435" i="1"/>
  <c r="W435" i="1" s="1"/>
  <c r="V507" i="1"/>
  <c r="V567" i="1"/>
  <c r="V615" i="1"/>
  <c r="W615" i="1" s="1"/>
  <c r="V663" i="1"/>
  <c r="W663" i="1" s="1"/>
  <c r="V711" i="1"/>
  <c r="W711" i="1" s="1"/>
  <c r="V759" i="1"/>
  <c r="V807" i="1"/>
  <c r="W807" i="1" s="1"/>
  <c r="V855" i="1"/>
  <c r="W855" i="1" s="1"/>
  <c r="V901" i="1"/>
  <c r="W901" i="1" s="1"/>
  <c r="V937" i="1"/>
  <c r="W937" i="1" s="1"/>
  <c r="V973" i="1"/>
  <c r="V1009" i="1"/>
  <c r="W1009" i="1" s="1"/>
  <c r="V1031" i="1"/>
  <c r="V1043" i="1"/>
  <c r="W1043" i="1" s="1"/>
  <c r="V1055" i="1"/>
  <c r="W1055" i="1" s="1"/>
  <c r="V1067" i="1"/>
  <c r="W1067" i="1" s="1"/>
  <c r="V1079" i="1"/>
  <c r="W1079" i="1" s="1"/>
  <c r="V1091" i="1"/>
  <c r="V1103" i="1"/>
  <c r="W1103" i="1" s="1"/>
  <c r="V1115" i="1"/>
  <c r="W1115" i="1" s="1"/>
  <c r="V1127" i="1"/>
  <c r="W1127" i="1" s="1"/>
  <c r="V1139" i="1"/>
  <c r="W1139" i="1" s="1"/>
  <c r="V1151" i="1"/>
  <c r="V1163" i="1"/>
  <c r="W1163" i="1" s="1"/>
  <c r="V1175" i="1"/>
  <c r="V1187" i="1"/>
  <c r="W1187" i="1" s="1"/>
  <c r="V1199" i="1"/>
  <c r="V1211" i="1"/>
  <c r="W1211" i="1" s="1"/>
  <c r="V1223" i="1"/>
  <c r="W1223" i="1" s="1"/>
  <c r="V1235" i="1"/>
  <c r="V1247" i="1"/>
  <c r="W1247" i="1" s="1"/>
  <c r="V1259" i="1"/>
  <c r="W1259" i="1" s="1"/>
  <c r="V1271" i="1"/>
  <c r="W1271" i="1" s="1"/>
  <c r="V1283" i="1"/>
  <c r="W1283" i="1" s="1"/>
  <c r="V1295" i="1"/>
  <c r="W1295" i="1" s="1"/>
  <c r="V1307" i="1"/>
  <c r="W1307" i="1" s="1"/>
  <c r="V1319" i="1"/>
  <c r="V1331" i="1"/>
  <c r="V1343" i="1"/>
  <c r="W1343" i="1" s="1"/>
  <c r="V1355" i="1"/>
  <c r="W1355" i="1" s="1"/>
  <c r="V1367" i="1"/>
  <c r="W1367" i="1" s="1"/>
  <c r="V1379" i="1"/>
  <c r="V1391" i="1"/>
  <c r="W1391" i="1" s="1"/>
  <c r="V1403" i="1"/>
  <c r="W1403" i="1" s="1"/>
  <c r="V1415" i="1"/>
  <c r="W1415" i="1" s="1"/>
  <c r="V1427" i="1"/>
  <c r="W1427" i="1" s="1"/>
  <c r="V1439" i="1"/>
  <c r="W1439" i="1" s="1"/>
  <c r="V1451" i="1"/>
  <c r="V1463" i="1"/>
  <c r="V1475" i="1"/>
  <c r="W1475" i="1" s="1"/>
  <c r="V1487" i="1"/>
  <c r="V1499" i="1"/>
  <c r="W1499" i="1" s="1"/>
  <c r="V1511" i="1"/>
  <c r="W1511" i="1" s="1"/>
  <c r="V1523" i="1"/>
  <c r="V1535" i="1"/>
  <c r="W1535" i="1" s="1"/>
  <c r="V1547" i="1"/>
  <c r="W1547" i="1" s="1"/>
  <c r="V1559" i="1"/>
  <c r="W1559" i="1" s="1"/>
  <c r="V1571" i="1"/>
  <c r="W1571" i="1" s="1"/>
  <c r="V1583" i="1"/>
  <c r="W1583" i="1" s="1"/>
  <c r="V1595" i="1"/>
  <c r="V1607" i="1"/>
  <c r="V1619" i="1"/>
  <c r="W1619" i="1" s="1"/>
  <c r="V1631" i="1"/>
  <c r="W1631" i="1" s="1"/>
  <c r="V1643" i="1"/>
  <c r="W1643" i="1" s="1"/>
  <c r="V1655" i="1"/>
  <c r="W1655" i="1" s="1"/>
  <c r="V1667" i="1"/>
  <c r="W1667" i="1" s="1"/>
  <c r="V1679" i="1"/>
  <c r="W1679" i="1" s="1"/>
  <c r="V1691" i="1"/>
  <c r="W1691" i="1" s="1"/>
  <c r="V1703" i="1"/>
  <c r="W1703" i="1" s="1"/>
  <c r="V1715" i="1"/>
  <c r="W1715" i="1" s="1"/>
  <c r="V1727" i="1"/>
  <c r="V1739" i="1"/>
  <c r="W1739" i="1" s="1"/>
  <c r="V1751" i="1"/>
  <c r="W1751" i="1" s="1"/>
  <c r="V1763" i="1"/>
  <c r="W1763" i="1" s="1"/>
  <c r="V1775" i="1"/>
  <c r="W1775" i="1" s="1"/>
  <c r="V1787" i="1"/>
  <c r="W1787" i="1" s="1"/>
  <c r="V1799" i="1"/>
  <c r="W1799" i="1" s="1"/>
  <c r="V63" i="1"/>
  <c r="V565" i="1"/>
  <c r="W565" i="1" s="1"/>
  <c r="V853" i="1"/>
  <c r="W853" i="1" s="1"/>
  <c r="V1042" i="1"/>
  <c r="W1042" i="1" s="1"/>
  <c r="V1114" i="1"/>
  <c r="W1114" i="1" s="1"/>
  <c r="V1186" i="1"/>
  <c r="W1186" i="1" s="1"/>
  <c r="V1258" i="1"/>
  <c r="V1330" i="1"/>
  <c r="V1402" i="1"/>
  <c r="W1402" i="1" s="1"/>
  <c r="V1474" i="1"/>
  <c r="W1474" i="1" s="1"/>
  <c r="V1546" i="1"/>
  <c r="W1546" i="1" s="1"/>
  <c r="V1618" i="1"/>
  <c r="W1618" i="1" s="1"/>
  <c r="V1690" i="1"/>
  <c r="V1762" i="1"/>
  <c r="W1762" i="1" s="1"/>
  <c r="V1004" i="1"/>
  <c r="W1004" i="1" s="1"/>
  <c r="V495" i="1"/>
  <c r="W495" i="1" s="1"/>
  <c r="V1605" i="1"/>
  <c r="W1605" i="1" s="1"/>
  <c r="V1749" i="1"/>
  <c r="W1749" i="1" s="1"/>
  <c r="V505" i="1"/>
  <c r="W505" i="1" s="1"/>
  <c r="V1390" i="1"/>
  <c r="V1534" i="1"/>
  <c r="W1534" i="1" s="1"/>
  <c r="V1678" i="1"/>
  <c r="W1678" i="1" s="1"/>
  <c r="V73" i="1"/>
  <c r="W73" i="1" s="1"/>
  <c r="V606" i="1"/>
  <c r="W606" i="1" s="1"/>
  <c r="V894" i="1"/>
  <c r="V1053" i="1"/>
  <c r="W1053" i="1" s="1"/>
  <c r="V1125" i="1"/>
  <c r="W1125" i="1" s="1"/>
  <c r="V1197" i="1"/>
  <c r="W1197" i="1" s="1"/>
  <c r="V1269" i="1"/>
  <c r="W1269" i="1" s="1"/>
  <c r="V1341" i="1"/>
  <c r="W1341" i="1" s="1"/>
  <c r="V1413" i="1"/>
  <c r="W1413" i="1" s="1"/>
  <c r="V1485" i="1"/>
  <c r="V1557" i="1"/>
  <c r="W1557" i="1" s="1"/>
  <c r="V1629" i="1"/>
  <c r="W1629" i="1" s="1"/>
  <c r="V1701" i="1"/>
  <c r="W1701" i="1" s="1"/>
  <c r="V1773" i="1"/>
  <c r="W1773" i="1" s="1"/>
  <c r="V1378" i="1"/>
  <c r="V1245" i="1"/>
  <c r="W1245" i="1" s="1"/>
  <c r="V1246" i="1"/>
  <c r="W1246" i="1" s="1"/>
  <c r="V145" i="1"/>
  <c r="W145" i="1" s="1"/>
  <c r="V613" i="1"/>
  <c r="W613" i="1" s="1"/>
  <c r="V896" i="1"/>
  <c r="W896" i="1" s="1"/>
  <c r="V1054" i="1"/>
  <c r="W1054" i="1" s="1"/>
  <c r="V1126" i="1"/>
  <c r="W1126" i="1" s="1"/>
  <c r="V1198" i="1"/>
  <c r="W1198" i="1" s="1"/>
  <c r="V1270" i="1"/>
  <c r="W1270" i="1" s="1"/>
  <c r="V1342" i="1"/>
  <c r="W1342" i="1" s="1"/>
  <c r="V1414" i="1"/>
  <c r="W1414" i="1" s="1"/>
  <c r="V1486" i="1"/>
  <c r="W1486" i="1" s="1"/>
  <c r="V1558" i="1"/>
  <c r="W1558" i="1" s="1"/>
  <c r="V1630" i="1"/>
  <c r="W1630" i="1" s="1"/>
  <c r="V1702" i="1"/>
  <c r="W1702" i="1" s="1"/>
  <c r="V1774" i="1"/>
  <c r="W1774" i="1" s="1"/>
  <c r="V1090" i="1"/>
  <c r="W1090" i="1" s="1"/>
  <c r="V798" i="1"/>
  <c r="W798" i="1" s="1"/>
  <c r="V1533" i="1"/>
  <c r="W1533" i="1" s="1"/>
  <c r="V1677" i="1"/>
  <c r="W1677" i="1" s="1"/>
  <c r="V805" i="1"/>
  <c r="W805" i="1" s="1"/>
  <c r="V1318" i="1"/>
  <c r="W1318" i="1" s="1"/>
  <c r="V1462" i="1"/>
  <c r="W1462" i="1" s="1"/>
  <c r="V1606" i="1"/>
  <c r="W1606" i="1" s="1"/>
  <c r="V1750" i="1"/>
  <c r="W1750" i="1" s="1"/>
  <c r="V207" i="1"/>
  <c r="W207" i="1" s="1"/>
  <c r="V654" i="1"/>
  <c r="W654" i="1" s="1"/>
  <c r="V930" i="1"/>
  <c r="W930" i="1" s="1"/>
  <c r="V1065" i="1"/>
  <c r="W1065" i="1" s="1"/>
  <c r="V1137" i="1"/>
  <c r="W1137" i="1" s="1"/>
  <c r="V1209" i="1"/>
  <c r="W1209" i="1" s="1"/>
  <c r="V1281" i="1"/>
  <c r="W1281" i="1" s="1"/>
  <c r="V1353" i="1"/>
  <c r="W1353" i="1" s="1"/>
  <c r="V1425" i="1"/>
  <c r="W1425" i="1" s="1"/>
  <c r="V1497" i="1"/>
  <c r="W1497" i="1" s="1"/>
  <c r="V1569" i="1"/>
  <c r="W1569" i="1" s="1"/>
  <c r="V1641" i="1"/>
  <c r="W1641" i="1" s="1"/>
  <c r="V1713" i="1"/>
  <c r="W1713" i="1" s="1"/>
  <c r="V1785" i="1"/>
  <c r="W1785" i="1" s="1"/>
  <c r="V757" i="1"/>
  <c r="W757" i="1" s="1"/>
  <c r="V1317" i="1"/>
  <c r="W1317" i="1" s="1"/>
  <c r="V217" i="1"/>
  <c r="W217" i="1" s="1"/>
  <c r="V661" i="1"/>
  <c r="W661" i="1" s="1"/>
  <c r="V932" i="1"/>
  <c r="W932" i="1" s="1"/>
  <c r="V1066" i="1"/>
  <c r="W1066" i="1" s="1"/>
  <c r="V1138" i="1"/>
  <c r="W1138" i="1" s="1"/>
  <c r="V1210" i="1"/>
  <c r="W1210" i="1" s="1"/>
  <c r="V1282" i="1"/>
  <c r="W1282" i="1" s="1"/>
  <c r="V1354" i="1"/>
  <c r="W1354" i="1" s="1"/>
  <c r="V1426" i="1"/>
  <c r="W1426" i="1" s="1"/>
  <c r="V1498" i="1"/>
  <c r="W1498" i="1" s="1"/>
  <c r="V1570" i="1"/>
  <c r="W1570" i="1" s="1"/>
  <c r="V1642" i="1"/>
  <c r="W1642" i="1" s="1"/>
  <c r="V1714" i="1"/>
  <c r="W1714" i="1" s="1"/>
  <c r="V1786" i="1"/>
  <c r="W1786" i="1" s="1"/>
  <c r="V1234" i="1"/>
  <c r="W1234" i="1" s="1"/>
  <c r="V1461" i="1"/>
  <c r="W1461" i="1" s="1"/>
  <c r="V279" i="1"/>
  <c r="W279" i="1" s="1"/>
  <c r="V702" i="1"/>
  <c r="W702" i="1" s="1"/>
  <c r="V966" i="1"/>
  <c r="W966" i="1" s="1"/>
  <c r="V1077" i="1"/>
  <c r="W1077" i="1" s="1"/>
  <c r="V1149" i="1"/>
  <c r="W1149" i="1" s="1"/>
  <c r="V1221" i="1"/>
  <c r="W1221" i="1" s="1"/>
  <c r="V1293" i="1"/>
  <c r="W1293" i="1" s="1"/>
  <c r="V1365" i="1"/>
  <c r="W1365" i="1" s="1"/>
  <c r="V1437" i="1"/>
  <c r="W1437" i="1" s="1"/>
  <c r="V1509" i="1"/>
  <c r="W1509" i="1" s="1"/>
  <c r="V1581" i="1"/>
  <c r="W1581" i="1" s="1"/>
  <c r="V1653" i="1"/>
  <c r="W1653" i="1" s="1"/>
  <c r="V1725" i="1"/>
  <c r="W1725" i="1" s="1"/>
  <c r="V1797" i="1"/>
  <c r="W1797" i="1" s="1"/>
  <c r="V1450" i="1"/>
  <c r="W1450" i="1" s="1"/>
  <c r="V1101" i="1"/>
  <c r="W1101" i="1" s="1"/>
  <c r="V289" i="1"/>
  <c r="W289" i="1" s="1"/>
  <c r="V709" i="1"/>
  <c r="W709" i="1" s="1"/>
  <c r="V968" i="1"/>
  <c r="W968" i="1" s="1"/>
  <c r="V1078" i="1"/>
  <c r="W1078" i="1" s="1"/>
  <c r="V1150" i="1"/>
  <c r="W1150" i="1" s="1"/>
  <c r="V1222" i="1"/>
  <c r="W1222" i="1" s="1"/>
  <c r="V1294" i="1"/>
  <c r="W1294" i="1" s="1"/>
  <c r="V1366" i="1"/>
  <c r="W1366" i="1" s="1"/>
  <c r="V1438" i="1"/>
  <c r="W1438" i="1" s="1"/>
  <c r="V1510" i="1"/>
  <c r="W1510" i="1" s="1"/>
  <c r="V1582" i="1"/>
  <c r="W1582" i="1" s="1"/>
  <c r="V1654" i="1"/>
  <c r="W1654" i="1" s="1"/>
  <c r="V1726" i="1"/>
  <c r="W1726" i="1" s="1"/>
  <c r="V1798" i="1"/>
  <c r="W1798" i="1" s="1"/>
  <c r="V1162" i="1"/>
  <c r="W1162" i="1" s="1"/>
  <c r="V1389" i="1"/>
  <c r="W1389" i="1" s="1"/>
  <c r="V1102" i="1"/>
  <c r="W1102" i="1" s="1"/>
  <c r="V361" i="1"/>
  <c r="W361" i="1" s="1"/>
  <c r="V750" i="1"/>
  <c r="W750" i="1" s="1"/>
  <c r="V1002" i="1"/>
  <c r="W1002" i="1" s="1"/>
  <c r="V1089" i="1"/>
  <c r="W1089" i="1" s="1"/>
  <c r="V1161" i="1"/>
  <c r="W1161" i="1" s="1"/>
  <c r="V1233" i="1"/>
  <c r="W1233" i="1" s="1"/>
  <c r="V1305" i="1"/>
  <c r="W1305" i="1" s="1"/>
  <c r="V1377" i="1"/>
  <c r="W1377" i="1" s="1"/>
  <c r="V1449" i="1"/>
  <c r="W1449" i="1" s="1"/>
  <c r="V1521" i="1"/>
  <c r="W1521" i="1" s="1"/>
  <c r="V1593" i="1"/>
  <c r="W1593" i="1" s="1"/>
  <c r="V1665" i="1"/>
  <c r="W1665" i="1" s="1"/>
  <c r="V1737" i="1"/>
  <c r="W1737" i="1" s="1"/>
  <c r="V433" i="1"/>
  <c r="W433" i="1" s="1"/>
  <c r="V1522" i="1"/>
  <c r="W1522" i="1" s="1"/>
  <c r="V1594" i="1"/>
  <c r="W1594" i="1" s="1"/>
  <c r="V1666" i="1"/>
  <c r="W1666" i="1" s="1"/>
  <c r="V1738" i="1"/>
  <c r="W1738" i="1" s="1"/>
  <c r="V1029" i="1"/>
  <c r="W1029" i="1" s="1"/>
  <c r="V1030" i="1"/>
  <c r="W1030" i="1" s="1"/>
  <c r="V558" i="1"/>
  <c r="W558" i="1" s="1"/>
  <c r="V846" i="1"/>
  <c r="W846" i="1" s="1"/>
  <c r="V1041" i="1"/>
  <c r="W1041" i="1" s="1"/>
  <c r="V1113" i="1"/>
  <c r="W1113" i="1" s="1"/>
  <c r="V1185" i="1"/>
  <c r="W1185" i="1" s="1"/>
  <c r="V1257" i="1"/>
  <c r="W1257" i="1" s="1"/>
  <c r="V1329" i="1"/>
  <c r="W1329" i="1" s="1"/>
  <c r="V1401" i="1"/>
  <c r="W1401" i="1" s="1"/>
  <c r="V1473" i="1"/>
  <c r="W1473" i="1" s="1"/>
  <c r="V1545" i="1"/>
  <c r="W1545" i="1" s="1"/>
  <c r="V1617" i="1"/>
  <c r="W1617" i="1" s="1"/>
  <c r="V1689" i="1"/>
  <c r="W1689" i="1" s="1"/>
  <c r="V1761" i="1"/>
  <c r="W1761" i="1" s="1"/>
  <c r="V1306" i="1"/>
  <c r="W1306" i="1" s="1"/>
  <c r="V1173" i="1"/>
  <c r="W1173" i="1" s="1"/>
  <c r="V1174" i="1"/>
  <c r="W1174" i="1" s="1"/>
  <c r="W6" i="1"/>
  <c r="AA5" i="1"/>
  <c r="W1708" i="1"/>
  <c r="W922" i="1"/>
  <c r="W1122" i="1"/>
  <c r="W305" i="1"/>
  <c r="W276" i="1"/>
  <c r="W1803" i="1"/>
  <c r="W1028" i="1"/>
  <c r="W696" i="1"/>
  <c r="W1580" i="1"/>
  <c r="W414" i="1"/>
  <c r="W1552" i="1"/>
  <c r="W1434" i="1"/>
  <c r="W149" i="1"/>
  <c r="W1131" i="1"/>
  <c r="W985" i="1"/>
  <c r="W593" i="1"/>
  <c r="W1573" i="1"/>
  <c r="W1575" i="1"/>
  <c r="W1457" i="1"/>
  <c r="W1471" i="1"/>
  <c r="W18" i="1"/>
  <c r="W1154" i="1"/>
  <c r="W1156" i="1"/>
  <c r="W1463" i="1"/>
  <c r="W462" i="1"/>
  <c r="W1598" i="1"/>
  <c r="W1600" i="1"/>
  <c r="W197" i="1"/>
  <c r="W1177" i="1"/>
  <c r="W1061" i="1"/>
  <c r="W1075" i="1"/>
  <c r="W1621" i="1"/>
  <c r="W1505" i="1"/>
  <c r="W1152" i="1"/>
  <c r="W66" i="1"/>
  <c r="W1204" i="1"/>
  <c r="W1596" i="1"/>
  <c r="W1410" i="1"/>
  <c r="W1316" i="1"/>
  <c r="W1214" i="1"/>
  <c r="W332" i="1"/>
  <c r="W22" i="1"/>
  <c r="W731" i="1"/>
  <c r="W124" i="1"/>
  <c r="W211" i="1"/>
  <c r="W920" i="1"/>
  <c r="W610" i="1"/>
  <c r="W900" i="1"/>
  <c r="W1370" i="1"/>
  <c r="W58" i="1"/>
  <c r="W767" i="1"/>
  <c r="W160" i="1"/>
  <c r="W247" i="1"/>
  <c r="W956" i="1"/>
  <c r="W646" i="1"/>
  <c r="W1044" i="1"/>
  <c r="W692" i="1"/>
  <c r="W816" i="1"/>
  <c r="W507" i="1"/>
  <c r="W1790" i="1"/>
  <c r="W118" i="1"/>
  <c r="W827" i="1"/>
  <c r="W530" i="1"/>
  <c r="W220" i="1"/>
  <c r="W409" i="1"/>
  <c r="W1070" i="1"/>
  <c r="W552" i="1"/>
  <c r="W122" i="1"/>
  <c r="W11" i="1"/>
  <c r="W1523" i="1"/>
  <c r="W1134" i="1"/>
  <c r="W1040" i="1"/>
  <c r="W1696" i="1"/>
  <c r="W1578" i="1"/>
  <c r="W293" i="1"/>
  <c r="W1278" i="1"/>
  <c r="W1184" i="1"/>
  <c r="W337" i="1"/>
  <c r="W1722" i="1"/>
  <c r="W437" i="1"/>
  <c r="W1419" i="1"/>
  <c r="W1301" i="1"/>
  <c r="W1315" i="1"/>
  <c r="W881" i="1"/>
  <c r="W637" i="1"/>
  <c r="W1745" i="1"/>
  <c r="W1759" i="1"/>
  <c r="W306" i="1"/>
  <c r="W1442" i="1"/>
  <c r="W1444" i="1"/>
  <c r="W301" i="1"/>
  <c r="W41" i="1"/>
  <c r="W913" i="1"/>
  <c r="W485" i="1"/>
  <c r="W1465" i="1"/>
  <c r="W1349" i="1"/>
  <c r="W1363" i="1"/>
  <c r="W313" i="1"/>
  <c r="W1440" i="1"/>
  <c r="W354" i="1"/>
  <c r="W1492" i="1"/>
  <c r="W1280" i="1"/>
  <c r="W877" i="1"/>
  <c r="W89" i="1"/>
  <c r="W1698" i="1"/>
  <c r="W1604" i="1"/>
  <c r="W620" i="1"/>
  <c r="W310" i="1"/>
  <c r="W1019" i="1"/>
  <c r="W412" i="1"/>
  <c r="W499" i="1"/>
  <c r="W1000" i="1"/>
  <c r="W1752" i="1"/>
  <c r="W1727" i="1"/>
  <c r="W1422" i="1"/>
  <c r="W1328" i="1"/>
  <c r="W137" i="1"/>
  <c r="W1119" i="1"/>
  <c r="W581" i="1"/>
  <c r="W1563" i="1"/>
  <c r="W1445" i="1"/>
  <c r="W1459" i="1"/>
  <c r="W1025" i="1"/>
  <c r="W1142" i="1"/>
  <c r="W1144" i="1"/>
  <c r="W973" i="1"/>
  <c r="W450" i="1"/>
  <c r="W1586" i="1"/>
  <c r="W1588" i="1"/>
  <c r="W185" i="1"/>
  <c r="W1165" i="1"/>
  <c r="W1167" i="1"/>
  <c r="W629" i="1"/>
  <c r="W1609" i="1"/>
  <c r="W1493" i="1"/>
  <c r="W1507" i="1"/>
  <c r="W1140" i="1"/>
  <c r="W421" i="1"/>
  <c r="W1584" i="1"/>
  <c r="W498" i="1"/>
  <c r="W1636" i="1"/>
  <c r="W1424" i="1"/>
  <c r="W1093" i="1"/>
  <c r="W385" i="1"/>
  <c r="W553" i="1"/>
  <c r="W1748" i="1"/>
  <c r="W55" i="1"/>
  <c r="W764" i="1"/>
  <c r="W454" i="1"/>
  <c r="W556" i="1"/>
  <c r="W643" i="1"/>
  <c r="W1566" i="1"/>
  <c r="W1472" i="1"/>
  <c r="W281" i="1"/>
  <c r="W1263" i="1"/>
  <c r="W1145" i="1"/>
  <c r="W1159" i="1"/>
  <c r="W1451" i="1"/>
  <c r="W725" i="1"/>
  <c r="W1707" i="1"/>
  <c r="W1589" i="1"/>
  <c r="W1603" i="1"/>
  <c r="W150" i="1"/>
  <c r="W1286" i="1"/>
  <c r="W1288" i="1"/>
  <c r="W1170" i="1"/>
  <c r="W1076" i="1"/>
  <c r="W1730" i="1"/>
  <c r="W1732" i="1"/>
  <c r="W1258" i="1"/>
  <c r="W329" i="1"/>
  <c r="W1309" i="1"/>
  <c r="W1311" i="1"/>
  <c r="W1193" i="1"/>
  <c r="W577" i="1"/>
  <c r="W773" i="1"/>
  <c r="W1753" i="1"/>
  <c r="W1637" i="1"/>
  <c r="W1284" i="1"/>
  <c r="W1728" i="1"/>
  <c r="W642" i="1"/>
  <c r="W1780" i="1"/>
  <c r="W1568" i="1"/>
  <c r="W377" i="1"/>
  <c r="W1121" i="1"/>
  <c r="W1135" i="1"/>
  <c r="W199" i="1"/>
  <c r="W908" i="1"/>
  <c r="W598" i="1"/>
  <c r="W1010" i="1"/>
  <c r="W700" i="1"/>
  <c r="W787" i="1"/>
  <c r="W1358" i="1"/>
  <c r="W529" i="1"/>
  <c r="W697" i="1"/>
  <c r="W1760" i="1"/>
  <c r="W569" i="1"/>
  <c r="W1551" i="1"/>
  <c r="W1433" i="1"/>
  <c r="W1447" i="1"/>
  <c r="W1080" i="1"/>
  <c r="W1013" i="1"/>
  <c r="W1130" i="1"/>
  <c r="W1132" i="1"/>
  <c r="W438" i="1"/>
  <c r="W1574" i="1"/>
  <c r="W1576" i="1"/>
  <c r="W1458" i="1"/>
  <c r="W1364" i="1"/>
  <c r="W173" i="1"/>
  <c r="W1153" i="1"/>
  <c r="W1155" i="1"/>
  <c r="W617" i="1"/>
  <c r="W1597" i="1"/>
  <c r="W1599" i="1"/>
  <c r="W42" i="1"/>
  <c r="W1178" i="1"/>
  <c r="W1062" i="1"/>
  <c r="W277" i="1"/>
  <c r="W1572" i="1"/>
  <c r="W221" i="1"/>
  <c r="W1203" i="1"/>
  <c r="W1175" i="1"/>
  <c r="W665" i="1"/>
  <c r="W1409" i="1"/>
  <c r="W1423" i="1"/>
  <c r="W487" i="1"/>
  <c r="W177" i="1"/>
  <c r="W886" i="1"/>
  <c r="W988" i="1"/>
  <c r="W1620" i="1"/>
  <c r="W56" i="1"/>
  <c r="W158" i="1"/>
  <c r="W954" i="1"/>
  <c r="W9" i="1"/>
  <c r="W1133" i="1"/>
  <c r="W1147" i="1"/>
  <c r="W713" i="1"/>
  <c r="W1695" i="1"/>
  <c r="W1577" i="1"/>
  <c r="W1224" i="1"/>
  <c r="W138" i="1"/>
  <c r="W1274" i="1"/>
  <c r="W1276" i="1"/>
  <c r="W1158" i="1"/>
  <c r="W1031" i="1"/>
  <c r="W582" i="1"/>
  <c r="W1718" i="1"/>
  <c r="W1720" i="1"/>
  <c r="W1602" i="1"/>
  <c r="W1508" i="1"/>
  <c r="W317" i="1"/>
  <c r="W1297" i="1"/>
  <c r="W1299" i="1"/>
  <c r="W1690" i="1"/>
  <c r="W761" i="1"/>
  <c r="W1741" i="1"/>
  <c r="W1743" i="1"/>
  <c r="W1322" i="1"/>
  <c r="W1206" i="1"/>
  <c r="W1716" i="1"/>
  <c r="W630" i="1"/>
  <c r="W365" i="1"/>
  <c r="W1347" i="1"/>
  <c r="W809" i="1"/>
  <c r="W1553" i="1"/>
  <c r="W1567" i="1"/>
  <c r="W1235" i="1"/>
  <c r="W631" i="1"/>
  <c r="W321" i="1"/>
  <c r="W1225" i="1"/>
  <c r="W200" i="1"/>
  <c r="W1011" i="1"/>
  <c r="W1607" i="1"/>
  <c r="W1277" i="1"/>
  <c r="W1291" i="1"/>
  <c r="W857" i="1"/>
  <c r="W349" i="1"/>
  <c r="W373" i="1"/>
  <c r="W1721" i="1"/>
  <c r="W1368" i="1"/>
  <c r="W282" i="1"/>
  <c r="W1418" i="1"/>
  <c r="W1420" i="1"/>
  <c r="W1302" i="1"/>
  <c r="W1487" i="1"/>
  <c r="W17" i="1"/>
  <c r="W625" i="1"/>
  <c r="W1746" i="1"/>
  <c r="W1652" i="1"/>
  <c r="W1390" i="1"/>
  <c r="W461" i="1"/>
  <c r="W1441" i="1"/>
  <c r="W1443" i="1"/>
  <c r="W325" i="1"/>
  <c r="W905" i="1"/>
  <c r="W925" i="1"/>
  <c r="W949" i="1"/>
  <c r="W1466" i="1"/>
  <c r="W1350" i="1"/>
  <c r="W1045" i="1"/>
  <c r="W1379" i="1"/>
  <c r="W1794" i="1"/>
  <c r="W509" i="1"/>
  <c r="W1491" i="1"/>
  <c r="W1697" i="1"/>
  <c r="W1711" i="1"/>
  <c r="W775" i="1"/>
  <c r="W465" i="1"/>
  <c r="W155" i="1"/>
  <c r="W567" i="1"/>
  <c r="W1226" i="1"/>
  <c r="W344" i="1"/>
  <c r="W223" i="1"/>
  <c r="W1421" i="1"/>
  <c r="W1435" i="1"/>
  <c r="W1001" i="1"/>
  <c r="W1120" i="1"/>
  <c r="W1512" i="1"/>
  <c r="W426" i="1"/>
  <c r="W1562" i="1"/>
  <c r="W1564" i="1"/>
  <c r="W1446" i="1"/>
  <c r="W161" i="1"/>
  <c r="W1141" i="1"/>
  <c r="W1143" i="1"/>
  <c r="W961" i="1"/>
  <c r="W1039" i="1"/>
  <c r="W605" i="1"/>
  <c r="W1585" i="1"/>
  <c r="W1587" i="1"/>
  <c r="W30" i="1"/>
  <c r="W1166" i="1"/>
  <c r="W1168" i="1"/>
  <c r="W1610" i="1"/>
  <c r="W1494" i="1"/>
  <c r="W1189" i="1"/>
  <c r="W653" i="1"/>
  <c r="W1635" i="1"/>
  <c r="W1164" i="1"/>
  <c r="W397" i="1"/>
  <c r="W1199" i="1"/>
  <c r="W919" i="1"/>
  <c r="W609" i="1"/>
  <c r="W299" i="1"/>
  <c r="W488" i="1"/>
  <c r="W1709" i="1"/>
  <c r="W1723" i="1"/>
  <c r="W270" i="1"/>
  <c r="W1408" i="1"/>
  <c r="W1290" i="1"/>
  <c r="W1800" i="1"/>
  <c r="W481" i="1"/>
  <c r="W1734" i="1"/>
  <c r="W1378" i="1"/>
  <c r="W449" i="1"/>
  <c r="W1429" i="1"/>
  <c r="W1431" i="1"/>
  <c r="W1313" i="1"/>
  <c r="W1327" i="1"/>
  <c r="W181" i="1"/>
  <c r="W893" i="1"/>
  <c r="W318" i="1"/>
  <c r="W1454" i="1"/>
  <c r="W1456" i="1"/>
  <c r="W445" i="1"/>
  <c r="W53" i="1"/>
  <c r="W1033" i="1"/>
  <c r="W1319" i="1"/>
  <c r="W1782" i="1"/>
  <c r="W1477" i="1"/>
  <c r="W941" i="1"/>
  <c r="W1060" i="1"/>
  <c r="W1452" i="1"/>
  <c r="W1266" i="1"/>
  <c r="W1172" i="1"/>
  <c r="W188" i="1"/>
  <c r="W897" i="1"/>
  <c r="W587" i="1"/>
  <c r="W999" i="1"/>
  <c r="W67" i="1"/>
  <c r="W776" i="1"/>
  <c r="W466" i="1"/>
  <c r="W756" i="1"/>
  <c r="W447" i="1"/>
  <c r="W1369" i="1"/>
  <c r="W933" i="1"/>
  <c r="W623" i="1"/>
  <c r="W16" i="1"/>
  <c r="W103" i="1"/>
  <c r="W812" i="1"/>
  <c r="W1448" i="1"/>
  <c r="W672" i="1"/>
  <c r="W363" i="1"/>
  <c r="W993" i="1"/>
  <c r="W683" i="1"/>
  <c r="W386" i="1"/>
  <c r="W76" i="1"/>
  <c r="W253" i="1"/>
  <c r="W187" i="1"/>
  <c r="W983" i="1"/>
  <c r="W1802" i="1"/>
  <c r="W564" i="1"/>
  <c r="W1724" i="1"/>
  <c r="W1733" i="1"/>
  <c r="W294" i="1"/>
  <c r="W1220" i="1"/>
  <c r="W917" i="1"/>
  <c r="W1279" i="1"/>
  <c r="W931" i="1"/>
  <c r="W324" i="1"/>
  <c r="W303" i="1"/>
  <c r="W213" i="1"/>
  <c r="W191" i="1"/>
  <c r="W448" i="1"/>
  <c r="W1021" i="1"/>
  <c r="W92" i="1"/>
  <c r="W70" i="1"/>
  <c r="W327" i="1"/>
  <c r="W116" i="1"/>
  <c r="W374" i="1"/>
  <c r="W406" i="1"/>
  <c r="W396" i="1"/>
  <c r="W375" i="1"/>
  <c r="W43" i="1"/>
  <c r="W686" i="1"/>
  <c r="W596" i="1"/>
  <c r="W142" i="1"/>
  <c r="W431" i="1"/>
  <c r="W894" i="1"/>
  <c r="W830" i="1"/>
  <c r="W164" i="1"/>
  <c r="W975" i="1"/>
  <c r="W309" i="1"/>
  <c r="W840" i="1"/>
  <c r="W1332" i="1"/>
  <c r="W410" i="1"/>
  <c r="W1464" i="1"/>
  <c r="W422" i="1"/>
  <c r="W542" i="1"/>
  <c r="W457" i="1"/>
  <c r="W1590" i="1"/>
  <c r="W1285" i="1"/>
  <c r="W1731" i="1"/>
  <c r="W997" i="1"/>
  <c r="W1608" i="1"/>
  <c r="W146" i="1"/>
  <c r="W632" i="1"/>
  <c r="W468" i="1"/>
  <c r="W357" i="1"/>
  <c r="W335" i="1"/>
  <c r="W592" i="1"/>
  <c r="W1032" i="1"/>
  <c r="W236" i="1"/>
  <c r="W471" i="1"/>
  <c r="W1176" i="1"/>
  <c r="W518" i="1"/>
  <c r="W1320" i="1"/>
  <c r="W550" i="1"/>
  <c r="W540" i="1"/>
  <c r="W519" i="1"/>
  <c r="W243" i="1"/>
  <c r="W153" i="1"/>
  <c r="W820" i="1"/>
  <c r="W1007" i="1"/>
  <c r="W595" i="1"/>
  <c r="W387" i="1"/>
  <c r="W740" i="1"/>
  <c r="W532" i="1"/>
  <c r="W885" i="1"/>
  <c r="W398" i="1"/>
  <c r="W163" i="1"/>
  <c r="W986" i="1"/>
  <c r="W175" i="1"/>
  <c r="W998" i="1"/>
  <c r="W307" i="1"/>
  <c r="W193" i="1"/>
  <c r="W425" i="1"/>
  <c r="W1171" i="1"/>
  <c r="W1717" i="1"/>
  <c r="W1300" i="1"/>
  <c r="W1321" i="1"/>
  <c r="W721" i="1"/>
  <c r="W1767" i="1"/>
  <c r="W1296" i="1"/>
  <c r="W1460" i="1"/>
  <c r="W612" i="1"/>
  <c r="W879" i="1"/>
  <c r="W501" i="1"/>
  <c r="W479" i="1"/>
  <c r="W736" i="1"/>
  <c r="W380" i="1"/>
  <c r="W358" i="1"/>
  <c r="W639" i="1"/>
  <c r="W662" i="1"/>
  <c r="W694" i="1"/>
  <c r="W684" i="1"/>
  <c r="W241" i="1"/>
  <c r="W729" i="1"/>
  <c r="W597" i="1"/>
  <c r="W576" i="1"/>
  <c r="W152" i="1"/>
  <c r="W963" i="1"/>
  <c r="W297" i="1"/>
  <c r="W895" i="1"/>
  <c r="W442" i="1"/>
  <c r="W31" i="1"/>
  <c r="W974" i="1"/>
  <c r="W751" i="1"/>
  <c r="W543" i="1"/>
  <c r="W763" i="1"/>
  <c r="W555" i="1"/>
  <c r="W883" i="1"/>
  <c r="W675" i="1"/>
  <c r="W126" i="1"/>
  <c r="W1656" i="1"/>
  <c r="W1747" i="1"/>
  <c r="W1430" i="1"/>
  <c r="W473" i="1"/>
  <c r="W1034" i="1"/>
  <c r="W77" i="1"/>
  <c r="W1381" i="1"/>
  <c r="W343" i="1"/>
  <c r="W26" i="1"/>
  <c r="W1023" i="1"/>
  <c r="W645" i="1"/>
  <c r="W911" i="1"/>
  <c r="W902" i="1"/>
  <c r="W880" i="1"/>
  <c r="W524" i="1"/>
  <c r="W759" i="1"/>
  <c r="W806" i="1"/>
  <c r="W882" i="1"/>
  <c r="W838" i="1"/>
  <c r="W828" i="1"/>
  <c r="W451" i="1"/>
  <c r="W376" i="1"/>
  <c r="W286" i="1"/>
  <c r="W256" i="1"/>
  <c r="W134" i="1"/>
  <c r="W728" i="1"/>
  <c r="W520" i="1"/>
  <c r="W873" i="1"/>
  <c r="W1018" i="1"/>
  <c r="W739" i="1"/>
  <c r="W308" i="1"/>
  <c r="W100" i="1"/>
  <c r="W320" i="1"/>
  <c r="W112" i="1"/>
  <c r="W440" i="1"/>
  <c r="W232" i="1"/>
  <c r="W869" i="1"/>
  <c r="W1287" i="1"/>
  <c r="W174" i="1"/>
  <c r="W1754" i="1"/>
  <c r="W797" i="1"/>
  <c r="W44" i="1"/>
  <c r="W322" i="1"/>
  <c r="W1148" i="1"/>
  <c r="W170" i="1"/>
  <c r="W1160" i="1"/>
  <c r="W789" i="1"/>
  <c r="W1024" i="1"/>
  <c r="W668" i="1"/>
  <c r="W714" i="1"/>
  <c r="W980" i="1"/>
  <c r="W927" i="1"/>
  <c r="W950" i="1"/>
  <c r="W1026" i="1"/>
  <c r="W982" i="1"/>
  <c r="W972" i="1"/>
  <c r="W951" i="1"/>
  <c r="W1027" i="1"/>
  <c r="W952" i="1"/>
  <c r="W862" i="1"/>
  <c r="W1071" i="1"/>
  <c r="W710" i="1"/>
  <c r="W285" i="1"/>
  <c r="W265" i="1"/>
  <c r="W430" i="1"/>
  <c r="W575" i="1"/>
  <c r="W296" i="1"/>
  <c r="W88" i="1"/>
  <c r="W884" i="1"/>
  <c r="W676" i="1"/>
  <c r="W688" i="1"/>
  <c r="W1016" i="1"/>
  <c r="W808" i="1"/>
  <c r="W570" i="1"/>
  <c r="W1719" i="1"/>
  <c r="W210" i="1"/>
  <c r="W1136" i="1"/>
  <c r="W476" i="1"/>
  <c r="W268" i="1"/>
  <c r="W314" i="1"/>
  <c r="W202" i="1"/>
  <c r="W171" i="1"/>
  <c r="W81" i="1"/>
  <c r="W28" i="1"/>
  <c r="W1304" i="1"/>
  <c r="W96" i="1"/>
  <c r="W129" i="1"/>
  <c r="W107" i="1"/>
  <c r="W98" i="1"/>
  <c r="W364" i="1"/>
  <c r="W584" i="1"/>
  <c r="W585" i="1"/>
  <c r="W419" i="1"/>
  <c r="W475" i="1"/>
  <c r="W267" i="1"/>
  <c r="W861" i="1"/>
  <c r="W275" i="1"/>
  <c r="W1006" i="1"/>
  <c r="W566" i="1"/>
  <c r="W10" i="1"/>
  <c r="W1407" i="1"/>
  <c r="W493" i="1"/>
  <c r="W1432" i="1"/>
  <c r="W29" i="1"/>
  <c r="W1453" i="1"/>
  <c r="W1428" i="1"/>
  <c r="W1362" i="1"/>
  <c r="W1712" i="1"/>
  <c r="W33" i="1"/>
  <c r="W844" i="1"/>
  <c r="W458" i="1"/>
  <c r="W1331" i="1"/>
  <c r="W346" i="1"/>
  <c r="W315" i="1"/>
  <c r="W1502" i="1"/>
  <c r="W978" i="1"/>
  <c r="W248" i="1"/>
  <c r="W1646" i="1"/>
  <c r="W1188" i="1"/>
  <c r="W240" i="1"/>
  <c r="W1792" i="1"/>
  <c r="W273" i="1"/>
  <c r="W251" i="1"/>
  <c r="W242" i="1"/>
  <c r="W508" i="1"/>
  <c r="W141" i="1"/>
  <c r="W996" i="1"/>
  <c r="W995" i="1"/>
  <c r="W32" i="1"/>
  <c r="W418" i="1"/>
  <c r="W244" i="1"/>
  <c r="W563" i="1"/>
  <c r="W720" i="1"/>
  <c r="W429" i="1"/>
  <c r="W452" i="1"/>
  <c r="W1017" i="1"/>
  <c r="W554" i="1"/>
  <c r="W851" i="1"/>
  <c r="W130" i="1"/>
  <c r="W718" i="1"/>
  <c r="W1595" i="1"/>
  <c r="W1565" i="1"/>
  <c r="W1264" i="1"/>
  <c r="W1706" i="1"/>
  <c r="W1169" i="1"/>
  <c r="W749" i="1"/>
  <c r="W1627" i="1"/>
  <c r="W1310" i="1"/>
  <c r="W1151" i="1"/>
  <c r="W1231" i="1"/>
  <c r="W753" i="1"/>
  <c r="W602" i="1"/>
  <c r="W490" i="1"/>
  <c r="W459" i="1"/>
  <c r="W391" i="1"/>
  <c r="W392" i="1"/>
  <c r="W339" i="1"/>
  <c r="W384" i="1"/>
  <c r="W417" i="1"/>
  <c r="W395" i="1"/>
  <c r="W674" i="1"/>
  <c r="W652" i="1"/>
  <c r="W1476" i="1"/>
  <c r="W717" i="1"/>
  <c r="W907" i="1"/>
  <c r="W698" i="1"/>
  <c r="W608" i="1"/>
  <c r="W400" i="1"/>
  <c r="W994" i="1"/>
  <c r="W863" i="1"/>
  <c r="W132" i="1"/>
  <c r="W1330" i="1"/>
  <c r="W278" i="1"/>
  <c r="W1005" i="1"/>
  <c r="W420" i="1"/>
  <c r="W574" i="1"/>
  <c r="W586" i="1"/>
  <c r="W1801" i="1"/>
  <c r="W706" i="1"/>
  <c r="W1091" i="1"/>
  <c r="W1710" i="1"/>
  <c r="W1289" i="1"/>
  <c r="W1275" i="1"/>
  <c r="W1601" i="1"/>
  <c r="W162" i="1"/>
  <c r="W1088" i="1"/>
  <c r="W1742" i="1"/>
  <c r="W1205" i="1"/>
  <c r="W166" i="1"/>
  <c r="W777" i="1"/>
  <c r="W746" i="1"/>
  <c r="W1764" i="1"/>
  <c r="W634" i="1"/>
  <c r="W535" i="1"/>
  <c r="W513" i="1"/>
  <c r="W483" i="1"/>
  <c r="W528" i="1"/>
  <c r="W561" i="1"/>
  <c r="W539" i="1"/>
  <c r="W818" i="1"/>
  <c r="W796" i="1"/>
  <c r="W274" i="1"/>
  <c r="W1008" i="1"/>
  <c r="W255" i="1"/>
  <c r="W165" i="1"/>
  <c r="W976" i="1"/>
  <c r="W551" i="1"/>
  <c r="W708" i="1"/>
  <c r="W19" i="1"/>
  <c r="W854" i="1"/>
  <c r="W562" i="1"/>
  <c r="W331" i="1"/>
  <c r="W131" i="1"/>
  <c r="W21" i="1"/>
  <c r="W143" i="1"/>
  <c r="W464" i="1"/>
  <c r="W263" i="1"/>
  <c r="W154" i="1"/>
  <c r="W1579" i="1"/>
  <c r="W1146" i="1"/>
  <c r="W517" i="1"/>
  <c r="W1314" i="1"/>
  <c r="W1455" i="1"/>
  <c r="W469" i="1"/>
  <c r="W1781" i="1"/>
  <c r="W1059" i="1"/>
  <c r="W1265" i="1"/>
  <c r="W742" i="1"/>
  <c r="W943" i="1"/>
  <c r="W890" i="1"/>
  <c r="W778" i="1"/>
  <c r="W768" i="1"/>
  <c r="W679" i="1"/>
  <c r="W915" i="1"/>
  <c r="W960" i="1"/>
  <c r="W939" i="1"/>
  <c r="W705" i="1"/>
  <c r="W971" i="1"/>
  <c r="W962" i="1"/>
  <c r="W940" i="1"/>
  <c r="W850" i="1"/>
  <c r="W741" i="1"/>
  <c r="W120" i="1"/>
  <c r="W266" i="1"/>
  <c r="W619" i="1"/>
  <c r="W411" i="1"/>
  <c r="W119" i="1"/>
  <c r="W432" i="1"/>
  <c r="W707" i="1"/>
  <c r="W287" i="1"/>
  <c r="W719" i="1"/>
  <c r="W730" i="1"/>
  <c r="W839" i="1"/>
  <c r="W1157" i="1"/>
  <c r="W737" i="1"/>
  <c r="W1615" i="1"/>
  <c r="W1298" i="1"/>
  <c r="W1744" i="1"/>
  <c r="W341" i="1"/>
  <c r="W1219" i="1"/>
  <c r="W1765" i="1"/>
  <c r="W1348" i="1"/>
  <c r="W1740" i="1"/>
  <c r="W1554" i="1"/>
  <c r="W875" i="1"/>
  <c r="W355" i="1"/>
  <c r="W180" i="1"/>
  <c r="W69" i="1"/>
  <c r="W47" i="1"/>
  <c r="W38" i="1"/>
  <c r="W304" i="1"/>
  <c r="W967" i="1"/>
  <c r="W183" i="1"/>
  <c r="W990" i="1"/>
  <c r="W991" i="1"/>
  <c r="W1014" i="1"/>
  <c r="W992" i="1"/>
  <c r="W230" i="1"/>
  <c r="W262" i="1"/>
  <c r="W252" i="1"/>
  <c r="W918" i="1"/>
  <c r="W110" i="1"/>
  <c r="W20" i="1"/>
  <c r="W964" i="1"/>
  <c r="W874" i="1"/>
  <c r="W1485" i="1"/>
  <c r="W254" i="1"/>
  <c r="W607" i="1"/>
  <c r="W399" i="1"/>
  <c r="W752" i="1"/>
  <c r="W544" i="1"/>
  <c r="W264" i="1"/>
  <c r="W852" i="1"/>
  <c r="W864" i="1"/>
  <c r="W984" i="1"/>
  <c r="W441" i="1"/>
  <c r="W298" i="1"/>
  <c r="W86" i="1"/>
  <c r="W944" i="1"/>
  <c r="W1308" i="1"/>
  <c r="W1303" i="1"/>
  <c r="W832" i="1"/>
  <c r="W388" i="1"/>
  <c r="W824" i="1"/>
  <c r="W1779" i="1"/>
  <c r="W1616" i="1"/>
  <c r="W664" i="1"/>
  <c r="W463" i="1"/>
  <c r="W408" i="1"/>
  <c r="W695" i="1"/>
  <c r="W407" i="1"/>
  <c r="W870" i="1"/>
  <c r="W1513" i="1"/>
  <c r="W1333" i="1"/>
  <c r="W573" i="1"/>
  <c r="W872" i="1"/>
  <c r="W1657" i="1"/>
  <c r="W36" i="1"/>
  <c r="W1638" i="1"/>
  <c r="W987" i="1"/>
  <c r="W1081" i="1"/>
  <c r="W63" i="1"/>
  <c r="W319" i="1"/>
  <c r="W144" i="1"/>
  <c r="W801" i="1"/>
  <c r="W1312" i="1"/>
  <c r="W288" i="1"/>
  <c r="W176" i="1"/>
  <c r="W108" i="1"/>
  <c r="W823" i="1"/>
  <c r="W734" i="1"/>
  <c r="W453" i="1"/>
  <c r="W842" i="1"/>
  <c r="W849" i="1"/>
  <c r="W1292" i="1"/>
  <c r="W942" i="1"/>
  <c r="W1729" i="1"/>
  <c r="W699" i="1"/>
  <c r="W1436" i="1"/>
  <c r="W443" i="1"/>
  <c r="W1183" i="1"/>
  <c r="Y10" i="1"/>
  <c r="Z10" i="1" s="1"/>
  <c r="Y76" i="1"/>
  <c r="Z76" i="1" s="1"/>
  <c r="Y232" i="1"/>
  <c r="Z232" i="1" s="1"/>
  <c r="Y388" i="1"/>
  <c r="Z388" i="1" s="1"/>
  <c r="Y532" i="1"/>
  <c r="Z532" i="1" s="1"/>
  <c r="Y11" i="1"/>
  <c r="Z11" i="1" s="1"/>
  <c r="Y88" i="1"/>
  <c r="Z88" i="1" s="1"/>
  <c r="Y244" i="1"/>
  <c r="Z244" i="1" s="1"/>
  <c r="Y400" i="1"/>
  <c r="Z400" i="1" s="1"/>
  <c r="Y12" i="1"/>
  <c r="Z12" i="1" s="1"/>
  <c r="Y100" i="1"/>
  <c r="Z100" i="1" s="1"/>
  <c r="Y256" i="1"/>
  <c r="Z256" i="1" s="1"/>
  <c r="Y412" i="1"/>
  <c r="Z412" i="1" s="1"/>
  <c r="Y13" i="1"/>
  <c r="Z13" i="1" s="1"/>
  <c r="Y112" i="1"/>
  <c r="Z112" i="1" s="1"/>
  <c r="Y268" i="1"/>
  <c r="Z268" i="1" s="1"/>
  <c r="Y424" i="1"/>
  <c r="Z424" i="1" s="1"/>
  <c r="Y14" i="1"/>
  <c r="Z14" i="1" s="1"/>
  <c r="Y124" i="1"/>
  <c r="Z124" i="1" s="1"/>
  <c r="Y280" i="1"/>
  <c r="Z280" i="1" s="1"/>
  <c r="Y436" i="1"/>
  <c r="Z436" i="1" s="1"/>
  <c r="Y15" i="1"/>
  <c r="Z15" i="1" s="1"/>
  <c r="Y136" i="1"/>
  <c r="Z136" i="1" s="1"/>
  <c r="Y292" i="1"/>
  <c r="Z292" i="1" s="1"/>
  <c r="Y448" i="1"/>
  <c r="Z448" i="1" s="1"/>
  <c r="Z8" i="1"/>
  <c r="Y52" i="1"/>
  <c r="Z52" i="1" s="1"/>
  <c r="Y208" i="1"/>
  <c r="Z208" i="1" s="1"/>
  <c r="Y364" i="1"/>
  <c r="Z364" i="1" s="1"/>
  <c r="Y508" i="1"/>
  <c r="Z508" i="1" s="1"/>
  <c r="Y17" i="1"/>
  <c r="Z17" i="1" s="1"/>
  <c r="Y352" i="1"/>
  <c r="Z352" i="1" s="1"/>
  <c r="Y604" i="1"/>
  <c r="Z604" i="1" s="1"/>
  <c r="Y748" i="1"/>
  <c r="Z748" i="1" s="1"/>
  <c r="Y876" i="1"/>
  <c r="Z876" i="1" s="1"/>
  <c r="Y924" i="1"/>
  <c r="Z924" i="1" s="1"/>
  <c r="Y960" i="1"/>
  <c r="Z960" i="1" s="1"/>
  <c r="Y996" i="1"/>
  <c r="Z996" i="1" s="1"/>
  <c r="Y1024" i="1"/>
  <c r="Z1024" i="1" s="1"/>
  <c r="Y1039" i="1"/>
  <c r="Z1039" i="1" s="1"/>
  <c r="Y1051" i="1"/>
  <c r="Z1051" i="1" s="1"/>
  <c r="Y1063" i="1"/>
  <c r="Z1063" i="1" s="1"/>
  <c r="Y1075" i="1"/>
  <c r="Z1075" i="1" s="1"/>
  <c r="Y1087" i="1"/>
  <c r="Z1087" i="1" s="1"/>
  <c r="Y1099" i="1"/>
  <c r="Z1099" i="1" s="1"/>
  <c r="Y1111" i="1"/>
  <c r="Z1111" i="1" s="1"/>
  <c r="Y1123" i="1"/>
  <c r="Z1123" i="1" s="1"/>
  <c r="Y1135" i="1"/>
  <c r="Z1135" i="1" s="1"/>
  <c r="Y1147" i="1"/>
  <c r="Z1147" i="1" s="1"/>
  <c r="Y1159" i="1"/>
  <c r="Z1159" i="1" s="1"/>
  <c r="Y1171" i="1"/>
  <c r="Z1171" i="1" s="1"/>
  <c r="Y1183" i="1"/>
  <c r="Z1183" i="1" s="1"/>
  <c r="Y1195" i="1"/>
  <c r="Z1195" i="1" s="1"/>
  <c r="Y1207" i="1"/>
  <c r="Z1207" i="1" s="1"/>
  <c r="Y1219" i="1"/>
  <c r="Z1219" i="1" s="1"/>
  <c r="Y1231" i="1"/>
  <c r="Z1231" i="1" s="1"/>
  <c r="Y1243" i="1"/>
  <c r="Z1243" i="1" s="1"/>
  <c r="Y1255" i="1"/>
  <c r="Z1255" i="1" s="1"/>
  <c r="Y1267" i="1"/>
  <c r="Z1267" i="1" s="1"/>
  <c r="Y1279" i="1"/>
  <c r="Z1279" i="1" s="1"/>
  <c r="Y1291" i="1"/>
  <c r="Z1291" i="1" s="1"/>
  <c r="Y1303" i="1"/>
  <c r="Z1303" i="1" s="1"/>
  <c r="Y1315" i="1"/>
  <c r="Z1315" i="1" s="1"/>
  <c r="Y1327" i="1"/>
  <c r="Z1327" i="1" s="1"/>
  <c r="Y1339" i="1"/>
  <c r="Z1339" i="1" s="1"/>
  <c r="Y1351" i="1"/>
  <c r="Z1351" i="1" s="1"/>
  <c r="Y1363" i="1"/>
  <c r="Z1363" i="1" s="1"/>
  <c r="Y1375" i="1"/>
  <c r="Z1375" i="1" s="1"/>
  <c r="Y1387" i="1"/>
  <c r="Z1387" i="1" s="1"/>
  <c r="Y1399" i="1"/>
  <c r="Z1399" i="1" s="1"/>
  <c r="Y1411" i="1"/>
  <c r="Z1411" i="1" s="1"/>
  <c r="Y1423" i="1"/>
  <c r="Z1423" i="1" s="1"/>
  <c r="Y1435" i="1"/>
  <c r="Z1435" i="1" s="1"/>
  <c r="Y1447" i="1"/>
  <c r="Z1447" i="1" s="1"/>
  <c r="Y1459" i="1"/>
  <c r="Z1459" i="1" s="1"/>
  <c r="Y1471" i="1"/>
  <c r="Z1471" i="1" s="1"/>
  <c r="Y1483" i="1"/>
  <c r="Z1483" i="1" s="1"/>
  <c r="Y1495" i="1"/>
  <c r="Z1495" i="1" s="1"/>
  <c r="Y1507" i="1"/>
  <c r="Z1507" i="1" s="1"/>
  <c r="Y1519" i="1"/>
  <c r="Z1519" i="1" s="1"/>
  <c r="Y1531" i="1"/>
  <c r="Z1531" i="1" s="1"/>
  <c r="Y1543" i="1"/>
  <c r="Z1543" i="1" s="1"/>
  <c r="Y1555" i="1"/>
  <c r="Z1555" i="1" s="1"/>
  <c r="Y1567" i="1"/>
  <c r="Z1567" i="1" s="1"/>
  <c r="Y1579" i="1"/>
  <c r="Z1579" i="1" s="1"/>
  <c r="Y1591" i="1"/>
  <c r="Z1591" i="1" s="1"/>
  <c r="Y1603" i="1"/>
  <c r="Z1603" i="1" s="1"/>
  <c r="Y1615" i="1"/>
  <c r="Z1615" i="1" s="1"/>
  <c r="Y1627" i="1"/>
  <c r="Z1627" i="1" s="1"/>
  <c r="Y1639" i="1"/>
  <c r="Z1639" i="1" s="1"/>
  <c r="Y1651" i="1"/>
  <c r="Z1651" i="1" s="1"/>
  <c r="Y1663" i="1"/>
  <c r="Z1663" i="1" s="1"/>
  <c r="Y1675" i="1"/>
  <c r="Z1675" i="1" s="1"/>
  <c r="Y1687" i="1"/>
  <c r="Z1687" i="1" s="1"/>
  <c r="Y1699" i="1"/>
  <c r="Z1699" i="1" s="1"/>
  <c r="Y28" i="1"/>
  <c r="Z28" i="1" s="1"/>
  <c r="Y376" i="1"/>
  <c r="Z376" i="1" s="1"/>
  <c r="Y616" i="1"/>
  <c r="Z616" i="1" s="1"/>
  <c r="Y760" i="1"/>
  <c r="Z760" i="1" s="1"/>
  <c r="Y880" i="1"/>
  <c r="Z880" i="1" s="1"/>
  <c r="Y928" i="1"/>
  <c r="Z928" i="1" s="1"/>
  <c r="Y964" i="1"/>
  <c r="Z964" i="1" s="1"/>
  <c r="Y1000" i="1"/>
  <c r="Z1000" i="1" s="1"/>
  <c r="Y1025" i="1"/>
  <c r="Z1025" i="1" s="1"/>
  <c r="Y1040" i="1"/>
  <c r="Z1040" i="1" s="1"/>
  <c r="Y1052" i="1"/>
  <c r="Z1052" i="1" s="1"/>
  <c r="Y1064" i="1"/>
  <c r="Z1064" i="1" s="1"/>
  <c r="Y1076" i="1"/>
  <c r="Z1076" i="1" s="1"/>
  <c r="Y1088" i="1"/>
  <c r="Z1088" i="1" s="1"/>
  <c r="Y1100" i="1"/>
  <c r="Z1100" i="1" s="1"/>
  <c r="Y1112" i="1"/>
  <c r="Z1112" i="1" s="1"/>
  <c r="Y1124" i="1"/>
  <c r="Z1124" i="1" s="1"/>
  <c r="Y1136" i="1"/>
  <c r="Z1136" i="1" s="1"/>
  <c r="Y1148" i="1"/>
  <c r="Z1148" i="1" s="1"/>
  <c r="Y1160" i="1"/>
  <c r="Z1160" i="1" s="1"/>
  <c r="Y1172" i="1"/>
  <c r="Z1172" i="1" s="1"/>
  <c r="Y1184" i="1"/>
  <c r="Z1184" i="1" s="1"/>
  <c r="Y1196" i="1"/>
  <c r="Z1196" i="1" s="1"/>
  <c r="Y1208" i="1"/>
  <c r="Z1208" i="1" s="1"/>
  <c r="Y1220" i="1"/>
  <c r="Z1220" i="1" s="1"/>
  <c r="Y1232" i="1"/>
  <c r="Z1232" i="1" s="1"/>
  <c r="Y1244" i="1"/>
  <c r="Z1244" i="1" s="1"/>
  <c r="Y1256" i="1"/>
  <c r="Z1256" i="1" s="1"/>
  <c r="Y1268" i="1"/>
  <c r="Z1268" i="1" s="1"/>
  <c r="Y1280" i="1"/>
  <c r="Z1280" i="1" s="1"/>
  <c r="Y1292" i="1"/>
  <c r="Z1292" i="1" s="1"/>
  <c r="Y1304" i="1"/>
  <c r="Z1304" i="1" s="1"/>
  <c r="Y1316" i="1"/>
  <c r="Z1316" i="1" s="1"/>
  <c r="Y1328" i="1"/>
  <c r="Z1328" i="1" s="1"/>
  <c r="Y1340" i="1"/>
  <c r="Z1340" i="1" s="1"/>
  <c r="Y1352" i="1"/>
  <c r="Z1352" i="1" s="1"/>
  <c r="Y1364" i="1"/>
  <c r="Z1364" i="1" s="1"/>
  <c r="Y1376" i="1"/>
  <c r="Z1376" i="1" s="1"/>
  <c r="Y1388" i="1"/>
  <c r="Z1388" i="1" s="1"/>
  <c r="Y1400" i="1"/>
  <c r="Z1400" i="1" s="1"/>
  <c r="Y1412" i="1"/>
  <c r="Z1412" i="1" s="1"/>
  <c r="Y1424" i="1"/>
  <c r="Z1424" i="1" s="1"/>
  <c r="Y1436" i="1"/>
  <c r="Z1436" i="1" s="1"/>
  <c r="Y1448" i="1"/>
  <c r="Z1448" i="1" s="1"/>
  <c r="Y1460" i="1"/>
  <c r="Z1460" i="1" s="1"/>
  <c r="Y1472" i="1"/>
  <c r="Z1472" i="1" s="1"/>
  <c r="Y1484" i="1"/>
  <c r="Z1484" i="1" s="1"/>
  <c r="Y1496" i="1"/>
  <c r="Z1496" i="1" s="1"/>
  <c r="Y1508" i="1"/>
  <c r="Z1508" i="1" s="1"/>
  <c r="Y1520" i="1"/>
  <c r="Z1520" i="1" s="1"/>
  <c r="Y1532" i="1"/>
  <c r="Z1532" i="1" s="1"/>
  <c r="Y1544" i="1"/>
  <c r="Z1544" i="1" s="1"/>
  <c r="Y1556" i="1"/>
  <c r="Z1556" i="1" s="1"/>
  <c r="Y1568" i="1"/>
  <c r="Z1568" i="1" s="1"/>
  <c r="Y1580" i="1"/>
  <c r="Z1580" i="1" s="1"/>
  <c r="Y1592" i="1"/>
  <c r="Z1592" i="1" s="1"/>
  <c r="Y1604" i="1"/>
  <c r="Z1604" i="1" s="1"/>
  <c r="Y1616" i="1"/>
  <c r="Z1616" i="1" s="1"/>
  <c r="Y1628" i="1"/>
  <c r="Z1628" i="1" s="1"/>
  <c r="Y1640" i="1"/>
  <c r="Z1640" i="1" s="1"/>
  <c r="Y1652" i="1"/>
  <c r="Z1652" i="1" s="1"/>
  <c r="Y1664" i="1"/>
  <c r="Z1664" i="1" s="1"/>
  <c r="Y1676" i="1"/>
  <c r="Z1676" i="1" s="1"/>
  <c r="Y1688" i="1"/>
  <c r="Z1688" i="1" s="1"/>
  <c r="Y1700" i="1"/>
  <c r="Z1700" i="1" s="1"/>
  <c r="Y1712" i="1"/>
  <c r="Z1712" i="1" s="1"/>
  <c r="Y1724" i="1"/>
  <c r="Z1724" i="1" s="1"/>
  <c r="Y1736" i="1"/>
  <c r="Z1736" i="1" s="1"/>
  <c r="Y1748" i="1"/>
  <c r="Z1748" i="1" s="1"/>
  <c r="Y40" i="1"/>
  <c r="Z40" i="1" s="1"/>
  <c r="Y460" i="1"/>
  <c r="Z460" i="1" s="1"/>
  <c r="Y628" i="1"/>
  <c r="Z628" i="1" s="1"/>
  <c r="Y772" i="1"/>
  <c r="Z772" i="1" s="1"/>
  <c r="Y883" i="1"/>
  <c r="Z883" i="1" s="1"/>
  <c r="Y931" i="1"/>
  <c r="Z931" i="1" s="1"/>
  <c r="Y967" i="1"/>
  <c r="Z967" i="1" s="1"/>
  <c r="Y1003" i="1"/>
  <c r="Z1003" i="1" s="1"/>
  <c r="Y1027" i="1"/>
  <c r="Z1027" i="1" s="1"/>
  <c r="Y1041" i="1"/>
  <c r="Z1041" i="1" s="1"/>
  <c r="Y1053" i="1"/>
  <c r="Z1053" i="1" s="1"/>
  <c r="Y1065" i="1"/>
  <c r="Z1065" i="1" s="1"/>
  <c r="Y1077" i="1"/>
  <c r="Z1077" i="1" s="1"/>
  <c r="Y1089" i="1"/>
  <c r="Z1089" i="1" s="1"/>
  <c r="Y1101" i="1"/>
  <c r="Z1101" i="1" s="1"/>
  <c r="Y1113" i="1"/>
  <c r="Z1113" i="1" s="1"/>
  <c r="Y1125" i="1"/>
  <c r="Z1125" i="1" s="1"/>
  <c r="Y1137" i="1"/>
  <c r="Z1137" i="1" s="1"/>
  <c r="Y1149" i="1"/>
  <c r="Z1149" i="1" s="1"/>
  <c r="Y1161" i="1"/>
  <c r="Z1161" i="1" s="1"/>
  <c r="Y1173" i="1"/>
  <c r="Z1173" i="1" s="1"/>
  <c r="Y1185" i="1"/>
  <c r="Z1185" i="1" s="1"/>
  <c r="Y1197" i="1"/>
  <c r="Z1197" i="1" s="1"/>
  <c r="Y1209" i="1"/>
  <c r="Z1209" i="1" s="1"/>
  <c r="Y1221" i="1"/>
  <c r="Z1221" i="1" s="1"/>
  <c r="Y1233" i="1"/>
  <c r="Z1233" i="1" s="1"/>
  <c r="Y1245" i="1"/>
  <c r="Z1245" i="1" s="1"/>
  <c r="Y1257" i="1"/>
  <c r="Z1257" i="1" s="1"/>
  <c r="Y1269" i="1"/>
  <c r="Z1269" i="1" s="1"/>
  <c r="Y1281" i="1"/>
  <c r="Z1281" i="1" s="1"/>
  <c r="Y1293" i="1"/>
  <c r="Z1293" i="1" s="1"/>
  <c r="Y1305" i="1"/>
  <c r="Z1305" i="1" s="1"/>
  <c r="Y1317" i="1"/>
  <c r="Z1317" i="1" s="1"/>
  <c r="Y1329" i="1"/>
  <c r="Z1329" i="1" s="1"/>
  <c r="Y1341" i="1"/>
  <c r="Z1341" i="1" s="1"/>
  <c r="Y1353" i="1"/>
  <c r="Z1353" i="1" s="1"/>
  <c r="Y1365" i="1"/>
  <c r="Z1365" i="1" s="1"/>
  <c r="Y1377" i="1"/>
  <c r="Z1377" i="1" s="1"/>
  <c r="Y1389" i="1"/>
  <c r="Z1389" i="1" s="1"/>
  <c r="Y1401" i="1"/>
  <c r="Z1401" i="1" s="1"/>
  <c r="Y1413" i="1"/>
  <c r="Z1413" i="1" s="1"/>
  <c r="Y1425" i="1"/>
  <c r="Z1425" i="1" s="1"/>
  <c r="Y1437" i="1"/>
  <c r="Z1437" i="1" s="1"/>
  <c r="Y1449" i="1"/>
  <c r="Z1449" i="1" s="1"/>
  <c r="Y1461" i="1"/>
  <c r="Z1461" i="1" s="1"/>
  <c r="Y1473" i="1"/>
  <c r="Z1473" i="1" s="1"/>
  <c r="Y1485" i="1"/>
  <c r="Z1485" i="1" s="1"/>
  <c r="Y1497" i="1"/>
  <c r="Z1497" i="1" s="1"/>
  <c r="Y1509" i="1"/>
  <c r="Z1509" i="1" s="1"/>
  <c r="Y1521" i="1"/>
  <c r="Z1521" i="1" s="1"/>
  <c r="Y1533" i="1"/>
  <c r="Z1533" i="1" s="1"/>
  <c r="Y1545" i="1"/>
  <c r="Z1545" i="1" s="1"/>
  <c r="Y1557" i="1"/>
  <c r="Z1557" i="1" s="1"/>
  <c r="Y1569" i="1"/>
  <c r="Z1569" i="1" s="1"/>
  <c r="Y1581" i="1"/>
  <c r="Z1581" i="1" s="1"/>
  <c r="Y1593" i="1"/>
  <c r="Z1593" i="1" s="1"/>
  <c r="Y1605" i="1"/>
  <c r="Z1605" i="1" s="1"/>
  <c r="Y1617" i="1"/>
  <c r="Z1617" i="1" s="1"/>
  <c r="Y1629" i="1"/>
  <c r="Z1629" i="1" s="1"/>
  <c r="Y1641" i="1"/>
  <c r="Z1641" i="1" s="1"/>
  <c r="Y1653" i="1"/>
  <c r="Z1653" i="1" s="1"/>
  <c r="Y1665" i="1"/>
  <c r="Z1665" i="1" s="1"/>
  <c r="Y1677" i="1"/>
  <c r="Z1677" i="1" s="1"/>
  <c r="Y1689" i="1"/>
  <c r="Z1689" i="1" s="1"/>
  <c r="Y64" i="1"/>
  <c r="Z64" i="1" s="1"/>
  <c r="Y472" i="1"/>
  <c r="Z472" i="1" s="1"/>
  <c r="Y640" i="1"/>
  <c r="Z640" i="1" s="1"/>
  <c r="Y784" i="1"/>
  <c r="Z784" i="1" s="1"/>
  <c r="Y888" i="1"/>
  <c r="Z888" i="1" s="1"/>
  <c r="Y934" i="1"/>
  <c r="Z934" i="1" s="1"/>
  <c r="Y970" i="1"/>
  <c r="Z970" i="1" s="1"/>
  <c r="Y1006" i="1"/>
  <c r="Z1006" i="1" s="1"/>
  <c r="Y1028" i="1"/>
  <c r="Z1028" i="1" s="1"/>
  <c r="Y1042" i="1"/>
  <c r="Z1042" i="1" s="1"/>
  <c r="Y1054" i="1"/>
  <c r="Z1054" i="1" s="1"/>
  <c r="Y1066" i="1"/>
  <c r="Z1066" i="1" s="1"/>
  <c r="Y1078" i="1"/>
  <c r="Z1078" i="1" s="1"/>
  <c r="Y1090" i="1"/>
  <c r="Z1090" i="1" s="1"/>
  <c r="Y1102" i="1"/>
  <c r="Z1102" i="1" s="1"/>
  <c r="Y1114" i="1"/>
  <c r="Z1114" i="1" s="1"/>
  <c r="Y1126" i="1"/>
  <c r="Z1126" i="1" s="1"/>
  <c r="Y1138" i="1"/>
  <c r="Z1138" i="1" s="1"/>
  <c r="Y1150" i="1"/>
  <c r="Z1150" i="1" s="1"/>
  <c r="Y1162" i="1"/>
  <c r="Z1162" i="1" s="1"/>
  <c r="Y1174" i="1"/>
  <c r="Z1174" i="1" s="1"/>
  <c r="Y1186" i="1"/>
  <c r="Z1186" i="1" s="1"/>
  <c r="Y1198" i="1"/>
  <c r="Z1198" i="1" s="1"/>
  <c r="Y1210" i="1"/>
  <c r="Z1210" i="1" s="1"/>
  <c r="Y1222" i="1"/>
  <c r="Z1222" i="1" s="1"/>
  <c r="Y1234" i="1"/>
  <c r="Z1234" i="1" s="1"/>
  <c r="Y1246" i="1"/>
  <c r="Z1246" i="1" s="1"/>
  <c r="Y1258" i="1"/>
  <c r="Z1258" i="1" s="1"/>
  <c r="Y1270" i="1"/>
  <c r="Z1270" i="1" s="1"/>
  <c r="Y1282" i="1"/>
  <c r="Z1282" i="1" s="1"/>
  <c r="Y1294" i="1"/>
  <c r="Z1294" i="1" s="1"/>
  <c r="Y1306" i="1"/>
  <c r="Z1306" i="1" s="1"/>
  <c r="Y1318" i="1"/>
  <c r="Z1318" i="1" s="1"/>
  <c r="Y1330" i="1"/>
  <c r="Z1330" i="1" s="1"/>
  <c r="Y1342" i="1"/>
  <c r="Z1342" i="1" s="1"/>
  <c r="Y1354" i="1"/>
  <c r="Z1354" i="1" s="1"/>
  <c r="Y1366" i="1"/>
  <c r="Z1366" i="1" s="1"/>
  <c r="Y1378" i="1"/>
  <c r="Z1378" i="1" s="1"/>
  <c r="Y1390" i="1"/>
  <c r="Z1390" i="1" s="1"/>
  <c r="Y1402" i="1"/>
  <c r="Z1402" i="1" s="1"/>
  <c r="Y1414" i="1"/>
  <c r="Z1414" i="1" s="1"/>
  <c r="Y1426" i="1"/>
  <c r="Z1426" i="1" s="1"/>
  <c r="Y1438" i="1"/>
  <c r="Z1438" i="1" s="1"/>
  <c r="Y1450" i="1"/>
  <c r="Z1450" i="1" s="1"/>
  <c r="Y1462" i="1"/>
  <c r="Z1462" i="1" s="1"/>
  <c r="Y1474" i="1"/>
  <c r="Z1474" i="1" s="1"/>
  <c r="Y1486" i="1"/>
  <c r="Z1486" i="1" s="1"/>
  <c r="Y1498" i="1"/>
  <c r="Z1498" i="1" s="1"/>
  <c r="Y1510" i="1"/>
  <c r="Z1510" i="1" s="1"/>
  <c r="Y1522" i="1"/>
  <c r="Z1522" i="1" s="1"/>
  <c r="Y1534" i="1"/>
  <c r="Z1534" i="1" s="1"/>
  <c r="Y1546" i="1"/>
  <c r="Z1546" i="1" s="1"/>
  <c r="Y1558" i="1"/>
  <c r="Z1558" i="1" s="1"/>
  <c r="Y1570" i="1"/>
  <c r="Z1570" i="1" s="1"/>
  <c r="Y1582" i="1"/>
  <c r="Z1582" i="1" s="1"/>
  <c r="Y1594" i="1"/>
  <c r="Z1594" i="1" s="1"/>
  <c r="Y1606" i="1"/>
  <c r="Z1606" i="1" s="1"/>
  <c r="Y1618" i="1"/>
  <c r="Z1618" i="1" s="1"/>
  <c r="Y1630" i="1"/>
  <c r="Z1630" i="1" s="1"/>
  <c r="Y148" i="1"/>
  <c r="Z148" i="1" s="1"/>
  <c r="Y484" i="1"/>
  <c r="Z484" i="1" s="1"/>
  <c r="Y652" i="1"/>
  <c r="Z652" i="1" s="1"/>
  <c r="Y796" i="1"/>
  <c r="Z796" i="1" s="1"/>
  <c r="Y892" i="1"/>
  <c r="Z892" i="1" s="1"/>
  <c r="Y936" i="1"/>
  <c r="Z936" i="1" s="1"/>
  <c r="Y972" i="1"/>
  <c r="Z972" i="1" s="1"/>
  <c r="Y1008" i="1"/>
  <c r="Z1008" i="1" s="1"/>
  <c r="Y1029" i="1"/>
  <c r="Z1029" i="1" s="1"/>
  <c r="Y1043" i="1"/>
  <c r="Z1043" i="1" s="1"/>
  <c r="Y1055" i="1"/>
  <c r="Z1055" i="1" s="1"/>
  <c r="Y1067" i="1"/>
  <c r="Z1067" i="1" s="1"/>
  <c r="Y1079" i="1"/>
  <c r="Z1079" i="1" s="1"/>
  <c r="Y1091" i="1"/>
  <c r="Z1091" i="1" s="1"/>
  <c r="Y1103" i="1"/>
  <c r="Z1103" i="1" s="1"/>
  <c r="Y1115" i="1"/>
  <c r="Z1115" i="1" s="1"/>
  <c r="Y1127" i="1"/>
  <c r="Z1127" i="1" s="1"/>
  <c r="Y1139" i="1"/>
  <c r="Z1139" i="1" s="1"/>
  <c r="Y1151" i="1"/>
  <c r="Z1151" i="1" s="1"/>
  <c r="Y1163" i="1"/>
  <c r="Z1163" i="1" s="1"/>
  <c r="Y1175" i="1"/>
  <c r="Z1175" i="1" s="1"/>
  <c r="Y1187" i="1"/>
  <c r="Z1187" i="1" s="1"/>
  <c r="Y1199" i="1"/>
  <c r="Z1199" i="1" s="1"/>
  <c r="Y1211" i="1"/>
  <c r="Z1211" i="1" s="1"/>
  <c r="Y1223" i="1"/>
  <c r="Z1223" i="1" s="1"/>
  <c r="Y1235" i="1"/>
  <c r="Z1235" i="1" s="1"/>
  <c r="Y1247" i="1"/>
  <c r="Z1247" i="1" s="1"/>
  <c r="Y1259" i="1"/>
  <c r="Z1259" i="1" s="1"/>
  <c r="Y1271" i="1"/>
  <c r="Z1271" i="1" s="1"/>
  <c r="Y1283" i="1"/>
  <c r="Z1283" i="1" s="1"/>
  <c r="Y1295" i="1"/>
  <c r="Z1295" i="1" s="1"/>
  <c r="Y1307" i="1"/>
  <c r="Z1307" i="1" s="1"/>
  <c r="Y1319" i="1"/>
  <c r="Z1319" i="1" s="1"/>
  <c r="Y1331" i="1"/>
  <c r="Z1331" i="1" s="1"/>
  <c r="Y1343" i="1"/>
  <c r="Z1343" i="1" s="1"/>
  <c r="Y1355" i="1"/>
  <c r="Z1355" i="1" s="1"/>
  <c r="Y1367" i="1"/>
  <c r="Z1367" i="1" s="1"/>
  <c r="Y1379" i="1"/>
  <c r="Z1379" i="1" s="1"/>
  <c r="Y1391" i="1"/>
  <c r="Z1391" i="1" s="1"/>
  <c r="Y1403" i="1"/>
  <c r="Z1403" i="1" s="1"/>
  <c r="Y1415" i="1"/>
  <c r="Z1415" i="1" s="1"/>
  <c r="Y1427" i="1"/>
  <c r="Z1427" i="1" s="1"/>
  <c r="Y1439" i="1"/>
  <c r="Z1439" i="1" s="1"/>
  <c r="Y1451" i="1"/>
  <c r="Z1451" i="1" s="1"/>
  <c r="Y1463" i="1"/>
  <c r="Z1463" i="1" s="1"/>
  <c r="Y1475" i="1"/>
  <c r="Z1475" i="1" s="1"/>
  <c r="Y1487" i="1"/>
  <c r="Z1487" i="1" s="1"/>
  <c r="Y1499" i="1"/>
  <c r="Z1499" i="1" s="1"/>
  <c r="Y1511" i="1"/>
  <c r="Z1511" i="1" s="1"/>
  <c r="Y1523" i="1"/>
  <c r="Z1523" i="1" s="1"/>
  <c r="Y1535" i="1"/>
  <c r="Z1535" i="1" s="1"/>
  <c r="Y1547" i="1"/>
  <c r="Z1547" i="1" s="1"/>
  <c r="Y1559" i="1"/>
  <c r="Z1559" i="1" s="1"/>
  <c r="Y1571" i="1"/>
  <c r="Z1571" i="1" s="1"/>
  <c r="Y1583" i="1"/>
  <c r="Z1583" i="1" s="1"/>
  <c r="Y1595" i="1"/>
  <c r="Z1595" i="1" s="1"/>
  <c r="Y1607" i="1"/>
  <c r="Z1607" i="1" s="1"/>
  <c r="Y1619" i="1"/>
  <c r="Z1619" i="1" s="1"/>
  <c r="Y1631" i="1"/>
  <c r="Z1631" i="1" s="1"/>
  <c r="Y1643" i="1"/>
  <c r="Z1643" i="1" s="1"/>
  <c r="Y172" i="1"/>
  <c r="Z172" i="1" s="1"/>
  <c r="Y496" i="1"/>
  <c r="Z496" i="1" s="1"/>
  <c r="Y664" i="1"/>
  <c r="Z664" i="1" s="1"/>
  <c r="Y808" i="1"/>
  <c r="Z808" i="1" s="1"/>
  <c r="Y895" i="1"/>
  <c r="Z895" i="1" s="1"/>
  <c r="Y940" i="1"/>
  <c r="Z940" i="1" s="1"/>
  <c r="Y976" i="1"/>
  <c r="Z976" i="1" s="1"/>
  <c r="Y1012" i="1"/>
  <c r="Z1012" i="1" s="1"/>
  <c r="Y1030" i="1"/>
  <c r="Z1030" i="1" s="1"/>
  <c r="Y1044" i="1"/>
  <c r="Z1044" i="1" s="1"/>
  <c r="Y1056" i="1"/>
  <c r="Z1056" i="1" s="1"/>
  <c r="Y1068" i="1"/>
  <c r="Z1068" i="1" s="1"/>
  <c r="Y1080" i="1"/>
  <c r="Z1080" i="1" s="1"/>
  <c r="Y1092" i="1"/>
  <c r="Z1092" i="1" s="1"/>
  <c r="Y1104" i="1"/>
  <c r="Z1104" i="1" s="1"/>
  <c r="Y1116" i="1"/>
  <c r="Z1116" i="1" s="1"/>
  <c r="Y1128" i="1"/>
  <c r="Z1128" i="1" s="1"/>
  <c r="Y1140" i="1"/>
  <c r="Z1140" i="1" s="1"/>
  <c r="Y1152" i="1"/>
  <c r="Z1152" i="1" s="1"/>
  <c r="Y1164" i="1"/>
  <c r="Z1164" i="1" s="1"/>
  <c r="Y1176" i="1"/>
  <c r="Z1176" i="1" s="1"/>
  <c r="Y1188" i="1"/>
  <c r="Z1188" i="1" s="1"/>
  <c r="Y1200" i="1"/>
  <c r="Z1200" i="1" s="1"/>
  <c r="Y1212" i="1"/>
  <c r="Z1212" i="1" s="1"/>
  <c r="Y1224" i="1"/>
  <c r="Z1224" i="1" s="1"/>
  <c r="Y1236" i="1"/>
  <c r="Z1236" i="1" s="1"/>
  <c r="Y1248" i="1"/>
  <c r="Z1248" i="1" s="1"/>
  <c r="Y1260" i="1"/>
  <c r="Z1260" i="1" s="1"/>
  <c r="Y1272" i="1"/>
  <c r="Z1272" i="1" s="1"/>
  <c r="Y1284" i="1"/>
  <c r="Z1284" i="1" s="1"/>
  <c r="Y1296" i="1"/>
  <c r="Z1296" i="1" s="1"/>
  <c r="Y1308" i="1"/>
  <c r="Z1308" i="1" s="1"/>
  <c r="AA1308" i="1" s="1"/>
  <c r="Y1320" i="1"/>
  <c r="Z1320" i="1" s="1"/>
  <c r="Y184" i="1"/>
  <c r="Z184" i="1" s="1"/>
  <c r="Y520" i="1"/>
  <c r="Z520" i="1" s="1"/>
  <c r="Y676" i="1"/>
  <c r="Z676" i="1" s="1"/>
  <c r="Y820" i="1"/>
  <c r="Z820" i="1" s="1"/>
  <c r="Y900" i="1"/>
  <c r="Z900" i="1" s="1"/>
  <c r="Y943" i="1"/>
  <c r="Z943" i="1" s="1"/>
  <c r="Y979" i="1"/>
  <c r="Z979" i="1" s="1"/>
  <c r="Y1015" i="1"/>
  <c r="Z1015" i="1" s="1"/>
  <c r="Y1032" i="1"/>
  <c r="Z1032" i="1" s="1"/>
  <c r="Y1045" i="1"/>
  <c r="Z1045" i="1" s="1"/>
  <c r="Y1057" i="1"/>
  <c r="Z1057" i="1" s="1"/>
  <c r="Y1069" i="1"/>
  <c r="Z1069" i="1" s="1"/>
  <c r="Y1081" i="1"/>
  <c r="Z1081" i="1" s="1"/>
  <c r="Y1093" i="1"/>
  <c r="Z1093" i="1" s="1"/>
  <c r="Y1105" i="1"/>
  <c r="Z1105" i="1" s="1"/>
  <c r="Y1117" i="1"/>
  <c r="Z1117" i="1" s="1"/>
  <c r="Y1129" i="1"/>
  <c r="Z1129" i="1" s="1"/>
  <c r="Y1141" i="1"/>
  <c r="Z1141" i="1" s="1"/>
  <c r="Y1153" i="1"/>
  <c r="Z1153" i="1" s="1"/>
  <c r="Y1165" i="1"/>
  <c r="Z1165" i="1" s="1"/>
  <c r="Y1177" i="1"/>
  <c r="Z1177" i="1" s="1"/>
  <c r="Y1189" i="1"/>
  <c r="Z1189" i="1" s="1"/>
  <c r="Y1201" i="1"/>
  <c r="Z1201" i="1" s="1"/>
  <c r="Y1213" i="1"/>
  <c r="Z1213" i="1" s="1"/>
  <c r="Y1225" i="1"/>
  <c r="Z1225" i="1" s="1"/>
  <c r="Y1237" i="1"/>
  <c r="Z1237" i="1" s="1"/>
  <c r="Y1249" i="1"/>
  <c r="Z1249" i="1" s="1"/>
  <c r="Y1261" i="1"/>
  <c r="Z1261" i="1" s="1"/>
  <c r="Y1273" i="1"/>
  <c r="Z1273" i="1" s="1"/>
  <c r="Y1285" i="1"/>
  <c r="Z1285" i="1" s="1"/>
  <c r="Y1297" i="1"/>
  <c r="Z1297" i="1" s="1"/>
  <c r="Y1309" i="1"/>
  <c r="Z1309" i="1" s="1"/>
  <c r="Y1321" i="1"/>
  <c r="Z1321" i="1" s="1"/>
  <c r="Y1333" i="1"/>
  <c r="Z1333" i="1" s="1"/>
  <c r="Y1345" i="1"/>
  <c r="Z1345" i="1" s="1"/>
  <c r="Y1357" i="1"/>
  <c r="Z1357" i="1" s="1"/>
  <c r="Y1369" i="1"/>
  <c r="Z1369" i="1" s="1"/>
  <c r="Y1381" i="1"/>
  <c r="Z1381" i="1" s="1"/>
  <c r="Y1393" i="1"/>
  <c r="Z1393" i="1" s="1"/>
  <c r="Y1405" i="1"/>
  <c r="Z1405" i="1" s="1"/>
  <c r="Y1417" i="1"/>
  <c r="Z1417" i="1" s="1"/>
  <c r="Y1429" i="1"/>
  <c r="Z1429" i="1" s="1"/>
  <c r="Y1441" i="1"/>
  <c r="Z1441" i="1" s="1"/>
  <c r="Y1453" i="1"/>
  <c r="Z1453" i="1" s="1"/>
  <c r="Y1465" i="1"/>
  <c r="Z1465" i="1" s="1"/>
  <c r="Y1477" i="1"/>
  <c r="Z1477" i="1" s="1"/>
  <c r="Y1489" i="1"/>
  <c r="Z1489" i="1" s="1"/>
  <c r="Y1501" i="1"/>
  <c r="Z1501" i="1" s="1"/>
  <c r="Y1513" i="1"/>
  <c r="Z1513" i="1" s="1"/>
  <c r="Y1525" i="1"/>
  <c r="Z1525" i="1" s="1"/>
  <c r="Y1537" i="1"/>
  <c r="Z1537" i="1" s="1"/>
  <c r="Y1549" i="1"/>
  <c r="Z1549" i="1" s="1"/>
  <c r="Y1561" i="1"/>
  <c r="Z1561" i="1" s="1"/>
  <c r="Y1573" i="1"/>
  <c r="Z1573" i="1" s="1"/>
  <c r="Y1585" i="1"/>
  <c r="Z1585" i="1" s="1"/>
  <c r="Y1597" i="1"/>
  <c r="Z1597" i="1" s="1"/>
  <c r="Y1609" i="1"/>
  <c r="Z1609" i="1" s="1"/>
  <c r="Y1621" i="1"/>
  <c r="Z1621" i="1" s="1"/>
  <c r="Y196" i="1"/>
  <c r="Z196" i="1" s="1"/>
  <c r="Y544" i="1"/>
  <c r="Z544" i="1" s="1"/>
  <c r="Y688" i="1"/>
  <c r="Z688" i="1" s="1"/>
  <c r="Y832" i="1"/>
  <c r="Z832" i="1" s="1"/>
  <c r="Y904" i="1"/>
  <c r="Z904" i="1" s="1"/>
  <c r="Y946" i="1"/>
  <c r="Z946" i="1" s="1"/>
  <c r="Y982" i="1"/>
  <c r="Z982" i="1" s="1"/>
  <c r="Y1016" i="1"/>
  <c r="Z1016" i="1" s="1"/>
  <c r="Y1034" i="1"/>
  <c r="Z1034" i="1" s="1"/>
  <c r="Y1046" i="1"/>
  <c r="Z1046" i="1" s="1"/>
  <c r="Y1058" i="1"/>
  <c r="Z1058" i="1" s="1"/>
  <c r="Y1070" i="1"/>
  <c r="Z1070" i="1" s="1"/>
  <c r="Y1082" i="1"/>
  <c r="Z1082" i="1" s="1"/>
  <c r="Y1094" i="1"/>
  <c r="Z1094" i="1" s="1"/>
  <c r="Y1106" i="1"/>
  <c r="Z1106" i="1" s="1"/>
  <c r="Y1118" i="1"/>
  <c r="Z1118" i="1" s="1"/>
  <c r="Y1130" i="1"/>
  <c r="Z1130" i="1" s="1"/>
  <c r="Y1142" i="1"/>
  <c r="Z1142" i="1" s="1"/>
  <c r="Y1154" i="1"/>
  <c r="Z1154" i="1" s="1"/>
  <c r="Y1166" i="1"/>
  <c r="Z1166" i="1" s="1"/>
  <c r="Y1178" i="1"/>
  <c r="Z1178" i="1" s="1"/>
  <c r="Y1190" i="1"/>
  <c r="Z1190" i="1" s="1"/>
  <c r="Y1202" i="1"/>
  <c r="Z1202" i="1" s="1"/>
  <c r="Y1214" i="1"/>
  <c r="Z1214" i="1" s="1"/>
  <c r="Y1226" i="1"/>
  <c r="Z1226" i="1" s="1"/>
  <c r="Y1238" i="1"/>
  <c r="Z1238" i="1" s="1"/>
  <c r="Y1250" i="1"/>
  <c r="Z1250" i="1" s="1"/>
  <c r="Y1262" i="1"/>
  <c r="Z1262" i="1" s="1"/>
  <c r="Y1274" i="1"/>
  <c r="Z1274" i="1" s="1"/>
  <c r="Y1286" i="1"/>
  <c r="Z1286" i="1" s="1"/>
  <c r="Y1298" i="1"/>
  <c r="Z1298" i="1" s="1"/>
  <c r="Y1310" i="1"/>
  <c r="Z1310" i="1" s="1"/>
  <c r="Y1322" i="1"/>
  <c r="Z1322" i="1" s="1"/>
  <c r="Y1334" i="1"/>
  <c r="Z1334" i="1" s="1"/>
  <c r="Y1346" i="1"/>
  <c r="Z1346" i="1" s="1"/>
  <c r="Y1358" i="1"/>
  <c r="Z1358" i="1" s="1"/>
  <c r="Y1370" i="1"/>
  <c r="Z1370" i="1" s="1"/>
  <c r="Y1382" i="1"/>
  <c r="Z1382" i="1" s="1"/>
  <c r="Y1394" i="1"/>
  <c r="Z1394" i="1" s="1"/>
  <c r="Y1406" i="1"/>
  <c r="Z1406" i="1" s="1"/>
  <c r="Y1418" i="1"/>
  <c r="Z1418" i="1" s="1"/>
  <c r="Y1430" i="1"/>
  <c r="Z1430" i="1" s="1"/>
  <c r="Y1442" i="1"/>
  <c r="Z1442" i="1" s="1"/>
  <c r="Y1454" i="1"/>
  <c r="Z1454" i="1" s="1"/>
  <c r="Y1466" i="1"/>
  <c r="Z1466" i="1" s="1"/>
  <c r="Y1478" i="1"/>
  <c r="Z1478" i="1" s="1"/>
  <c r="Y1490" i="1"/>
  <c r="Z1490" i="1" s="1"/>
  <c r="Y1502" i="1"/>
  <c r="Z1502" i="1" s="1"/>
  <c r="Y1514" i="1"/>
  <c r="Z1514" i="1" s="1"/>
  <c r="Y1526" i="1"/>
  <c r="Z1526" i="1" s="1"/>
  <c r="Y1538" i="1"/>
  <c r="Z1538" i="1" s="1"/>
  <c r="Y1550" i="1"/>
  <c r="Z1550" i="1" s="1"/>
  <c r="Y568" i="1"/>
  <c r="Z568" i="1" s="1"/>
  <c r="Y912" i="1"/>
  <c r="Z912" i="1" s="1"/>
  <c r="Y1018" i="1"/>
  <c r="Z1018" i="1" s="1"/>
  <c r="Y1060" i="1"/>
  <c r="Z1060" i="1" s="1"/>
  <c r="Y1096" i="1"/>
  <c r="Z1096" i="1" s="1"/>
  <c r="Y1132" i="1"/>
  <c r="Z1132" i="1" s="1"/>
  <c r="Y1168" i="1"/>
  <c r="Z1168" i="1" s="1"/>
  <c r="Y1204" i="1"/>
  <c r="Z1204" i="1" s="1"/>
  <c r="Y1240" i="1"/>
  <c r="Z1240" i="1" s="1"/>
  <c r="Y1276" i="1"/>
  <c r="Z1276" i="1" s="1"/>
  <c r="Y1312" i="1"/>
  <c r="Z1312" i="1" s="1"/>
  <c r="Y1344" i="1"/>
  <c r="Z1344" i="1" s="1"/>
  <c r="Y1372" i="1"/>
  <c r="Z1372" i="1" s="1"/>
  <c r="Y1398" i="1"/>
  <c r="Z1398" i="1" s="1"/>
  <c r="Y1431" i="1"/>
  <c r="Z1431" i="1" s="1"/>
  <c r="Y1457" i="1"/>
  <c r="Z1457" i="1" s="1"/>
  <c r="Y1488" i="1"/>
  <c r="Z1488" i="1" s="1"/>
  <c r="Y1516" i="1"/>
  <c r="Z1516" i="1" s="1"/>
  <c r="Y1542" i="1"/>
  <c r="Z1542" i="1" s="1"/>
  <c r="Y1572" i="1"/>
  <c r="Z1572" i="1" s="1"/>
  <c r="Y1596" i="1"/>
  <c r="Z1596" i="1" s="1"/>
  <c r="Y1620" i="1"/>
  <c r="Z1620" i="1" s="1"/>
  <c r="Y1638" i="1"/>
  <c r="Z1638" i="1" s="1"/>
  <c r="Y1657" i="1"/>
  <c r="Z1657" i="1" s="1"/>
  <c r="Y1672" i="1"/>
  <c r="Z1672" i="1" s="1"/>
  <c r="Y1690" i="1"/>
  <c r="Z1690" i="1" s="1"/>
  <c r="Y1704" i="1"/>
  <c r="Z1704" i="1" s="1"/>
  <c r="Y1717" i="1"/>
  <c r="Z1717" i="1" s="1"/>
  <c r="Y1730" i="1"/>
  <c r="Z1730" i="1" s="1"/>
  <c r="Y1743" i="1"/>
  <c r="Z1743" i="1" s="1"/>
  <c r="Y1756" i="1"/>
  <c r="Z1756" i="1" s="1"/>
  <c r="Y1768" i="1"/>
  <c r="Z1768" i="1" s="1"/>
  <c r="Y1780" i="1"/>
  <c r="Z1780" i="1" s="1"/>
  <c r="Y1792" i="1"/>
  <c r="Z1792" i="1" s="1"/>
  <c r="Y1804" i="1"/>
  <c r="Z1804" i="1" s="1"/>
  <c r="Y580" i="1"/>
  <c r="Z580" i="1" s="1"/>
  <c r="Y916" i="1"/>
  <c r="Z916" i="1" s="1"/>
  <c r="Y1020" i="1"/>
  <c r="Z1020" i="1" s="1"/>
  <c r="Y1061" i="1"/>
  <c r="Z1061" i="1" s="1"/>
  <c r="Y1097" i="1"/>
  <c r="Z1097" i="1" s="1"/>
  <c r="Y1133" i="1"/>
  <c r="Z1133" i="1" s="1"/>
  <c r="Y1169" i="1"/>
  <c r="Z1169" i="1" s="1"/>
  <c r="Y1205" i="1"/>
  <c r="Z1205" i="1" s="1"/>
  <c r="Y1241" i="1"/>
  <c r="Z1241" i="1" s="1"/>
  <c r="Y1277" i="1"/>
  <c r="Z1277" i="1" s="1"/>
  <c r="Y1313" i="1"/>
  <c r="Z1313" i="1" s="1"/>
  <c r="Y1347" i="1"/>
  <c r="Z1347" i="1" s="1"/>
  <c r="Y1373" i="1"/>
  <c r="Z1373" i="1" s="1"/>
  <c r="Y1404" i="1"/>
  <c r="Z1404" i="1" s="1"/>
  <c r="Y1432" i="1"/>
  <c r="Z1432" i="1" s="1"/>
  <c r="Y1458" i="1"/>
  <c r="Z1458" i="1" s="1"/>
  <c r="Y1491" i="1"/>
  <c r="Z1491" i="1" s="1"/>
  <c r="Y1517" i="1"/>
  <c r="Z1517" i="1" s="1"/>
  <c r="Y1548" i="1"/>
  <c r="Z1548" i="1" s="1"/>
  <c r="Y1574" i="1"/>
  <c r="Z1574" i="1" s="1"/>
  <c r="Y1598" i="1"/>
  <c r="Z1598" i="1" s="1"/>
  <c r="Y1622" i="1"/>
  <c r="Z1622" i="1" s="1"/>
  <c r="Y1642" i="1"/>
  <c r="Z1642" i="1" s="1"/>
  <c r="Y1658" i="1"/>
  <c r="Z1658" i="1" s="1"/>
  <c r="Y1673" i="1"/>
  <c r="Z1673" i="1" s="1"/>
  <c r="Y1691" i="1"/>
  <c r="Z1691" i="1" s="1"/>
  <c r="Y1705" i="1"/>
  <c r="Z1705" i="1" s="1"/>
  <c r="Y1718" i="1"/>
  <c r="Z1718" i="1" s="1"/>
  <c r="Y1731" i="1"/>
  <c r="Z1731" i="1" s="1"/>
  <c r="Y1744" i="1"/>
  <c r="Z1744" i="1" s="1"/>
  <c r="Y1757" i="1"/>
  <c r="Z1757" i="1" s="1"/>
  <c r="Y1769" i="1"/>
  <c r="Z1769" i="1" s="1"/>
  <c r="Y1781" i="1"/>
  <c r="Z1781" i="1" s="1"/>
  <c r="Y1793" i="1"/>
  <c r="Z1793" i="1" s="1"/>
  <c r="Y1805" i="1"/>
  <c r="Z1805" i="1" s="1"/>
  <c r="Y592" i="1"/>
  <c r="Z592" i="1" s="1"/>
  <c r="Y919" i="1"/>
  <c r="Z919" i="1" s="1"/>
  <c r="Y1023" i="1"/>
  <c r="Z1023" i="1" s="1"/>
  <c r="Y1062" i="1"/>
  <c r="Z1062" i="1" s="1"/>
  <c r="Y1098" i="1"/>
  <c r="Z1098" i="1" s="1"/>
  <c r="Y1134" i="1"/>
  <c r="Z1134" i="1" s="1"/>
  <c r="Y1170" i="1"/>
  <c r="Z1170" i="1" s="1"/>
  <c r="Y1206" i="1"/>
  <c r="Z1206" i="1" s="1"/>
  <c r="Y1242" i="1"/>
  <c r="Z1242" i="1" s="1"/>
  <c r="Y1278" i="1"/>
  <c r="Z1278" i="1" s="1"/>
  <c r="Y1314" i="1"/>
  <c r="Z1314" i="1" s="1"/>
  <c r="Y1348" i="1"/>
  <c r="Z1348" i="1" s="1"/>
  <c r="Y1374" i="1"/>
  <c r="Z1374" i="1" s="1"/>
  <c r="Y1407" i="1"/>
  <c r="Z1407" i="1" s="1"/>
  <c r="Y1433" i="1"/>
  <c r="Z1433" i="1" s="1"/>
  <c r="Y1464" i="1"/>
  <c r="Z1464" i="1" s="1"/>
  <c r="Y1492" i="1"/>
  <c r="Z1492" i="1" s="1"/>
  <c r="Y1518" i="1"/>
  <c r="Z1518" i="1" s="1"/>
  <c r="Y1551" i="1"/>
  <c r="Z1551" i="1" s="1"/>
  <c r="Y1575" i="1"/>
  <c r="Z1575" i="1" s="1"/>
  <c r="Y1599" i="1"/>
  <c r="Z1599" i="1" s="1"/>
  <c r="Y1623" i="1"/>
  <c r="Z1623" i="1" s="1"/>
  <c r="Y1644" i="1"/>
  <c r="Z1644" i="1" s="1"/>
  <c r="Y1659" i="1"/>
  <c r="Z1659" i="1" s="1"/>
  <c r="Y1674" i="1"/>
  <c r="Z1674" i="1" s="1"/>
  <c r="Y1692" i="1"/>
  <c r="Z1692" i="1" s="1"/>
  <c r="Y1706" i="1"/>
  <c r="Z1706" i="1" s="1"/>
  <c r="Y1719" i="1"/>
  <c r="Z1719" i="1" s="1"/>
  <c r="Y1732" i="1"/>
  <c r="Z1732" i="1" s="1"/>
  <c r="Y1745" i="1"/>
  <c r="Z1745" i="1" s="1"/>
  <c r="Y1758" i="1"/>
  <c r="Z1758" i="1" s="1"/>
  <c r="Y1770" i="1"/>
  <c r="Z1770" i="1" s="1"/>
  <c r="Y1782" i="1"/>
  <c r="Z1782" i="1" s="1"/>
  <c r="Y1794" i="1"/>
  <c r="Z1794" i="1" s="1"/>
  <c r="Y6" i="1"/>
  <c r="Z6" i="1" s="1"/>
  <c r="AA6" i="1" s="1"/>
  <c r="Y700" i="1"/>
  <c r="Z700" i="1" s="1"/>
  <c r="AA700" i="1" s="1"/>
  <c r="Y948" i="1"/>
  <c r="Z948" i="1" s="1"/>
  <c r="Y1035" i="1"/>
  <c r="Z1035" i="1" s="1"/>
  <c r="Y1071" i="1"/>
  <c r="Z1071" i="1" s="1"/>
  <c r="Y1107" i="1"/>
  <c r="Z1107" i="1" s="1"/>
  <c r="Y1143" i="1"/>
  <c r="Z1143" i="1" s="1"/>
  <c r="Y1179" i="1"/>
  <c r="Z1179" i="1" s="1"/>
  <c r="Y1215" i="1"/>
  <c r="Z1215" i="1" s="1"/>
  <c r="Y1251" i="1"/>
  <c r="Z1251" i="1" s="1"/>
  <c r="Y1287" i="1"/>
  <c r="Z1287" i="1" s="1"/>
  <c r="Y1323" i="1"/>
  <c r="Z1323" i="1" s="1"/>
  <c r="Y1349" i="1"/>
  <c r="Z1349" i="1" s="1"/>
  <c r="Y1380" i="1"/>
  <c r="Z1380" i="1" s="1"/>
  <c r="Y1408" i="1"/>
  <c r="Z1408" i="1" s="1"/>
  <c r="Y1434" i="1"/>
  <c r="Z1434" i="1" s="1"/>
  <c r="Y1467" i="1"/>
  <c r="Z1467" i="1" s="1"/>
  <c r="Y1493" i="1"/>
  <c r="Z1493" i="1" s="1"/>
  <c r="Y1524" i="1"/>
  <c r="Z1524" i="1" s="1"/>
  <c r="Y1552" i="1"/>
  <c r="Z1552" i="1" s="1"/>
  <c r="Y1576" i="1"/>
  <c r="Z1576" i="1" s="1"/>
  <c r="Y1600" i="1"/>
  <c r="Z1600" i="1" s="1"/>
  <c r="Y1624" i="1"/>
  <c r="Z1624" i="1" s="1"/>
  <c r="Y1645" i="1"/>
  <c r="Z1645" i="1" s="1"/>
  <c r="Y1660" i="1"/>
  <c r="Z1660" i="1" s="1"/>
  <c r="Y1678" i="1"/>
  <c r="Z1678" i="1" s="1"/>
  <c r="Y1693" i="1"/>
  <c r="Z1693" i="1" s="1"/>
  <c r="Y1707" i="1"/>
  <c r="Z1707" i="1" s="1"/>
  <c r="Y1720" i="1"/>
  <c r="Z1720" i="1" s="1"/>
  <c r="Y1733" i="1"/>
  <c r="Z1733" i="1" s="1"/>
  <c r="Y1746" i="1"/>
  <c r="Z1746" i="1" s="1"/>
  <c r="Y1759" i="1"/>
  <c r="Z1759" i="1" s="1"/>
  <c r="Y1771" i="1"/>
  <c r="Z1771" i="1" s="1"/>
  <c r="Y1783" i="1"/>
  <c r="Z1783" i="1" s="1"/>
  <c r="Y1795" i="1"/>
  <c r="Z1795" i="1" s="1"/>
  <c r="Z7" i="1"/>
  <c r="Y712" i="1"/>
  <c r="Z712" i="1" s="1"/>
  <c r="Y952" i="1"/>
  <c r="Z952" i="1" s="1"/>
  <c r="Y1036" i="1"/>
  <c r="Z1036" i="1" s="1"/>
  <c r="Y1072" i="1"/>
  <c r="Z1072" i="1" s="1"/>
  <c r="Y1108" i="1"/>
  <c r="Z1108" i="1" s="1"/>
  <c r="Y1144" i="1"/>
  <c r="Z1144" i="1" s="1"/>
  <c r="Y1180" i="1"/>
  <c r="Z1180" i="1" s="1"/>
  <c r="Y1216" i="1"/>
  <c r="Z1216" i="1" s="1"/>
  <c r="Y1252" i="1"/>
  <c r="Z1252" i="1" s="1"/>
  <c r="Y1288" i="1"/>
  <c r="Z1288" i="1" s="1"/>
  <c r="Y1324" i="1"/>
  <c r="Z1324" i="1" s="1"/>
  <c r="Y1350" i="1"/>
  <c r="Z1350" i="1" s="1"/>
  <c r="Y1383" i="1"/>
  <c r="Z1383" i="1" s="1"/>
  <c r="Y1409" i="1"/>
  <c r="Z1409" i="1" s="1"/>
  <c r="Y1440" i="1"/>
  <c r="Z1440" i="1" s="1"/>
  <c r="Y1468" i="1"/>
  <c r="Z1468" i="1" s="1"/>
  <c r="Y1494" i="1"/>
  <c r="Z1494" i="1" s="1"/>
  <c r="Y1527" i="1"/>
  <c r="Z1527" i="1" s="1"/>
  <c r="Y1553" i="1"/>
  <c r="Z1553" i="1" s="1"/>
  <c r="Y1577" i="1"/>
  <c r="Z1577" i="1" s="1"/>
  <c r="Y1601" i="1"/>
  <c r="Z1601" i="1" s="1"/>
  <c r="Y1625" i="1"/>
  <c r="Z1625" i="1" s="1"/>
  <c r="Y1646" i="1"/>
  <c r="Z1646" i="1" s="1"/>
  <c r="Y1661" i="1"/>
  <c r="Z1661" i="1" s="1"/>
  <c r="Y1679" i="1"/>
  <c r="Z1679" i="1" s="1"/>
  <c r="Y1694" i="1"/>
  <c r="Z1694" i="1" s="1"/>
  <c r="Y1708" i="1"/>
  <c r="Z1708" i="1" s="1"/>
  <c r="Y1721" i="1"/>
  <c r="Z1721" i="1" s="1"/>
  <c r="Y1734" i="1"/>
  <c r="Z1734" i="1" s="1"/>
  <c r="Y1747" i="1"/>
  <c r="Z1747" i="1" s="1"/>
  <c r="Y1760" i="1"/>
  <c r="Z1760" i="1" s="1"/>
  <c r="Y1772" i="1"/>
  <c r="Z1772" i="1" s="1"/>
  <c r="Y1784" i="1"/>
  <c r="Z1784" i="1" s="1"/>
  <c r="Y1796" i="1"/>
  <c r="Z1796" i="1" s="1"/>
  <c r="Y9" i="1"/>
  <c r="Z9" i="1" s="1"/>
  <c r="Y724" i="1"/>
  <c r="Z724" i="1" s="1"/>
  <c r="Y955" i="1"/>
  <c r="Z955" i="1" s="1"/>
  <c r="Y1037" i="1"/>
  <c r="Z1037" i="1" s="1"/>
  <c r="Y1073" i="1"/>
  <c r="Z1073" i="1" s="1"/>
  <c r="Y1109" i="1"/>
  <c r="Z1109" i="1" s="1"/>
  <c r="Y1145" i="1"/>
  <c r="Z1145" i="1" s="1"/>
  <c r="Y1181" i="1"/>
  <c r="Z1181" i="1" s="1"/>
  <c r="Y1217" i="1"/>
  <c r="Z1217" i="1" s="1"/>
  <c r="Y1253" i="1"/>
  <c r="Z1253" i="1" s="1"/>
  <c r="Y1289" i="1"/>
  <c r="Z1289" i="1" s="1"/>
  <c r="Y1325" i="1"/>
  <c r="Z1325" i="1" s="1"/>
  <c r="Y1356" i="1"/>
  <c r="Z1356" i="1" s="1"/>
  <c r="Y1384" i="1"/>
  <c r="Z1384" i="1" s="1"/>
  <c r="Y1410" i="1"/>
  <c r="Z1410" i="1" s="1"/>
  <c r="Y1443" i="1"/>
  <c r="Z1443" i="1" s="1"/>
  <c r="Y1469" i="1"/>
  <c r="Z1469" i="1" s="1"/>
  <c r="Y1500" i="1"/>
  <c r="Z1500" i="1" s="1"/>
  <c r="Y1528" i="1"/>
  <c r="Z1528" i="1" s="1"/>
  <c r="Y1554" i="1"/>
  <c r="Z1554" i="1" s="1"/>
  <c r="Y1578" i="1"/>
  <c r="Z1578" i="1" s="1"/>
  <c r="Y1602" i="1"/>
  <c r="Z1602" i="1" s="1"/>
  <c r="Y1626" i="1"/>
  <c r="Z1626" i="1" s="1"/>
  <c r="Y1647" i="1"/>
  <c r="Z1647" i="1" s="1"/>
  <c r="Y1662" i="1"/>
  <c r="Z1662" i="1" s="1"/>
  <c r="Y1680" i="1"/>
  <c r="Z1680" i="1" s="1"/>
  <c r="Y1695" i="1"/>
  <c r="Z1695" i="1" s="1"/>
  <c r="Y1709" i="1"/>
  <c r="Z1709" i="1" s="1"/>
  <c r="Y1722" i="1"/>
  <c r="Z1722" i="1" s="1"/>
  <c r="Y1735" i="1"/>
  <c r="Z1735" i="1" s="1"/>
  <c r="Y1749" i="1"/>
  <c r="Z1749" i="1" s="1"/>
  <c r="Y1761" i="1"/>
  <c r="Z1761" i="1" s="1"/>
  <c r="Y1773" i="1"/>
  <c r="Z1773" i="1" s="1"/>
  <c r="Y1785" i="1"/>
  <c r="Z1785" i="1" s="1"/>
  <c r="Y1797" i="1"/>
  <c r="Z1797" i="1" s="1"/>
  <c r="Y16" i="1"/>
  <c r="Z16" i="1" s="1"/>
  <c r="Y736" i="1"/>
  <c r="Z736" i="1" s="1"/>
  <c r="Y958" i="1"/>
  <c r="Z958" i="1" s="1"/>
  <c r="Y1038" i="1"/>
  <c r="Z1038" i="1" s="1"/>
  <c r="Y1074" i="1"/>
  <c r="Z1074" i="1" s="1"/>
  <c r="Y1110" i="1"/>
  <c r="Z1110" i="1" s="1"/>
  <c r="Y1146" i="1"/>
  <c r="Z1146" i="1" s="1"/>
  <c r="Y1182" i="1"/>
  <c r="Z1182" i="1" s="1"/>
  <c r="Y1218" i="1"/>
  <c r="Z1218" i="1" s="1"/>
  <c r="Y1254" i="1"/>
  <c r="Z1254" i="1" s="1"/>
  <c r="Y1290" i="1"/>
  <c r="Z1290" i="1" s="1"/>
  <c r="Y1326" i="1"/>
  <c r="Z1326" i="1" s="1"/>
  <c r="Y1359" i="1"/>
  <c r="Z1359" i="1" s="1"/>
  <c r="Y1385" i="1"/>
  <c r="Z1385" i="1" s="1"/>
  <c r="Y1416" i="1"/>
  <c r="Z1416" i="1" s="1"/>
  <c r="Y1444" i="1"/>
  <c r="Z1444" i="1" s="1"/>
  <c r="Y1470" i="1"/>
  <c r="Z1470" i="1" s="1"/>
  <c r="Y1503" i="1"/>
  <c r="Z1503" i="1" s="1"/>
  <c r="Y1529" i="1"/>
  <c r="Z1529" i="1" s="1"/>
  <c r="Y1560" i="1"/>
  <c r="Z1560" i="1" s="1"/>
  <c r="Y1584" i="1"/>
  <c r="Z1584" i="1" s="1"/>
  <c r="Y1608" i="1"/>
  <c r="Z1608" i="1" s="1"/>
  <c r="Y1632" i="1"/>
  <c r="Z1632" i="1" s="1"/>
  <c r="Y1648" i="1"/>
  <c r="Z1648" i="1" s="1"/>
  <c r="Y1666" i="1"/>
  <c r="Z1666" i="1" s="1"/>
  <c r="Y1681" i="1"/>
  <c r="Z1681" i="1" s="1"/>
  <c r="Y1696" i="1"/>
  <c r="Z1696" i="1" s="1"/>
  <c r="Y1710" i="1"/>
  <c r="Z1710" i="1" s="1"/>
  <c r="Y1723" i="1"/>
  <c r="Z1723" i="1" s="1"/>
  <c r="Y1737" i="1"/>
  <c r="Z1737" i="1" s="1"/>
  <c r="Y1750" i="1"/>
  <c r="Z1750" i="1" s="1"/>
  <c r="Y1762" i="1"/>
  <c r="Z1762" i="1" s="1"/>
  <c r="Y1774" i="1"/>
  <c r="Z1774" i="1" s="1"/>
  <c r="Y1786" i="1"/>
  <c r="Z1786" i="1" s="1"/>
  <c r="Y1798" i="1"/>
  <c r="Z1798" i="1" s="1"/>
  <c r="Y220" i="1"/>
  <c r="Z220" i="1" s="1"/>
  <c r="Y844" i="1"/>
  <c r="Z844" i="1" s="1"/>
  <c r="Y984" i="1"/>
  <c r="Z984" i="1" s="1"/>
  <c r="Y1047" i="1"/>
  <c r="Z1047" i="1" s="1"/>
  <c r="Y1083" i="1"/>
  <c r="Z1083" i="1" s="1"/>
  <c r="Y1119" i="1"/>
  <c r="Z1119" i="1" s="1"/>
  <c r="Y1155" i="1"/>
  <c r="Z1155" i="1" s="1"/>
  <c r="Y1191" i="1"/>
  <c r="Z1191" i="1" s="1"/>
  <c r="Y1227" i="1"/>
  <c r="Z1227" i="1" s="1"/>
  <c r="Y1263" i="1"/>
  <c r="Z1263" i="1" s="1"/>
  <c r="Y1299" i="1"/>
  <c r="Z1299" i="1" s="1"/>
  <c r="Y1332" i="1"/>
  <c r="Z1332" i="1" s="1"/>
  <c r="Y1360" i="1"/>
  <c r="Z1360" i="1" s="1"/>
  <c r="Y1386" i="1"/>
  <c r="Z1386" i="1" s="1"/>
  <c r="Y1419" i="1"/>
  <c r="Z1419" i="1" s="1"/>
  <c r="Y1445" i="1"/>
  <c r="Z1445" i="1" s="1"/>
  <c r="Y1476" i="1"/>
  <c r="Z1476" i="1" s="1"/>
  <c r="Y1504" i="1"/>
  <c r="Z1504" i="1" s="1"/>
  <c r="Y1530" i="1"/>
  <c r="Z1530" i="1" s="1"/>
  <c r="Y1562" i="1"/>
  <c r="Z1562" i="1" s="1"/>
  <c r="Y1586" i="1"/>
  <c r="Z1586" i="1" s="1"/>
  <c r="Y1610" i="1"/>
  <c r="Z1610" i="1" s="1"/>
  <c r="Y1633" i="1"/>
  <c r="Z1633" i="1" s="1"/>
  <c r="Y1649" i="1"/>
  <c r="Z1649" i="1" s="1"/>
  <c r="Y1667" i="1"/>
  <c r="Z1667" i="1" s="1"/>
  <c r="Y1682" i="1"/>
  <c r="Z1682" i="1" s="1"/>
  <c r="Y1697" i="1"/>
  <c r="Z1697" i="1" s="1"/>
  <c r="Y1711" i="1"/>
  <c r="Z1711" i="1" s="1"/>
  <c r="Y1725" i="1"/>
  <c r="Z1725" i="1" s="1"/>
  <c r="Y1738" i="1"/>
  <c r="Z1738" i="1" s="1"/>
  <c r="Y1751" i="1"/>
  <c r="Z1751" i="1" s="1"/>
  <c r="Y1763" i="1"/>
  <c r="Z1763" i="1" s="1"/>
  <c r="Y1775" i="1"/>
  <c r="Z1775" i="1" s="1"/>
  <c r="Y1787" i="1"/>
  <c r="Z1787" i="1" s="1"/>
  <c r="Y1799" i="1"/>
  <c r="Z1799" i="1" s="1"/>
  <c r="Y316" i="1"/>
  <c r="Z316" i="1" s="1"/>
  <c r="Y856" i="1"/>
  <c r="Z856" i="1" s="1"/>
  <c r="Y988" i="1"/>
  <c r="Z988" i="1" s="1"/>
  <c r="Y1048" i="1"/>
  <c r="Z1048" i="1" s="1"/>
  <c r="Y1084" i="1"/>
  <c r="Z1084" i="1" s="1"/>
  <c r="Y1120" i="1"/>
  <c r="Z1120" i="1" s="1"/>
  <c r="AA1120" i="1" s="1"/>
  <c r="Y1156" i="1"/>
  <c r="Z1156" i="1" s="1"/>
  <c r="Y1192" i="1"/>
  <c r="Z1192" i="1" s="1"/>
  <c r="Y1228" i="1"/>
  <c r="Z1228" i="1" s="1"/>
  <c r="Y1264" i="1"/>
  <c r="Z1264" i="1" s="1"/>
  <c r="Y1300" i="1"/>
  <c r="Z1300" i="1" s="1"/>
  <c r="Y1335" i="1"/>
  <c r="Z1335" i="1" s="1"/>
  <c r="Y1361" i="1"/>
  <c r="Z1361" i="1" s="1"/>
  <c r="Y1392" i="1"/>
  <c r="Z1392" i="1" s="1"/>
  <c r="Y1420" i="1"/>
  <c r="Z1420" i="1" s="1"/>
  <c r="Y1446" i="1"/>
  <c r="Z1446" i="1" s="1"/>
  <c r="Y1479" i="1"/>
  <c r="Z1479" i="1" s="1"/>
  <c r="Y1505" i="1"/>
  <c r="Z1505" i="1" s="1"/>
  <c r="Y1536" i="1"/>
  <c r="Z1536" i="1" s="1"/>
  <c r="Y1563" i="1"/>
  <c r="Z1563" i="1" s="1"/>
  <c r="Y1587" i="1"/>
  <c r="Z1587" i="1" s="1"/>
  <c r="Y1611" i="1"/>
  <c r="Z1611" i="1" s="1"/>
  <c r="Y1634" i="1"/>
  <c r="Z1634" i="1" s="1"/>
  <c r="Y1650" i="1"/>
  <c r="Z1650" i="1" s="1"/>
  <c r="Y1668" i="1"/>
  <c r="Z1668" i="1" s="1"/>
  <c r="Y1683" i="1"/>
  <c r="Z1683" i="1" s="1"/>
  <c r="Y1698" i="1"/>
  <c r="Z1698" i="1" s="1"/>
  <c r="Y1713" i="1"/>
  <c r="Z1713" i="1" s="1"/>
  <c r="Y1726" i="1"/>
  <c r="Z1726" i="1" s="1"/>
  <c r="Y1739" i="1"/>
  <c r="Z1739" i="1" s="1"/>
  <c r="Y1752" i="1"/>
  <c r="Z1752" i="1" s="1"/>
  <c r="Y1764" i="1"/>
  <c r="Z1764" i="1" s="1"/>
  <c r="Y1776" i="1"/>
  <c r="Z1776" i="1" s="1"/>
  <c r="Y1788" i="1"/>
  <c r="Z1788" i="1" s="1"/>
  <c r="Y1800" i="1"/>
  <c r="Z1800" i="1" s="1"/>
  <c r="Y556" i="1"/>
  <c r="Z556" i="1" s="1"/>
  <c r="Y907" i="1"/>
  <c r="Z907" i="1" s="1"/>
  <c r="Y1017" i="1"/>
  <c r="Z1017" i="1" s="1"/>
  <c r="Y1059" i="1"/>
  <c r="Z1059" i="1" s="1"/>
  <c r="Y1095" i="1"/>
  <c r="Z1095" i="1" s="1"/>
  <c r="Y1131" i="1"/>
  <c r="Z1131" i="1" s="1"/>
  <c r="Y1167" i="1"/>
  <c r="Z1167" i="1" s="1"/>
  <c r="Y1203" i="1"/>
  <c r="Z1203" i="1" s="1"/>
  <c r="Y1239" i="1"/>
  <c r="Z1239" i="1" s="1"/>
  <c r="Y1275" i="1"/>
  <c r="Z1275" i="1" s="1"/>
  <c r="Y1311" i="1"/>
  <c r="Z1311" i="1" s="1"/>
  <c r="Y1338" i="1"/>
  <c r="Z1338" i="1" s="1"/>
  <c r="Y1371" i="1"/>
  <c r="Z1371" i="1" s="1"/>
  <c r="Y1397" i="1"/>
  <c r="Z1397" i="1" s="1"/>
  <c r="Y1428" i="1"/>
  <c r="Z1428" i="1" s="1"/>
  <c r="Y1456" i="1"/>
  <c r="Z1456" i="1" s="1"/>
  <c r="Y1482" i="1"/>
  <c r="Z1482" i="1" s="1"/>
  <c r="Y1515" i="1"/>
  <c r="Z1515" i="1" s="1"/>
  <c r="Y1541" i="1"/>
  <c r="Z1541" i="1" s="1"/>
  <c r="Y1566" i="1"/>
  <c r="Z1566" i="1" s="1"/>
  <c r="Y1590" i="1"/>
  <c r="Z1590" i="1" s="1"/>
  <c r="Y1614" i="1"/>
  <c r="Z1614" i="1" s="1"/>
  <c r="Y1637" i="1"/>
  <c r="Z1637" i="1" s="1"/>
  <c r="Y1656" i="1"/>
  <c r="Z1656" i="1" s="1"/>
  <c r="Y1671" i="1"/>
  <c r="Z1671" i="1" s="1"/>
  <c r="Y1686" i="1"/>
  <c r="Z1686" i="1" s="1"/>
  <c r="Y1703" i="1"/>
  <c r="Z1703" i="1" s="1"/>
  <c r="Y1716" i="1"/>
  <c r="Z1716" i="1" s="1"/>
  <c r="Y1729" i="1"/>
  <c r="Z1729" i="1" s="1"/>
  <c r="Y1742" i="1"/>
  <c r="Z1742" i="1" s="1"/>
  <c r="Y1755" i="1"/>
  <c r="Z1755" i="1" s="1"/>
  <c r="Y1767" i="1"/>
  <c r="Z1767" i="1" s="1"/>
  <c r="Y1779" i="1"/>
  <c r="Z1779" i="1" s="1"/>
  <c r="Y1791" i="1"/>
  <c r="Z1791" i="1" s="1"/>
  <c r="Y1803" i="1"/>
  <c r="Z1803" i="1" s="1"/>
  <c r="Y1050" i="1"/>
  <c r="Z1050" i="1" s="1"/>
  <c r="Y1266" i="1"/>
  <c r="Z1266" i="1" s="1"/>
  <c r="Y1455" i="1"/>
  <c r="Z1455" i="1" s="1"/>
  <c r="Y1613" i="1"/>
  <c r="Z1613" i="1" s="1"/>
  <c r="Y1715" i="1"/>
  <c r="Z1715" i="1" s="1"/>
  <c r="Y1790" i="1"/>
  <c r="Z1790" i="1" s="1"/>
  <c r="Y1085" i="1"/>
  <c r="Z1085" i="1" s="1"/>
  <c r="Y1301" i="1"/>
  <c r="Z1301" i="1" s="1"/>
  <c r="Y1480" i="1"/>
  <c r="Z1480" i="1" s="1"/>
  <c r="Y1635" i="1"/>
  <c r="Z1635" i="1" s="1"/>
  <c r="Y1727" i="1"/>
  <c r="Z1727" i="1" s="1"/>
  <c r="Y1801" i="1"/>
  <c r="Z1801" i="1" s="1"/>
  <c r="Y1086" i="1"/>
  <c r="Z1086" i="1" s="1"/>
  <c r="Y1302" i="1"/>
  <c r="Z1302" i="1" s="1"/>
  <c r="Y1481" i="1"/>
  <c r="Z1481" i="1" s="1"/>
  <c r="Y1636" i="1"/>
  <c r="Z1636" i="1" s="1"/>
  <c r="Y1728" i="1"/>
  <c r="Z1728" i="1" s="1"/>
  <c r="Y1802" i="1"/>
  <c r="Z1802" i="1" s="1"/>
  <c r="Y1121" i="1"/>
  <c r="Z1121" i="1" s="1"/>
  <c r="Y1336" i="1"/>
  <c r="Z1336" i="1" s="1"/>
  <c r="Y1506" i="1"/>
  <c r="Z1506" i="1" s="1"/>
  <c r="Y1654" i="1"/>
  <c r="Z1654" i="1" s="1"/>
  <c r="Y1740" i="1"/>
  <c r="Z1740" i="1" s="1"/>
  <c r="Y1122" i="1"/>
  <c r="Z1122" i="1" s="1"/>
  <c r="Y1337" i="1"/>
  <c r="Z1337" i="1" s="1"/>
  <c r="Y1512" i="1"/>
  <c r="Z1512" i="1" s="1"/>
  <c r="Y1655" i="1"/>
  <c r="Z1655" i="1" s="1"/>
  <c r="Y1741" i="1"/>
  <c r="Z1741" i="1" s="1"/>
  <c r="Y328" i="1"/>
  <c r="Z328" i="1" s="1"/>
  <c r="Y1157" i="1"/>
  <c r="Z1157" i="1" s="1"/>
  <c r="Y1362" i="1"/>
  <c r="Z1362" i="1" s="1"/>
  <c r="Y1539" i="1"/>
  <c r="Z1539" i="1" s="1"/>
  <c r="Y1669" i="1"/>
  <c r="Z1669" i="1" s="1"/>
  <c r="Y1753" i="1"/>
  <c r="Z1753" i="1" s="1"/>
  <c r="Y340" i="1"/>
  <c r="Z340" i="1" s="1"/>
  <c r="Y1158" i="1"/>
  <c r="Z1158" i="1" s="1"/>
  <c r="Y1368" i="1"/>
  <c r="Z1368" i="1" s="1"/>
  <c r="Y1540" i="1"/>
  <c r="Z1540" i="1" s="1"/>
  <c r="Y1670" i="1"/>
  <c r="Z1670" i="1" s="1"/>
  <c r="Y1754" i="1"/>
  <c r="Z1754" i="1" s="1"/>
  <c r="Y864" i="1"/>
  <c r="Z864" i="1" s="1"/>
  <c r="Y1193" i="1"/>
  <c r="Z1193" i="1" s="1"/>
  <c r="Y1395" i="1"/>
  <c r="Z1395" i="1" s="1"/>
  <c r="Y1564" i="1"/>
  <c r="Z1564" i="1" s="1"/>
  <c r="Y1684" i="1"/>
  <c r="Z1684" i="1" s="1"/>
  <c r="Y1765" i="1"/>
  <c r="Z1765" i="1" s="1"/>
  <c r="Y991" i="1"/>
  <c r="Z991" i="1" s="1"/>
  <c r="Y1229" i="1"/>
  <c r="Z1229" i="1" s="1"/>
  <c r="Y1421" i="1"/>
  <c r="Z1421" i="1" s="1"/>
  <c r="Y1588" i="1"/>
  <c r="Z1588" i="1" s="1"/>
  <c r="AA1588" i="1" s="1"/>
  <c r="Y1701" i="1"/>
  <c r="Z1701" i="1" s="1"/>
  <c r="Y1777" i="1"/>
  <c r="Z1777" i="1" s="1"/>
  <c r="Y1049" i="1"/>
  <c r="Z1049" i="1" s="1"/>
  <c r="Y1265" i="1"/>
  <c r="Z1265" i="1" s="1"/>
  <c r="Y1452" i="1"/>
  <c r="Z1452" i="1" s="1"/>
  <c r="Y1612" i="1"/>
  <c r="Z1612" i="1" s="1"/>
  <c r="Y1714" i="1"/>
  <c r="Z1714" i="1" s="1"/>
  <c r="Y1789" i="1"/>
  <c r="Z1789" i="1" s="1"/>
  <c r="Y1589" i="1"/>
  <c r="Z1589" i="1" s="1"/>
  <c r="Y1685" i="1"/>
  <c r="Z1685" i="1" s="1"/>
  <c r="Y1702" i="1"/>
  <c r="Z1702" i="1" s="1"/>
  <c r="Y1766" i="1"/>
  <c r="Z1766" i="1" s="1"/>
  <c r="Y1230" i="1"/>
  <c r="Z1230" i="1" s="1"/>
  <c r="Y1778" i="1"/>
  <c r="Z1778" i="1" s="1"/>
  <c r="Y868" i="1"/>
  <c r="Z868" i="1" s="1"/>
  <c r="Y994" i="1"/>
  <c r="Z994" i="1" s="1"/>
  <c r="Y1194" i="1"/>
  <c r="Z1194" i="1" s="1"/>
  <c r="Y1396" i="1"/>
  <c r="Z1396" i="1" s="1"/>
  <c r="Y1422" i="1"/>
  <c r="Z1422" i="1" s="1"/>
  <c r="Y1565" i="1"/>
  <c r="Z1565" i="1" s="1"/>
  <c r="Y304" i="1"/>
  <c r="Z304" i="1" s="1"/>
  <c r="Y101" i="1"/>
  <c r="Z101" i="1" s="1"/>
  <c r="Y245" i="1"/>
  <c r="Z245" i="1" s="1"/>
  <c r="Y389" i="1"/>
  <c r="Z389" i="1" s="1"/>
  <c r="Y533" i="1"/>
  <c r="Z533" i="1" s="1"/>
  <c r="Y677" i="1"/>
  <c r="Z677" i="1" s="1"/>
  <c r="Y821" i="1"/>
  <c r="Z821" i="1" s="1"/>
  <c r="Y965" i="1"/>
  <c r="Z965" i="1" s="1"/>
  <c r="Y102" i="1"/>
  <c r="Z102" i="1" s="1"/>
  <c r="Y246" i="1"/>
  <c r="Z246" i="1" s="1"/>
  <c r="Y390" i="1"/>
  <c r="Z390" i="1" s="1"/>
  <c r="Y534" i="1"/>
  <c r="Z534" i="1" s="1"/>
  <c r="Y678" i="1"/>
  <c r="Z678" i="1" s="1"/>
  <c r="Y822" i="1"/>
  <c r="Z822" i="1" s="1"/>
  <c r="Y966" i="1"/>
  <c r="Z966" i="1" s="1"/>
  <c r="Y91" i="1"/>
  <c r="Z91" i="1" s="1"/>
  <c r="Y235" i="1"/>
  <c r="Z235" i="1" s="1"/>
  <c r="Y379" i="1"/>
  <c r="Z379" i="1" s="1"/>
  <c r="Y523" i="1"/>
  <c r="Z523" i="1" s="1"/>
  <c r="Y667" i="1"/>
  <c r="Z667" i="1" s="1"/>
  <c r="Y811" i="1"/>
  <c r="Z811" i="1" s="1"/>
  <c r="Y92" i="1"/>
  <c r="Z92" i="1" s="1"/>
  <c r="Y236" i="1"/>
  <c r="Z236" i="1" s="1"/>
  <c r="Y380" i="1"/>
  <c r="Z380" i="1" s="1"/>
  <c r="Y524" i="1"/>
  <c r="Z524" i="1" s="1"/>
  <c r="Y668" i="1"/>
  <c r="Z668" i="1" s="1"/>
  <c r="Y812" i="1"/>
  <c r="Z812" i="1" s="1"/>
  <c r="Y956" i="1"/>
  <c r="Z956" i="1" s="1"/>
  <c r="Y105" i="1"/>
  <c r="Z105" i="1" s="1"/>
  <c r="Y249" i="1"/>
  <c r="Z249" i="1" s="1"/>
  <c r="Y393" i="1"/>
  <c r="Z393" i="1" s="1"/>
  <c r="Y537" i="1"/>
  <c r="Z537" i="1" s="1"/>
  <c r="Y681" i="1"/>
  <c r="Z681" i="1" s="1"/>
  <c r="Y825" i="1"/>
  <c r="Z825" i="1" s="1"/>
  <c r="Y969" i="1"/>
  <c r="Z969" i="1" s="1"/>
  <c r="Y118" i="1"/>
  <c r="Z118" i="1" s="1"/>
  <c r="Y262" i="1"/>
  <c r="Z262" i="1" s="1"/>
  <c r="Y406" i="1"/>
  <c r="Z406" i="1" s="1"/>
  <c r="Y550" i="1"/>
  <c r="Z550" i="1" s="1"/>
  <c r="Y694" i="1"/>
  <c r="Z694" i="1" s="1"/>
  <c r="Y838" i="1"/>
  <c r="Z838" i="1" s="1"/>
  <c r="Y71" i="1"/>
  <c r="Z71" i="1" s="1"/>
  <c r="Y215" i="1"/>
  <c r="Z215" i="1" s="1"/>
  <c r="Y359" i="1"/>
  <c r="Z359" i="1" s="1"/>
  <c r="Y503" i="1"/>
  <c r="Z503" i="1" s="1"/>
  <c r="Y647" i="1"/>
  <c r="Z647" i="1" s="1"/>
  <c r="Y791" i="1"/>
  <c r="Z791" i="1" s="1"/>
  <c r="Y935" i="1"/>
  <c r="Z935" i="1" s="1"/>
  <c r="Y60" i="1"/>
  <c r="Z60" i="1" s="1"/>
  <c r="Y204" i="1"/>
  <c r="Z204" i="1" s="1"/>
  <c r="Y348" i="1"/>
  <c r="Z348" i="1" s="1"/>
  <c r="Y492" i="1"/>
  <c r="Z492" i="1" s="1"/>
  <c r="Y636" i="1"/>
  <c r="Z636" i="1" s="1"/>
  <c r="Y780" i="1"/>
  <c r="Z780" i="1" s="1"/>
  <c r="Y85" i="1"/>
  <c r="Z85" i="1" s="1"/>
  <c r="Y229" i="1"/>
  <c r="Z229" i="1" s="1"/>
  <c r="Y373" i="1"/>
  <c r="Z373" i="1" s="1"/>
  <c r="Y517" i="1"/>
  <c r="Z517" i="1" s="1"/>
  <c r="Y661" i="1"/>
  <c r="Z661" i="1" s="1"/>
  <c r="Y805" i="1"/>
  <c r="Z805" i="1" s="1"/>
  <c r="Y949" i="1"/>
  <c r="Z949" i="1" s="1"/>
  <c r="Y74" i="1"/>
  <c r="Z74" i="1" s="1"/>
  <c r="Y218" i="1"/>
  <c r="Z218" i="1" s="1"/>
  <c r="Y362" i="1"/>
  <c r="Z362" i="1" s="1"/>
  <c r="Y506" i="1"/>
  <c r="Z506" i="1" s="1"/>
  <c r="Y650" i="1"/>
  <c r="Z650" i="1" s="1"/>
  <c r="Y794" i="1"/>
  <c r="Z794" i="1" s="1"/>
  <c r="Y938" i="1"/>
  <c r="Z938" i="1" s="1"/>
  <c r="Y75" i="1"/>
  <c r="Z75" i="1" s="1"/>
  <c r="Y219" i="1"/>
  <c r="Z219" i="1" s="1"/>
  <c r="Y363" i="1"/>
  <c r="Z363" i="1" s="1"/>
  <c r="Y507" i="1"/>
  <c r="Z507" i="1" s="1"/>
  <c r="AA507" i="1" s="1"/>
  <c r="Y651" i="1"/>
  <c r="Z651" i="1" s="1"/>
  <c r="Y795" i="1"/>
  <c r="Z795" i="1" s="1"/>
  <c r="Y939" i="1"/>
  <c r="Z939" i="1" s="1"/>
  <c r="Y113" i="1"/>
  <c r="Z113" i="1" s="1"/>
  <c r="Y257" i="1"/>
  <c r="Z257" i="1" s="1"/>
  <c r="Y401" i="1"/>
  <c r="Z401" i="1" s="1"/>
  <c r="Y545" i="1"/>
  <c r="Z545" i="1" s="1"/>
  <c r="Y689" i="1"/>
  <c r="Z689" i="1" s="1"/>
  <c r="Y833" i="1"/>
  <c r="Z833" i="1" s="1"/>
  <c r="Y977" i="1"/>
  <c r="Z977" i="1" s="1"/>
  <c r="Y114" i="1"/>
  <c r="Z114" i="1" s="1"/>
  <c r="Y258" i="1"/>
  <c r="Z258" i="1" s="1"/>
  <c r="Y402" i="1"/>
  <c r="Z402" i="1" s="1"/>
  <c r="Y546" i="1"/>
  <c r="Z546" i="1" s="1"/>
  <c r="Y690" i="1"/>
  <c r="Z690" i="1" s="1"/>
  <c r="Y834" i="1"/>
  <c r="Z834" i="1" s="1"/>
  <c r="Y978" i="1"/>
  <c r="Z978" i="1" s="1"/>
  <c r="Y103" i="1"/>
  <c r="Z103" i="1" s="1"/>
  <c r="Y247" i="1"/>
  <c r="Z247" i="1" s="1"/>
  <c r="Y391" i="1"/>
  <c r="Z391" i="1" s="1"/>
  <c r="Y535" i="1"/>
  <c r="Z535" i="1" s="1"/>
  <c r="Y679" i="1"/>
  <c r="Z679" i="1" s="1"/>
  <c r="Y823" i="1"/>
  <c r="Z823" i="1" s="1"/>
  <c r="Y104" i="1"/>
  <c r="Z104" i="1" s="1"/>
  <c r="Y248" i="1"/>
  <c r="Z248" i="1" s="1"/>
  <c r="Y392" i="1"/>
  <c r="Z392" i="1" s="1"/>
  <c r="Y536" i="1"/>
  <c r="Z536" i="1" s="1"/>
  <c r="Y680" i="1"/>
  <c r="Z680" i="1" s="1"/>
  <c r="Y824" i="1"/>
  <c r="Z824" i="1" s="1"/>
  <c r="Y968" i="1"/>
  <c r="Z968" i="1" s="1"/>
  <c r="Y117" i="1"/>
  <c r="Z117" i="1" s="1"/>
  <c r="Y261" i="1"/>
  <c r="Z261" i="1" s="1"/>
  <c r="Y405" i="1"/>
  <c r="Z405" i="1" s="1"/>
  <c r="Y549" i="1"/>
  <c r="Z549" i="1" s="1"/>
  <c r="Y693" i="1"/>
  <c r="Z693" i="1" s="1"/>
  <c r="Y837" i="1"/>
  <c r="Z837" i="1" s="1"/>
  <c r="Y981" i="1"/>
  <c r="Z981" i="1" s="1"/>
  <c r="Y130" i="1"/>
  <c r="Z130" i="1" s="1"/>
  <c r="Y274" i="1"/>
  <c r="Z274" i="1" s="1"/>
  <c r="Y418" i="1"/>
  <c r="Z418" i="1" s="1"/>
  <c r="Y562" i="1"/>
  <c r="Z562" i="1" s="1"/>
  <c r="Y706" i="1"/>
  <c r="Z706" i="1" s="1"/>
  <c r="Y850" i="1"/>
  <c r="Z850" i="1" s="1"/>
  <c r="Y83" i="1"/>
  <c r="Z83" i="1" s="1"/>
  <c r="Y227" i="1"/>
  <c r="Z227" i="1" s="1"/>
  <c r="Y371" i="1"/>
  <c r="Z371" i="1" s="1"/>
  <c r="Y515" i="1"/>
  <c r="Z515" i="1" s="1"/>
  <c r="Y659" i="1"/>
  <c r="Z659" i="1" s="1"/>
  <c r="Y803" i="1"/>
  <c r="Z803" i="1" s="1"/>
  <c r="Y947" i="1"/>
  <c r="Z947" i="1" s="1"/>
  <c r="Y72" i="1"/>
  <c r="Z72" i="1" s="1"/>
  <c r="Y216" i="1"/>
  <c r="Z216" i="1" s="1"/>
  <c r="Y360" i="1"/>
  <c r="Z360" i="1" s="1"/>
  <c r="Y504" i="1"/>
  <c r="Z504" i="1" s="1"/>
  <c r="Y648" i="1"/>
  <c r="Z648" i="1" s="1"/>
  <c r="Y792" i="1"/>
  <c r="Z792" i="1" s="1"/>
  <c r="Y97" i="1"/>
  <c r="Z97" i="1" s="1"/>
  <c r="Y241" i="1"/>
  <c r="Z241" i="1" s="1"/>
  <c r="Y385" i="1"/>
  <c r="Z385" i="1" s="1"/>
  <c r="Y529" i="1"/>
  <c r="Z529" i="1" s="1"/>
  <c r="Y673" i="1"/>
  <c r="Z673" i="1" s="1"/>
  <c r="Y817" i="1"/>
  <c r="Z817" i="1" s="1"/>
  <c r="Y961" i="1"/>
  <c r="Z961" i="1" s="1"/>
  <c r="Y86" i="1"/>
  <c r="Z86" i="1" s="1"/>
  <c r="Y230" i="1"/>
  <c r="Z230" i="1" s="1"/>
  <c r="Y374" i="1"/>
  <c r="Z374" i="1" s="1"/>
  <c r="Y518" i="1"/>
  <c r="Z518" i="1" s="1"/>
  <c r="Y662" i="1"/>
  <c r="Z662" i="1" s="1"/>
  <c r="Y806" i="1"/>
  <c r="Z806" i="1" s="1"/>
  <c r="Y950" i="1"/>
  <c r="Z950" i="1" s="1"/>
  <c r="Y87" i="1"/>
  <c r="Z87" i="1" s="1"/>
  <c r="Y231" i="1"/>
  <c r="Z231" i="1" s="1"/>
  <c r="Y375" i="1"/>
  <c r="Z375" i="1" s="1"/>
  <c r="Y519" i="1"/>
  <c r="Z519" i="1" s="1"/>
  <c r="Y663" i="1"/>
  <c r="Z663" i="1" s="1"/>
  <c r="Y807" i="1"/>
  <c r="Z807" i="1" s="1"/>
  <c r="Y951" i="1"/>
  <c r="Z951" i="1" s="1"/>
  <c r="Y160" i="1"/>
  <c r="Z160" i="1" s="1"/>
  <c r="Y125" i="1"/>
  <c r="Z125" i="1" s="1"/>
  <c r="Y269" i="1"/>
  <c r="Z269" i="1" s="1"/>
  <c r="Y413" i="1"/>
  <c r="Z413" i="1" s="1"/>
  <c r="Y557" i="1"/>
  <c r="Z557" i="1" s="1"/>
  <c r="Y701" i="1"/>
  <c r="Z701" i="1" s="1"/>
  <c r="Y845" i="1"/>
  <c r="Z845" i="1" s="1"/>
  <c r="Y989" i="1"/>
  <c r="Z989" i="1" s="1"/>
  <c r="Y126" i="1"/>
  <c r="Z126" i="1" s="1"/>
  <c r="Y270" i="1"/>
  <c r="Z270" i="1" s="1"/>
  <c r="Y414" i="1"/>
  <c r="Z414" i="1" s="1"/>
  <c r="Y558" i="1"/>
  <c r="Z558" i="1" s="1"/>
  <c r="Y702" i="1"/>
  <c r="Z702" i="1" s="1"/>
  <c r="Y846" i="1"/>
  <c r="Z846" i="1" s="1"/>
  <c r="Y990" i="1"/>
  <c r="Z990" i="1" s="1"/>
  <c r="Y115" i="1"/>
  <c r="Z115" i="1" s="1"/>
  <c r="Y259" i="1"/>
  <c r="Z259" i="1" s="1"/>
  <c r="Y403" i="1"/>
  <c r="Z403" i="1" s="1"/>
  <c r="Y547" i="1"/>
  <c r="Z547" i="1" s="1"/>
  <c r="Y691" i="1"/>
  <c r="Z691" i="1" s="1"/>
  <c r="Y835" i="1"/>
  <c r="Z835" i="1" s="1"/>
  <c r="Y116" i="1"/>
  <c r="Z116" i="1" s="1"/>
  <c r="Y260" i="1"/>
  <c r="Z260" i="1" s="1"/>
  <c r="Y404" i="1"/>
  <c r="Z404" i="1" s="1"/>
  <c r="Y548" i="1"/>
  <c r="Z548" i="1" s="1"/>
  <c r="Y692" i="1"/>
  <c r="Z692" i="1" s="1"/>
  <c r="Y836" i="1"/>
  <c r="Z836" i="1" s="1"/>
  <c r="Y980" i="1"/>
  <c r="Z980" i="1" s="1"/>
  <c r="Y129" i="1"/>
  <c r="Z129" i="1" s="1"/>
  <c r="Y273" i="1"/>
  <c r="Z273" i="1" s="1"/>
  <c r="Y417" i="1"/>
  <c r="Z417" i="1" s="1"/>
  <c r="Y561" i="1"/>
  <c r="Z561" i="1" s="1"/>
  <c r="Y705" i="1"/>
  <c r="Z705" i="1" s="1"/>
  <c r="Y849" i="1"/>
  <c r="Z849" i="1" s="1"/>
  <c r="Y993" i="1"/>
  <c r="Z993" i="1" s="1"/>
  <c r="Y142" i="1"/>
  <c r="Z142" i="1" s="1"/>
  <c r="Y286" i="1"/>
  <c r="Z286" i="1" s="1"/>
  <c r="Y430" i="1"/>
  <c r="Z430" i="1" s="1"/>
  <c r="Y574" i="1"/>
  <c r="Z574" i="1" s="1"/>
  <c r="Y718" i="1"/>
  <c r="Z718" i="1" s="1"/>
  <c r="Y862" i="1"/>
  <c r="Z862" i="1" s="1"/>
  <c r="Y95" i="1"/>
  <c r="Z95" i="1" s="1"/>
  <c r="Y239" i="1"/>
  <c r="Z239" i="1" s="1"/>
  <c r="Y383" i="1"/>
  <c r="Z383" i="1" s="1"/>
  <c r="Y527" i="1"/>
  <c r="Z527" i="1" s="1"/>
  <c r="Y671" i="1"/>
  <c r="Z671" i="1" s="1"/>
  <c r="Y815" i="1"/>
  <c r="Z815" i="1" s="1"/>
  <c r="Y959" i="1"/>
  <c r="Z959" i="1" s="1"/>
  <c r="Y84" i="1"/>
  <c r="Z84" i="1" s="1"/>
  <c r="Y228" i="1"/>
  <c r="Z228" i="1" s="1"/>
  <c r="Y372" i="1"/>
  <c r="Z372" i="1" s="1"/>
  <c r="Y516" i="1"/>
  <c r="Z516" i="1" s="1"/>
  <c r="Y660" i="1"/>
  <c r="Z660" i="1" s="1"/>
  <c r="Y804" i="1"/>
  <c r="Z804" i="1" s="1"/>
  <c r="Y109" i="1"/>
  <c r="Z109" i="1" s="1"/>
  <c r="Y253" i="1"/>
  <c r="Z253" i="1" s="1"/>
  <c r="Y397" i="1"/>
  <c r="Z397" i="1" s="1"/>
  <c r="Y541" i="1"/>
  <c r="Z541" i="1" s="1"/>
  <c r="Y685" i="1"/>
  <c r="Z685" i="1" s="1"/>
  <c r="Y829" i="1"/>
  <c r="Z829" i="1" s="1"/>
  <c r="Y973" i="1"/>
  <c r="Z973" i="1" s="1"/>
  <c r="Y98" i="1"/>
  <c r="Z98" i="1" s="1"/>
  <c r="Y242" i="1"/>
  <c r="Z242" i="1" s="1"/>
  <c r="Y386" i="1"/>
  <c r="Z386" i="1" s="1"/>
  <c r="Y530" i="1"/>
  <c r="Z530" i="1" s="1"/>
  <c r="Y674" i="1"/>
  <c r="Z674" i="1" s="1"/>
  <c r="Y818" i="1"/>
  <c r="Z818" i="1" s="1"/>
  <c r="Y962" i="1"/>
  <c r="Z962" i="1" s="1"/>
  <c r="Y99" i="1"/>
  <c r="Z99" i="1" s="1"/>
  <c r="Y243" i="1"/>
  <c r="Z243" i="1" s="1"/>
  <c r="Y387" i="1"/>
  <c r="Z387" i="1" s="1"/>
  <c r="Y531" i="1"/>
  <c r="Z531" i="1" s="1"/>
  <c r="Y675" i="1"/>
  <c r="Z675" i="1" s="1"/>
  <c r="Y819" i="1"/>
  <c r="Z819" i="1" s="1"/>
  <c r="Y963" i="1"/>
  <c r="Z963" i="1" s="1"/>
  <c r="Y137" i="1"/>
  <c r="Z137" i="1" s="1"/>
  <c r="Y281" i="1"/>
  <c r="Z281" i="1" s="1"/>
  <c r="Y425" i="1"/>
  <c r="Z425" i="1" s="1"/>
  <c r="Y569" i="1"/>
  <c r="Z569" i="1" s="1"/>
  <c r="Y713" i="1"/>
  <c r="Z713" i="1" s="1"/>
  <c r="Y857" i="1"/>
  <c r="Z857" i="1" s="1"/>
  <c r="Y1001" i="1"/>
  <c r="Z1001" i="1" s="1"/>
  <c r="Y138" i="1"/>
  <c r="Z138" i="1" s="1"/>
  <c r="Y282" i="1"/>
  <c r="Z282" i="1" s="1"/>
  <c r="Y426" i="1"/>
  <c r="Z426" i="1" s="1"/>
  <c r="Y570" i="1"/>
  <c r="Z570" i="1" s="1"/>
  <c r="Y714" i="1"/>
  <c r="Z714" i="1" s="1"/>
  <c r="Y858" i="1"/>
  <c r="Z858" i="1" s="1"/>
  <c r="Y1002" i="1"/>
  <c r="Z1002" i="1" s="1"/>
  <c r="Y127" i="1"/>
  <c r="Z127" i="1" s="1"/>
  <c r="Y271" i="1"/>
  <c r="Z271" i="1" s="1"/>
  <c r="Y415" i="1"/>
  <c r="Z415" i="1" s="1"/>
  <c r="Y559" i="1"/>
  <c r="Z559" i="1" s="1"/>
  <c r="Y703" i="1"/>
  <c r="Z703" i="1" s="1"/>
  <c r="Y847" i="1"/>
  <c r="Z847" i="1" s="1"/>
  <c r="Y128" i="1"/>
  <c r="Z128" i="1" s="1"/>
  <c r="Y272" i="1"/>
  <c r="Z272" i="1" s="1"/>
  <c r="Y416" i="1"/>
  <c r="Z416" i="1" s="1"/>
  <c r="Y560" i="1"/>
  <c r="Z560" i="1" s="1"/>
  <c r="Y704" i="1"/>
  <c r="Z704" i="1" s="1"/>
  <c r="Y848" i="1"/>
  <c r="Z848" i="1" s="1"/>
  <c r="Y992" i="1"/>
  <c r="Z992" i="1" s="1"/>
  <c r="Y141" i="1"/>
  <c r="Z141" i="1" s="1"/>
  <c r="Y285" i="1"/>
  <c r="Z285" i="1" s="1"/>
  <c r="Y429" i="1"/>
  <c r="Z429" i="1" s="1"/>
  <c r="Y573" i="1"/>
  <c r="Z573" i="1" s="1"/>
  <c r="Y717" i="1"/>
  <c r="Z717" i="1" s="1"/>
  <c r="Y861" i="1"/>
  <c r="Z861" i="1" s="1"/>
  <c r="Y1005" i="1"/>
  <c r="Z1005" i="1" s="1"/>
  <c r="Y154" i="1"/>
  <c r="Z154" i="1" s="1"/>
  <c r="Y298" i="1"/>
  <c r="Z298" i="1" s="1"/>
  <c r="Y442" i="1"/>
  <c r="Z442" i="1" s="1"/>
  <c r="Y586" i="1"/>
  <c r="Z586" i="1" s="1"/>
  <c r="Y730" i="1"/>
  <c r="Z730" i="1" s="1"/>
  <c r="Y874" i="1"/>
  <c r="Z874" i="1" s="1"/>
  <c r="Y107" i="1"/>
  <c r="Z107" i="1" s="1"/>
  <c r="Y251" i="1"/>
  <c r="Z251" i="1" s="1"/>
  <c r="Y395" i="1"/>
  <c r="Z395" i="1" s="1"/>
  <c r="Y539" i="1"/>
  <c r="Z539" i="1" s="1"/>
  <c r="Y683" i="1"/>
  <c r="Z683" i="1" s="1"/>
  <c r="Y827" i="1"/>
  <c r="Z827" i="1" s="1"/>
  <c r="Y971" i="1"/>
  <c r="Z971" i="1" s="1"/>
  <c r="Y96" i="1"/>
  <c r="Z96" i="1" s="1"/>
  <c r="Y240" i="1"/>
  <c r="Z240" i="1" s="1"/>
  <c r="Y384" i="1"/>
  <c r="Z384" i="1" s="1"/>
  <c r="Y528" i="1"/>
  <c r="Z528" i="1" s="1"/>
  <c r="Y672" i="1"/>
  <c r="Z672" i="1" s="1"/>
  <c r="Y816" i="1"/>
  <c r="Z816" i="1" s="1"/>
  <c r="AA816" i="1" s="1"/>
  <c r="Y121" i="1"/>
  <c r="Z121" i="1" s="1"/>
  <c r="Y265" i="1"/>
  <c r="Z265" i="1" s="1"/>
  <c r="Y409" i="1"/>
  <c r="Z409" i="1" s="1"/>
  <c r="Y553" i="1"/>
  <c r="Z553" i="1" s="1"/>
  <c r="Y697" i="1"/>
  <c r="Z697" i="1" s="1"/>
  <c r="Y841" i="1"/>
  <c r="Z841" i="1" s="1"/>
  <c r="Y985" i="1"/>
  <c r="Z985" i="1" s="1"/>
  <c r="Y110" i="1"/>
  <c r="Z110" i="1" s="1"/>
  <c r="Y254" i="1"/>
  <c r="Z254" i="1" s="1"/>
  <c r="Y398" i="1"/>
  <c r="Z398" i="1" s="1"/>
  <c r="Y542" i="1"/>
  <c r="Z542" i="1" s="1"/>
  <c r="Y686" i="1"/>
  <c r="Z686" i="1" s="1"/>
  <c r="Y830" i="1"/>
  <c r="Z830" i="1" s="1"/>
  <c r="Y974" i="1"/>
  <c r="Z974" i="1" s="1"/>
  <c r="Y111" i="1"/>
  <c r="Z111" i="1" s="1"/>
  <c r="Y255" i="1"/>
  <c r="Z255" i="1" s="1"/>
  <c r="Y399" i="1"/>
  <c r="Z399" i="1" s="1"/>
  <c r="Y543" i="1"/>
  <c r="Z543" i="1" s="1"/>
  <c r="Y687" i="1"/>
  <c r="Z687" i="1" s="1"/>
  <c r="Y831" i="1"/>
  <c r="Z831" i="1" s="1"/>
  <c r="Y975" i="1"/>
  <c r="Z975" i="1" s="1"/>
  <c r="Y149" i="1"/>
  <c r="Z149" i="1" s="1"/>
  <c r="Y293" i="1"/>
  <c r="Z293" i="1" s="1"/>
  <c r="Y437" i="1"/>
  <c r="Z437" i="1" s="1"/>
  <c r="Y581" i="1"/>
  <c r="Z581" i="1" s="1"/>
  <c r="Y725" i="1"/>
  <c r="Z725" i="1" s="1"/>
  <c r="Y869" i="1"/>
  <c r="Z869" i="1" s="1"/>
  <c r="Y1013" i="1"/>
  <c r="Z1013" i="1" s="1"/>
  <c r="Y150" i="1"/>
  <c r="Z150" i="1" s="1"/>
  <c r="Y294" i="1"/>
  <c r="Z294" i="1" s="1"/>
  <c r="Y438" i="1"/>
  <c r="Z438" i="1" s="1"/>
  <c r="Y582" i="1"/>
  <c r="Z582" i="1" s="1"/>
  <c r="Y726" i="1"/>
  <c r="Z726" i="1" s="1"/>
  <c r="Y870" i="1"/>
  <c r="Z870" i="1" s="1"/>
  <c r="Y1014" i="1"/>
  <c r="Z1014" i="1" s="1"/>
  <c r="Y139" i="1"/>
  <c r="Z139" i="1" s="1"/>
  <c r="Y283" i="1"/>
  <c r="Z283" i="1" s="1"/>
  <c r="Y427" i="1"/>
  <c r="Z427" i="1" s="1"/>
  <c r="Y571" i="1"/>
  <c r="Z571" i="1" s="1"/>
  <c r="Y715" i="1"/>
  <c r="Z715" i="1" s="1"/>
  <c r="Y859" i="1"/>
  <c r="Z859" i="1" s="1"/>
  <c r="Y140" i="1"/>
  <c r="Z140" i="1" s="1"/>
  <c r="Y284" i="1"/>
  <c r="Z284" i="1" s="1"/>
  <c r="Y428" i="1"/>
  <c r="Z428" i="1" s="1"/>
  <c r="Y572" i="1"/>
  <c r="Z572" i="1" s="1"/>
  <c r="Y716" i="1"/>
  <c r="Z716" i="1" s="1"/>
  <c r="Y860" i="1"/>
  <c r="Z860" i="1" s="1"/>
  <c r="Y1004" i="1"/>
  <c r="Z1004" i="1" s="1"/>
  <c r="Y153" i="1"/>
  <c r="Z153" i="1" s="1"/>
  <c r="Y297" i="1"/>
  <c r="Z297" i="1" s="1"/>
  <c r="Y441" i="1"/>
  <c r="Z441" i="1" s="1"/>
  <c r="Y585" i="1"/>
  <c r="Z585" i="1" s="1"/>
  <c r="Y729" i="1"/>
  <c r="Z729" i="1" s="1"/>
  <c r="Y873" i="1"/>
  <c r="Z873" i="1" s="1"/>
  <c r="Y22" i="1"/>
  <c r="Z22" i="1" s="1"/>
  <c r="Y166" i="1"/>
  <c r="Z166" i="1" s="1"/>
  <c r="Y310" i="1"/>
  <c r="Z310" i="1" s="1"/>
  <c r="Y454" i="1"/>
  <c r="Z454" i="1" s="1"/>
  <c r="Y598" i="1"/>
  <c r="Z598" i="1" s="1"/>
  <c r="Y742" i="1"/>
  <c r="Z742" i="1" s="1"/>
  <c r="Y886" i="1"/>
  <c r="Z886" i="1" s="1"/>
  <c r="Y119" i="1"/>
  <c r="Z119" i="1" s="1"/>
  <c r="Y263" i="1"/>
  <c r="Z263" i="1" s="1"/>
  <c r="Y407" i="1"/>
  <c r="Z407" i="1" s="1"/>
  <c r="Y551" i="1"/>
  <c r="Z551" i="1" s="1"/>
  <c r="Y695" i="1"/>
  <c r="Z695" i="1" s="1"/>
  <c r="Y839" i="1"/>
  <c r="Z839" i="1" s="1"/>
  <c r="Y983" i="1"/>
  <c r="Z983" i="1" s="1"/>
  <c r="Y108" i="1"/>
  <c r="Z108" i="1" s="1"/>
  <c r="Y252" i="1"/>
  <c r="Z252" i="1" s="1"/>
  <c r="AA252" i="1" s="1"/>
  <c r="Y396" i="1"/>
  <c r="Z396" i="1" s="1"/>
  <c r="Y540" i="1"/>
  <c r="Z540" i="1" s="1"/>
  <c r="Y684" i="1"/>
  <c r="Z684" i="1" s="1"/>
  <c r="Y828" i="1"/>
  <c r="Z828" i="1" s="1"/>
  <c r="Y133" i="1"/>
  <c r="Z133" i="1" s="1"/>
  <c r="Y277" i="1"/>
  <c r="Z277" i="1" s="1"/>
  <c r="Y421" i="1"/>
  <c r="Z421" i="1" s="1"/>
  <c r="Y565" i="1"/>
  <c r="Z565" i="1" s="1"/>
  <c r="Y709" i="1"/>
  <c r="Z709" i="1" s="1"/>
  <c r="Y853" i="1"/>
  <c r="Z853" i="1" s="1"/>
  <c r="Y997" i="1"/>
  <c r="Z997" i="1" s="1"/>
  <c r="AA997" i="1" s="1"/>
  <c r="Y122" i="1"/>
  <c r="Z122" i="1" s="1"/>
  <c r="Y266" i="1"/>
  <c r="Z266" i="1" s="1"/>
  <c r="Y410" i="1"/>
  <c r="Z410" i="1" s="1"/>
  <c r="Y554" i="1"/>
  <c r="Z554" i="1" s="1"/>
  <c r="Y698" i="1"/>
  <c r="Z698" i="1" s="1"/>
  <c r="Y842" i="1"/>
  <c r="Z842" i="1" s="1"/>
  <c r="Y986" i="1"/>
  <c r="Z986" i="1" s="1"/>
  <c r="Y123" i="1"/>
  <c r="Z123" i="1" s="1"/>
  <c r="Y267" i="1"/>
  <c r="Z267" i="1" s="1"/>
  <c r="Y411" i="1"/>
  <c r="Z411" i="1" s="1"/>
  <c r="Y555" i="1"/>
  <c r="Z555" i="1" s="1"/>
  <c r="Y699" i="1"/>
  <c r="Z699" i="1" s="1"/>
  <c r="Y843" i="1"/>
  <c r="Z843" i="1" s="1"/>
  <c r="Y987" i="1"/>
  <c r="Z987" i="1" s="1"/>
  <c r="Y161" i="1"/>
  <c r="Z161" i="1" s="1"/>
  <c r="AA161" i="1" s="1"/>
  <c r="Y305" i="1"/>
  <c r="Z305" i="1" s="1"/>
  <c r="AA305" i="1" s="1"/>
  <c r="Y449" i="1"/>
  <c r="Z449" i="1" s="1"/>
  <c r="Y593" i="1"/>
  <c r="Z593" i="1" s="1"/>
  <c r="Y737" i="1"/>
  <c r="Z737" i="1" s="1"/>
  <c r="Y881" i="1"/>
  <c r="Z881" i="1" s="1"/>
  <c r="Y18" i="1"/>
  <c r="Z18" i="1" s="1"/>
  <c r="Y162" i="1"/>
  <c r="Z162" i="1" s="1"/>
  <c r="AA162" i="1" s="1"/>
  <c r="Y306" i="1"/>
  <c r="Z306" i="1" s="1"/>
  <c r="Y450" i="1"/>
  <c r="Z450" i="1" s="1"/>
  <c r="Y594" i="1"/>
  <c r="Z594" i="1" s="1"/>
  <c r="Y738" i="1"/>
  <c r="Z738" i="1" s="1"/>
  <c r="Y882" i="1"/>
  <c r="Z882" i="1" s="1"/>
  <c r="Y1026" i="1"/>
  <c r="Z1026" i="1" s="1"/>
  <c r="Y151" i="1"/>
  <c r="Z151" i="1" s="1"/>
  <c r="Y295" i="1"/>
  <c r="Z295" i="1" s="1"/>
  <c r="Y439" i="1"/>
  <c r="Z439" i="1" s="1"/>
  <c r="Y583" i="1"/>
  <c r="Z583" i="1" s="1"/>
  <c r="Y727" i="1"/>
  <c r="Z727" i="1" s="1"/>
  <c r="Y871" i="1"/>
  <c r="Z871" i="1" s="1"/>
  <c r="Y152" i="1"/>
  <c r="Z152" i="1" s="1"/>
  <c r="Y296" i="1"/>
  <c r="Z296" i="1" s="1"/>
  <c r="Y440" i="1"/>
  <c r="Z440" i="1" s="1"/>
  <c r="Y584" i="1"/>
  <c r="Z584" i="1" s="1"/>
  <c r="Y728" i="1"/>
  <c r="Z728" i="1" s="1"/>
  <c r="Y872" i="1"/>
  <c r="Z872" i="1" s="1"/>
  <c r="Y21" i="1"/>
  <c r="Z21" i="1" s="1"/>
  <c r="Y165" i="1"/>
  <c r="Z165" i="1" s="1"/>
  <c r="Y309" i="1"/>
  <c r="Z309" i="1" s="1"/>
  <c r="Y453" i="1"/>
  <c r="Z453" i="1" s="1"/>
  <c r="Y597" i="1"/>
  <c r="Z597" i="1" s="1"/>
  <c r="Y741" i="1"/>
  <c r="Z741" i="1" s="1"/>
  <c r="Y885" i="1"/>
  <c r="Z885" i="1" s="1"/>
  <c r="Y34" i="1"/>
  <c r="Z34" i="1" s="1"/>
  <c r="Y178" i="1"/>
  <c r="Z178" i="1" s="1"/>
  <c r="Y322" i="1"/>
  <c r="Z322" i="1" s="1"/>
  <c r="Y466" i="1"/>
  <c r="Z466" i="1" s="1"/>
  <c r="Y610" i="1"/>
  <c r="Z610" i="1" s="1"/>
  <c r="Y754" i="1"/>
  <c r="Z754" i="1" s="1"/>
  <c r="Y898" i="1"/>
  <c r="Z898" i="1" s="1"/>
  <c r="Y131" i="1"/>
  <c r="Z131" i="1" s="1"/>
  <c r="Y275" i="1"/>
  <c r="Z275" i="1" s="1"/>
  <c r="Y419" i="1"/>
  <c r="Z419" i="1" s="1"/>
  <c r="Y563" i="1"/>
  <c r="Z563" i="1" s="1"/>
  <c r="Y707" i="1"/>
  <c r="Z707" i="1" s="1"/>
  <c r="Y851" i="1"/>
  <c r="Z851" i="1" s="1"/>
  <c r="Y995" i="1"/>
  <c r="Z995" i="1" s="1"/>
  <c r="Y120" i="1"/>
  <c r="Z120" i="1" s="1"/>
  <c r="Y264" i="1"/>
  <c r="Z264" i="1" s="1"/>
  <c r="Y408" i="1"/>
  <c r="Z408" i="1" s="1"/>
  <c r="Y552" i="1"/>
  <c r="Z552" i="1" s="1"/>
  <c r="Y696" i="1"/>
  <c r="Z696" i="1" s="1"/>
  <c r="Y840" i="1"/>
  <c r="Z840" i="1" s="1"/>
  <c r="Y145" i="1"/>
  <c r="Z145" i="1" s="1"/>
  <c r="Y289" i="1"/>
  <c r="Z289" i="1" s="1"/>
  <c r="Y433" i="1"/>
  <c r="Z433" i="1" s="1"/>
  <c r="Y577" i="1"/>
  <c r="Z577" i="1" s="1"/>
  <c r="Y721" i="1"/>
  <c r="Z721" i="1" s="1"/>
  <c r="Y865" i="1"/>
  <c r="Z865" i="1" s="1"/>
  <c r="Y1009" i="1"/>
  <c r="Z1009" i="1" s="1"/>
  <c r="Y134" i="1"/>
  <c r="Z134" i="1" s="1"/>
  <c r="Y278" i="1"/>
  <c r="Z278" i="1" s="1"/>
  <c r="Y422" i="1"/>
  <c r="Z422" i="1" s="1"/>
  <c r="Y566" i="1"/>
  <c r="Z566" i="1" s="1"/>
  <c r="Y710" i="1"/>
  <c r="Z710" i="1" s="1"/>
  <c r="Y854" i="1"/>
  <c r="Z854" i="1" s="1"/>
  <c r="Y998" i="1"/>
  <c r="Z998" i="1" s="1"/>
  <c r="Y135" i="1"/>
  <c r="Z135" i="1" s="1"/>
  <c r="Y279" i="1"/>
  <c r="Z279" i="1" s="1"/>
  <c r="Y423" i="1"/>
  <c r="Z423" i="1" s="1"/>
  <c r="Y567" i="1"/>
  <c r="Z567" i="1" s="1"/>
  <c r="Y711" i="1"/>
  <c r="Z711" i="1" s="1"/>
  <c r="Y855" i="1"/>
  <c r="Z855" i="1" s="1"/>
  <c r="Y999" i="1"/>
  <c r="Z999" i="1" s="1"/>
  <c r="Y29" i="1"/>
  <c r="Z29" i="1" s="1"/>
  <c r="Y173" i="1"/>
  <c r="Z173" i="1" s="1"/>
  <c r="Y317" i="1"/>
  <c r="Z317" i="1" s="1"/>
  <c r="Y461" i="1"/>
  <c r="Z461" i="1" s="1"/>
  <c r="Y605" i="1"/>
  <c r="Z605" i="1" s="1"/>
  <c r="Y749" i="1"/>
  <c r="Z749" i="1" s="1"/>
  <c r="Y893" i="1"/>
  <c r="Z893" i="1" s="1"/>
  <c r="Y30" i="1"/>
  <c r="Z30" i="1" s="1"/>
  <c r="Y174" i="1"/>
  <c r="Z174" i="1" s="1"/>
  <c r="Y318" i="1"/>
  <c r="Z318" i="1" s="1"/>
  <c r="Y462" i="1"/>
  <c r="Z462" i="1" s="1"/>
  <c r="Y606" i="1"/>
  <c r="Z606" i="1" s="1"/>
  <c r="Y750" i="1"/>
  <c r="Z750" i="1" s="1"/>
  <c r="Y894" i="1"/>
  <c r="Z894" i="1" s="1"/>
  <c r="Y19" i="1"/>
  <c r="Z19" i="1" s="1"/>
  <c r="Y163" i="1"/>
  <c r="Z163" i="1" s="1"/>
  <c r="Y307" i="1"/>
  <c r="Z307" i="1" s="1"/>
  <c r="Y451" i="1"/>
  <c r="Z451" i="1" s="1"/>
  <c r="Y595" i="1"/>
  <c r="Z595" i="1" s="1"/>
  <c r="Y739" i="1"/>
  <c r="Z739" i="1" s="1"/>
  <c r="Y20" i="1"/>
  <c r="Z20" i="1" s="1"/>
  <c r="Y164" i="1"/>
  <c r="Z164" i="1" s="1"/>
  <c r="Y308" i="1"/>
  <c r="Z308" i="1" s="1"/>
  <c r="Y452" i="1"/>
  <c r="Z452" i="1" s="1"/>
  <c r="Y596" i="1"/>
  <c r="Z596" i="1" s="1"/>
  <c r="Y740" i="1"/>
  <c r="Z740" i="1" s="1"/>
  <c r="Y884" i="1"/>
  <c r="Z884" i="1" s="1"/>
  <c r="Y33" i="1"/>
  <c r="Z33" i="1" s="1"/>
  <c r="Y177" i="1"/>
  <c r="Z177" i="1" s="1"/>
  <c r="Y321" i="1"/>
  <c r="Z321" i="1" s="1"/>
  <c r="Y465" i="1"/>
  <c r="Z465" i="1" s="1"/>
  <c r="Y609" i="1"/>
  <c r="Z609" i="1" s="1"/>
  <c r="Y753" i="1"/>
  <c r="Z753" i="1" s="1"/>
  <c r="Y897" i="1"/>
  <c r="Z897" i="1" s="1"/>
  <c r="Y46" i="1"/>
  <c r="Z46" i="1" s="1"/>
  <c r="Y190" i="1"/>
  <c r="Z190" i="1" s="1"/>
  <c r="Y334" i="1"/>
  <c r="Z334" i="1" s="1"/>
  <c r="Y478" i="1"/>
  <c r="Z478" i="1" s="1"/>
  <c r="Y622" i="1"/>
  <c r="Z622" i="1" s="1"/>
  <c r="Y766" i="1"/>
  <c r="Z766" i="1" s="1"/>
  <c r="Y910" i="1"/>
  <c r="Z910" i="1" s="1"/>
  <c r="Y143" i="1"/>
  <c r="Z143" i="1" s="1"/>
  <c r="Y287" i="1"/>
  <c r="Z287" i="1" s="1"/>
  <c r="Y431" i="1"/>
  <c r="Z431" i="1" s="1"/>
  <c r="Y575" i="1"/>
  <c r="Z575" i="1" s="1"/>
  <c r="Y719" i="1"/>
  <c r="Z719" i="1" s="1"/>
  <c r="Y863" i="1"/>
  <c r="Z863" i="1" s="1"/>
  <c r="Y1007" i="1"/>
  <c r="Z1007" i="1" s="1"/>
  <c r="Y132" i="1"/>
  <c r="Z132" i="1" s="1"/>
  <c r="Y276" i="1"/>
  <c r="Z276" i="1" s="1"/>
  <c r="Y420" i="1"/>
  <c r="Z420" i="1" s="1"/>
  <c r="Y564" i="1"/>
  <c r="Z564" i="1" s="1"/>
  <c r="Y708" i="1"/>
  <c r="Z708" i="1" s="1"/>
  <c r="Y852" i="1"/>
  <c r="Z852" i="1" s="1"/>
  <c r="Y157" i="1"/>
  <c r="Z157" i="1" s="1"/>
  <c r="Y301" i="1"/>
  <c r="Z301" i="1" s="1"/>
  <c r="Y445" i="1"/>
  <c r="Z445" i="1" s="1"/>
  <c r="Y589" i="1"/>
  <c r="Z589" i="1" s="1"/>
  <c r="Y733" i="1"/>
  <c r="Z733" i="1" s="1"/>
  <c r="Y877" i="1"/>
  <c r="Z877" i="1" s="1"/>
  <c r="Y1021" i="1"/>
  <c r="Z1021" i="1" s="1"/>
  <c r="Y146" i="1"/>
  <c r="Z146" i="1" s="1"/>
  <c r="Y290" i="1"/>
  <c r="Z290" i="1" s="1"/>
  <c r="Y434" i="1"/>
  <c r="Z434" i="1" s="1"/>
  <c r="Y578" i="1"/>
  <c r="Z578" i="1" s="1"/>
  <c r="Y722" i="1"/>
  <c r="Z722" i="1" s="1"/>
  <c r="Y866" i="1"/>
  <c r="Z866" i="1" s="1"/>
  <c r="Y1010" i="1"/>
  <c r="Z1010" i="1" s="1"/>
  <c r="Y147" i="1"/>
  <c r="Z147" i="1" s="1"/>
  <c r="Y291" i="1"/>
  <c r="Z291" i="1" s="1"/>
  <c r="Y435" i="1"/>
  <c r="Z435" i="1" s="1"/>
  <c r="Y579" i="1"/>
  <c r="Z579" i="1" s="1"/>
  <c r="Y723" i="1"/>
  <c r="Z723" i="1" s="1"/>
  <c r="Y867" i="1"/>
  <c r="Z867" i="1" s="1"/>
  <c r="Y1011" i="1"/>
  <c r="Z1011" i="1" s="1"/>
  <c r="Y41" i="1"/>
  <c r="Z41" i="1" s="1"/>
  <c r="Y185" i="1"/>
  <c r="Z185" i="1" s="1"/>
  <c r="Y329" i="1"/>
  <c r="Z329" i="1" s="1"/>
  <c r="Y473" i="1"/>
  <c r="Z473" i="1" s="1"/>
  <c r="AA473" i="1" s="1"/>
  <c r="Y617" i="1"/>
  <c r="Z617" i="1" s="1"/>
  <c r="Y761" i="1"/>
  <c r="Z761" i="1" s="1"/>
  <c r="Y905" i="1"/>
  <c r="Z905" i="1" s="1"/>
  <c r="Y42" i="1"/>
  <c r="Z42" i="1" s="1"/>
  <c r="Y186" i="1"/>
  <c r="Z186" i="1" s="1"/>
  <c r="Y330" i="1"/>
  <c r="Z330" i="1" s="1"/>
  <c r="Y474" i="1"/>
  <c r="Z474" i="1" s="1"/>
  <c r="Y618" i="1"/>
  <c r="Z618" i="1" s="1"/>
  <c r="Y762" i="1"/>
  <c r="Z762" i="1" s="1"/>
  <c r="Y906" i="1"/>
  <c r="Z906" i="1" s="1"/>
  <c r="Y31" i="1"/>
  <c r="Z31" i="1" s="1"/>
  <c r="Y175" i="1"/>
  <c r="Z175" i="1" s="1"/>
  <c r="Y319" i="1"/>
  <c r="Z319" i="1" s="1"/>
  <c r="AA319" i="1" s="1"/>
  <c r="Y463" i="1"/>
  <c r="Z463" i="1" s="1"/>
  <c r="Y607" i="1"/>
  <c r="Z607" i="1" s="1"/>
  <c r="Y751" i="1"/>
  <c r="Z751" i="1" s="1"/>
  <c r="AA751" i="1" s="1"/>
  <c r="Y32" i="1"/>
  <c r="Z32" i="1" s="1"/>
  <c r="Y176" i="1"/>
  <c r="Z176" i="1" s="1"/>
  <c r="Y320" i="1"/>
  <c r="Z320" i="1" s="1"/>
  <c r="Y464" i="1"/>
  <c r="Z464" i="1" s="1"/>
  <c r="Y608" i="1"/>
  <c r="Z608" i="1" s="1"/>
  <c r="Y752" i="1"/>
  <c r="Z752" i="1" s="1"/>
  <c r="Y896" i="1"/>
  <c r="Z896" i="1" s="1"/>
  <c r="Y45" i="1"/>
  <c r="Z45" i="1" s="1"/>
  <c r="Y189" i="1"/>
  <c r="Z189" i="1" s="1"/>
  <c r="Y333" i="1"/>
  <c r="Z333" i="1" s="1"/>
  <c r="Y477" i="1"/>
  <c r="Z477" i="1" s="1"/>
  <c r="Y621" i="1"/>
  <c r="Z621" i="1" s="1"/>
  <c r="Y765" i="1"/>
  <c r="Z765" i="1" s="1"/>
  <c r="Y909" i="1"/>
  <c r="Z909" i="1" s="1"/>
  <c r="Y58" i="1"/>
  <c r="Z58" i="1" s="1"/>
  <c r="Y202" i="1"/>
  <c r="Z202" i="1" s="1"/>
  <c r="Y346" i="1"/>
  <c r="Z346" i="1" s="1"/>
  <c r="Y490" i="1"/>
  <c r="Z490" i="1" s="1"/>
  <c r="Y634" i="1"/>
  <c r="Z634" i="1" s="1"/>
  <c r="Y778" i="1"/>
  <c r="Z778" i="1" s="1"/>
  <c r="Y922" i="1"/>
  <c r="Z922" i="1" s="1"/>
  <c r="Y155" i="1"/>
  <c r="Z155" i="1" s="1"/>
  <c r="Y299" i="1"/>
  <c r="Z299" i="1" s="1"/>
  <c r="Y443" i="1"/>
  <c r="Z443" i="1" s="1"/>
  <c r="Y587" i="1"/>
  <c r="Z587" i="1" s="1"/>
  <c r="Y731" i="1"/>
  <c r="Z731" i="1" s="1"/>
  <c r="Y875" i="1"/>
  <c r="Z875" i="1" s="1"/>
  <c r="Y1019" i="1"/>
  <c r="Z1019" i="1" s="1"/>
  <c r="Y144" i="1"/>
  <c r="Z144" i="1" s="1"/>
  <c r="Y288" i="1"/>
  <c r="Z288" i="1" s="1"/>
  <c r="Y432" i="1"/>
  <c r="Z432" i="1" s="1"/>
  <c r="Y576" i="1"/>
  <c r="Z576" i="1" s="1"/>
  <c r="Y720" i="1"/>
  <c r="Z720" i="1" s="1"/>
  <c r="Y25" i="1"/>
  <c r="Z25" i="1" s="1"/>
  <c r="Y169" i="1"/>
  <c r="Z169" i="1" s="1"/>
  <c r="Y313" i="1"/>
  <c r="Z313" i="1" s="1"/>
  <c r="Y457" i="1"/>
  <c r="Z457" i="1" s="1"/>
  <c r="Y601" i="1"/>
  <c r="Z601" i="1" s="1"/>
  <c r="Y745" i="1"/>
  <c r="Z745" i="1" s="1"/>
  <c r="Y889" i="1"/>
  <c r="Z889" i="1" s="1"/>
  <c r="Y1033" i="1"/>
  <c r="Z1033" i="1" s="1"/>
  <c r="Y158" i="1"/>
  <c r="Z158" i="1" s="1"/>
  <c r="Y302" i="1"/>
  <c r="Z302" i="1" s="1"/>
  <c r="Y446" i="1"/>
  <c r="Z446" i="1" s="1"/>
  <c r="Y590" i="1"/>
  <c r="Z590" i="1" s="1"/>
  <c r="Y734" i="1"/>
  <c r="Z734" i="1" s="1"/>
  <c r="Y878" i="1"/>
  <c r="Z878" i="1" s="1"/>
  <c r="Y1022" i="1"/>
  <c r="Z1022" i="1" s="1"/>
  <c r="Y159" i="1"/>
  <c r="Z159" i="1" s="1"/>
  <c r="Y303" i="1"/>
  <c r="Z303" i="1" s="1"/>
  <c r="Y447" i="1"/>
  <c r="Z447" i="1" s="1"/>
  <c r="Y591" i="1"/>
  <c r="Z591" i="1" s="1"/>
  <c r="Y735" i="1"/>
  <c r="Z735" i="1" s="1"/>
  <c r="Y879" i="1"/>
  <c r="Z879" i="1" s="1"/>
  <c r="Y53" i="1"/>
  <c r="Z53" i="1" s="1"/>
  <c r="Y197" i="1"/>
  <c r="Z197" i="1" s="1"/>
  <c r="Y341" i="1"/>
  <c r="Z341" i="1" s="1"/>
  <c r="Y485" i="1"/>
  <c r="Z485" i="1" s="1"/>
  <c r="Y629" i="1"/>
  <c r="Z629" i="1" s="1"/>
  <c r="Y773" i="1"/>
  <c r="Z773" i="1" s="1"/>
  <c r="Y917" i="1"/>
  <c r="Z917" i="1" s="1"/>
  <c r="Y54" i="1"/>
  <c r="Z54" i="1" s="1"/>
  <c r="Y198" i="1"/>
  <c r="Z198" i="1" s="1"/>
  <c r="Y342" i="1"/>
  <c r="Z342" i="1" s="1"/>
  <c r="Y486" i="1"/>
  <c r="Z486" i="1" s="1"/>
  <c r="Y630" i="1"/>
  <c r="Z630" i="1" s="1"/>
  <c r="Y774" i="1"/>
  <c r="Z774" i="1" s="1"/>
  <c r="Y918" i="1"/>
  <c r="Z918" i="1" s="1"/>
  <c r="Y43" i="1"/>
  <c r="Z43" i="1" s="1"/>
  <c r="Y187" i="1"/>
  <c r="Z187" i="1" s="1"/>
  <c r="Y331" i="1"/>
  <c r="Z331" i="1" s="1"/>
  <c r="Y475" i="1"/>
  <c r="Z475" i="1" s="1"/>
  <c r="Y619" i="1"/>
  <c r="Z619" i="1" s="1"/>
  <c r="Y763" i="1"/>
  <c r="Z763" i="1" s="1"/>
  <c r="Y44" i="1"/>
  <c r="Z44" i="1" s="1"/>
  <c r="Y188" i="1"/>
  <c r="Z188" i="1" s="1"/>
  <c r="Y332" i="1"/>
  <c r="Z332" i="1" s="1"/>
  <c r="Y476" i="1"/>
  <c r="Z476" i="1" s="1"/>
  <c r="Y620" i="1"/>
  <c r="Z620" i="1" s="1"/>
  <c r="Y764" i="1"/>
  <c r="Z764" i="1" s="1"/>
  <c r="Y908" i="1"/>
  <c r="Z908" i="1" s="1"/>
  <c r="Y57" i="1"/>
  <c r="Z57" i="1" s="1"/>
  <c r="Y201" i="1"/>
  <c r="Z201" i="1" s="1"/>
  <c r="Y345" i="1"/>
  <c r="Z345" i="1" s="1"/>
  <c r="Y489" i="1"/>
  <c r="Z489" i="1" s="1"/>
  <c r="Y633" i="1"/>
  <c r="Z633" i="1" s="1"/>
  <c r="Y777" i="1"/>
  <c r="Z777" i="1" s="1"/>
  <c r="Y921" i="1"/>
  <c r="Z921" i="1" s="1"/>
  <c r="Y70" i="1"/>
  <c r="Z70" i="1" s="1"/>
  <c r="Y214" i="1"/>
  <c r="Z214" i="1" s="1"/>
  <c r="Y358" i="1"/>
  <c r="Z358" i="1" s="1"/>
  <c r="Y502" i="1"/>
  <c r="Z502" i="1" s="1"/>
  <c r="Y646" i="1"/>
  <c r="Z646" i="1" s="1"/>
  <c r="Y790" i="1"/>
  <c r="Z790" i="1" s="1"/>
  <c r="Y23" i="1"/>
  <c r="Z23" i="1" s="1"/>
  <c r="Y167" i="1"/>
  <c r="Z167" i="1" s="1"/>
  <c r="Y311" i="1"/>
  <c r="Z311" i="1" s="1"/>
  <c r="Y455" i="1"/>
  <c r="Z455" i="1" s="1"/>
  <c r="Y599" i="1"/>
  <c r="Z599" i="1" s="1"/>
  <c r="Y743" i="1"/>
  <c r="Z743" i="1" s="1"/>
  <c r="Y887" i="1"/>
  <c r="Z887" i="1" s="1"/>
  <c r="Y1031" i="1"/>
  <c r="Z1031" i="1" s="1"/>
  <c r="Y156" i="1"/>
  <c r="Z156" i="1" s="1"/>
  <c r="Y300" i="1"/>
  <c r="Z300" i="1" s="1"/>
  <c r="Y444" i="1"/>
  <c r="Z444" i="1" s="1"/>
  <c r="Y588" i="1"/>
  <c r="Z588" i="1" s="1"/>
  <c r="Y732" i="1"/>
  <c r="Z732" i="1" s="1"/>
  <c r="Y37" i="1"/>
  <c r="Z37" i="1" s="1"/>
  <c r="Y181" i="1"/>
  <c r="Z181" i="1" s="1"/>
  <c r="Y325" i="1"/>
  <c r="Z325" i="1" s="1"/>
  <c r="Y469" i="1"/>
  <c r="Z469" i="1" s="1"/>
  <c r="Y509" i="1"/>
  <c r="Z509" i="1" s="1"/>
  <c r="Y78" i="1"/>
  <c r="Z78" i="1" s="1"/>
  <c r="Y654" i="1"/>
  <c r="Z654" i="1" s="1"/>
  <c r="Y211" i="1"/>
  <c r="Z211" i="1" s="1"/>
  <c r="Y787" i="1"/>
  <c r="Z787" i="1" s="1"/>
  <c r="Y500" i="1"/>
  <c r="Z500" i="1" s="1"/>
  <c r="Y81" i="1"/>
  <c r="Z81" i="1" s="1"/>
  <c r="Y657" i="1"/>
  <c r="Z657" i="1" s="1"/>
  <c r="Y238" i="1"/>
  <c r="Z238" i="1" s="1"/>
  <c r="Y814" i="1"/>
  <c r="Z814" i="1" s="1"/>
  <c r="Y479" i="1"/>
  <c r="Z479" i="1" s="1"/>
  <c r="Y36" i="1"/>
  <c r="Z36" i="1" s="1"/>
  <c r="Y612" i="1"/>
  <c r="Z612" i="1" s="1"/>
  <c r="Y349" i="1"/>
  <c r="Z349" i="1" s="1"/>
  <c r="Y793" i="1"/>
  <c r="Z793" i="1" s="1"/>
  <c r="Y206" i="1"/>
  <c r="Z206" i="1" s="1"/>
  <c r="Y638" i="1"/>
  <c r="Z638" i="1" s="1"/>
  <c r="Y63" i="1"/>
  <c r="Z63" i="1" s="1"/>
  <c r="Y495" i="1"/>
  <c r="Z495" i="1" s="1"/>
  <c r="Y927" i="1"/>
  <c r="Z927" i="1" s="1"/>
  <c r="Y353" i="1"/>
  <c r="Z353" i="1" s="1"/>
  <c r="Y498" i="1"/>
  <c r="Z498" i="1" s="1"/>
  <c r="Y631" i="1"/>
  <c r="Z631" i="1" s="1"/>
  <c r="Y920" i="1"/>
  <c r="Z920" i="1" s="1"/>
  <c r="Y658" i="1"/>
  <c r="Z658" i="1" s="1"/>
  <c r="Y899" i="1"/>
  <c r="Z899" i="1" s="1"/>
  <c r="Y193" i="1"/>
  <c r="Z193" i="1" s="1"/>
  <c r="Y494" i="1"/>
  <c r="Z494" i="1" s="1"/>
  <c r="Y351" i="1"/>
  <c r="Z351" i="1" s="1"/>
  <c r="Y521" i="1"/>
  <c r="Z521" i="1" s="1"/>
  <c r="Y90" i="1"/>
  <c r="Z90" i="1" s="1"/>
  <c r="Y666" i="1"/>
  <c r="Z666" i="1" s="1"/>
  <c r="Y223" i="1"/>
  <c r="Z223" i="1" s="1"/>
  <c r="Y799" i="1"/>
  <c r="Z799" i="1" s="1"/>
  <c r="Y512" i="1"/>
  <c r="Z512" i="1" s="1"/>
  <c r="Y93" i="1"/>
  <c r="Z93" i="1" s="1"/>
  <c r="Y669" i="1"/>
  <c r="Z669" i="1" s="1"/>
  <c r="Y250" i="1"/>
  <c r="Z250" i="1" s="1"/>
  <c r="Y826" i="1"/>
  <c r="Z826" i="1" s="1"/>
  <c r="Y491" i="1"/>
  <c r="Z491" i="1" s="1"/>
  <c r="Y48" i="1"/>
  <c r="Z48" i="1" s="1"/>
  <c r="Y624" i="1"/>
  <c r="Z624" i="1" s="1"/>
  <c r="Y361" i="1"/>
  <c r="Z361" i="1" s="1"/>
  <c r="Y901" i="1"/>
  <c r="Z901" i="1" s="1"/>
  <c r="Y314" i="1"/>
  <c r="Z314" i="1" s="1"/>
  <c r="Y746" i="1"/>
  <c r="Z746" i="1" s="1"/>
  <c r="Y171" i="1"/>
  <c r="Z171" i="1" s="1"/>
  <c r="Y603" i="1"/>
  <c r="Z603" i="1" s="1"/>
  <c r="Y65" i="1"/>
  <c r="Z65" i="1" s="1"/>
  <c r="Y641" i="1"/>
  <c r="Z641" i="1" s="1"/>
  <c r="Y210" i="1"/>
  <c r="Z210" i="1" s="1"/>
  <c r="Y786" i="1"/>
  <c r="Z786" i="1" s="1"/>
  <c r="Y343" i="1"/>
  <c r="Z343" i="1" s="1"/>
  <c r="Y56" i="1"/>
  <c r="Z56" i="1" s="1"/>
  <c r="Y632" i="1"/>
  <c r="Z632" i="1" s="1"/>
  <c r="Y213" i="1"/>
  <c r="Z213" i="1" s="1"/>
  <c r="Y789" i="1"/>
  <c r="Z789" i="1" s="1"/>
  <c r="Y370" i="1"/>
  <c r="Z370" i="1" s="1"/>
  <c r="Y35" i="1"/>
  <c r="Z35" i="1" s="1"/>
  <c r="Y611" i="1"/>
  <c r="Z611" i="1" s="1"/>
  <c r="Y168" i="1"/>
  <c r="Z168" i="1" s="1"/>
  <c r="Y744" i="1"/>
  <c r="Z744" i="1" s="1"/>
  <c r="Y481" i="1"/>
  <c r="Z481" i="1" s="1"/>
  <c r="Y913" i="1"/>
  <c r="Z913" i="1" s="1"/>
  <c r="Y326" i="1"/>
  <c r="Z326" i="1" s="1"/>
  <c r="Y758" i="1"/>
  <c r="Z758" i="1" s="1"/>
  <c r="Y183" i="1"/>
  <c r="Z183" i="1" s="1"/>
  <c r="Y615" i="1"/>
  <c r="Z615" i="1" s="1"/>
  <c r="Y82" i="1"/>
  <c r="Z82" i="1" s="1"/>
  <c r="Y77" i="1"/>
  <c r="Z77" i="1" s="1"/>
  <c r="Y653" i="1"/>
  <c r="Z653" i="1" s="1"/>
  <c r="Y222" i="1"/>
  <c r="Z222" i="1" s="1"/>
  <c r="Y798" i="1"/>
  <c r="Z798" i="1" s="1"/>
  <c r="Y355" i="1"/>
  <c r="Z355" i="1" s="1"/>
  <c r="Y68" i="1"/>
  <c r="Z68" i="1" s="1"/>
  <c r="Y644" i="1"/>
  <c r="Z644" i="1" s="1"/>
  <c r="Y225" i="1"/>
  <c r="Z225" i="1" s="1"/>
  <c r="Y801" i="1"/>
  <c r="Z801" i="1" s="1"/>
  <c r="Y382" i="1"/>
  <c r="Z382" i="1" s="1"/>
  <c r="Y47" i="1"/>
  <c r="Z47" i="1" s="1"/>
  <c r="Y623" i="1"/>
  <c r="Z623" i="1" s="1"/>
  <c r="Y180" i="1"/>
  <c r="Z180" i="1" s="1"/>
  <c r="Y756" i="1"/>
  <c r="Z756" i="1" s="1"/>
  <c r="Y493" i="1"/>
  <c r="Z493" i="1" s="1"/>
  <c r="Y925" i="1"/>
  <c r="Z925" i="1" s="1"/>
  <c r="Y338" i="1"/>
  <c r="Z338" i="1" s="1"/>
  <c r="Y770" i="1"/>
  <c r="Z770" i="1" s="1"/>
  <c r="Y195" i="1"/>
  <c r="Z195" i="1" s="1"/>
  <c r="Y627" i="1"/>
  <c r="Z627" i="1" s="1"/>
  <c r="Y89" i="1"/>
  <c r="Z89" i="1" s="1"/>
  <c r="Y665" i="1"/>
  <c r="Z665" i="1" s="1"/>
  <c r="Y234" i="1"/>
  <c r="Z234" i="1" s="1"/>
  <c r="Y810" i="1"/>
  <c r="Z810" i="1" s="1"/>
  <c r="Y367" i="1"/>
  <c r="Z367" i="1" s="1"/>
  <c r="Y80" i="1"/>
  <c r="Z80" i="1" s="1"/>
  <c r="Y656" i="1"/>
  <c r="Z656" i="1" s="1"/>
  <c r="Y237" i="1"/>
  <c r="Z237" i="1" s="1"/>
  <c r="Y813" i="1"/>
  <c r="Z813" i="1" s="1"/>
  <c r="Y394" i="1"/>
  <c r="Z394" i="1" s="1"/>
  <c r="Y59" i="1"/>
  <c r="Z59" i="1" s="1"/>
  <c r="Y635" i="1"/>
  <c r="Z635" i="1" s="1"/>
  <c r="Y192" i="1"/>
  <c r="Z192" i="1" s="1"/>
  <c r="Y768" i="1"/>
  <c r="Z768" i="1" s="1"/>
  <c r="Y505" i="1"/>
  <c r="Z505" i="1" s="1"/>
  <c r="Y937" i="1"/>
  <c r="Z937" i="1" s="1"/>
  <c r="Y350" i="1"/>
  <c r="Z350" i="1" s="1"/>
  <c r="Y782" i="1"/>
  <c r="Z782" i="1" s="1"/>
  <c r="Y207" i="1"/>
  <c r="Z207" i="1" s="1"/>
  <c r="Y639" i="1"/>
  <c r="Z639" i="1" s="1"/>
  <c r="Y209" i="1"/>
  <c r="Z209" i="1" s="1"/>
  <c r="Y785" i="1"/>
  <c r="Z785" i="1" s="1"/>
  <c r="Y354" i="1"/>
  <c r="Z354" i="1" s="1"/>
  <c r="Y930" i="1"/>
  <c r="Z930" i="1" s="1"/>
  <c r="Y487" i="1"/>
  <c r="Z487" i="1" s="1"/>
  <c r="Y200" i="1"/>
  <c r="Z200" i="1" s="1"/>
  <c r="Y776" i="1"/>
  <c r="Z776" i="1" s="1"/>
  <c r="Y357" i="1"/>
  <c r="Z357" i="1" s="1"/>
  <c r="Y933" i="1"/>
  <c r="Z933" i="1" s="1"/>
  <c r="Y514" i="1"/>
  <c r="Z514" i="1" s="1"/>
  <c r="Y179" i="1"/>
  <c r="Z179" i="1" s="1"/>
  <c r="Y755" i="1"/>
  <c r="Z755" i="1" s="1"/>
  <c r="Y312" i="1"/>
  <c r="Z312" i="1" s="1"/>
  <c r="Y49" i="1"/>
  <c r="Z49" i="1" s="1"/>
  <c r="Y613" i="1"/>
  <c r="Z613" i="1" s="1"/>
  <c r="Y26" i="1"/>
  <c r="Z26" i="1" s="1"/>
  <c r="AA26" i="1" s="1"/>
  <c r="Y458" i="1"/>
  <c r="Z458" i="1" s="1"/>
  <c r="Y890" i="1"/>
  <c r="Z890" i="1" s="1"/>
  <c r="Y315" i="1"/>
  <c r="Z315" i="1" s="1"/>
  <c r="Y747" i="1"/>
  <c r="Z747" i="1" s="1"/>
  <c r="Y221" i="1"/>
  <c r="Z221" i="1" s="1"/>
  <c r="Y797" i="1"/>
  <c r="Z797" i="1" s="1"/>
  <c r="Y366" i="1"/>
  <c r="Z366" i="1" s="1"/>
  <c r="Y942" i="1"/>
  <c r="Z942" i="1" s="1"/>
  <c r="Y499" i="1"/>
  <c r="Z499" i="1" s="1"/>
  <c r="Y212" i="1"/>
  <c r="Z212" i="1" s="1"/>
  <c r="Y788" i="1"/>
  <c r="Z788" i="1" s="1"/>
  <c r="Y369" i="1"/>
  <c r="Z369" i="1" s="1"/>
  <c r="Y945" i="1"/>
  <c r="Z945" i="1" s="1"/>
  <c r="Y526" i="1"/>
  <c r="Z526" i="1" s="1"/>
  <c r="Y191" i="1"/>
  <c r="Z191" i="1" s="1"/>
  <c r="Y767" i="1"/>
  <c r="Z767" i="1" s="1"/>
  <c r="Y324" i="1"/>
  <c r="Z324" i="1" s="1"/>
  <c r="Y61" i="1"/>
  <c r="Z61" i="1" s="1"/>
  <c r="Y625" i="1"/>
  <c r="Z625" i="1" s="1"/>
  <c r="Y38" i="1"/>
  <c r="Z38" i="1" s="1"/>
  <c r="Y470" i="1"/>
  <c r="Z470" i="1" s="1"/>
  <c r="Y902" i="1"/>
  <c r="Z902" i="1" s="1"/>
  <c r="Y327" i="1"/>
  <c r="Z327" i="1" s="1"/>
  <c r="Y759" i="1"/>
  <c r="Z759" i="1" s="1"/>
  <c r="Y233" i="1"/>
  <c r="Z233" i="1" s="1"/>
  <c r="Y809" i="1"/>
  <c r="Z809" i="1" s="1"/>
  <c r="Y378" i="1"/>
  <c r="Z378" i="1" s="1"/>
  <c r="Y954" i="1"/>
  <c r="Z954" i="1" s="1"/>
  <c r="Y511" i="1"/>
  <c r="Z511" i="1" s="1"/>
  <c r="Y224" i="1"/>
  <c r="Z224" i="1" s="1"/>
  <c r="Y800" i="1"/>
  <c r="Z800" i="1" s="1"/>
  <c r="Y381" i="1"/>
  <c r="Z381" i="1" s="1"/>
  <c r="Y957" i="1"/>
  <c r="Z957" i="1" s="1"/>
  <c r="Y538" i="1"/>
  <c r="Z538" i="1" s="1"/>
  <c r="Y203" i="1"/>
  <c r="Z203" i="1" s="1"/>
  <c r="Y779" i="1"/>
  <c r="Z779" i="1" s="1"/>
  <c r="Y336" i="1"/>
  <c r="Z336" i="1" s="1"/>
  <c r="Y73" i="1"/>
  <c r="Z73" i="1" s="1"/>
  <c r="Y637" i="1"/>
  <c r="Z637" i="1" s="1"/>
  <c r="Y50" i="1"/>
  <c r="Z50" i="1" s="1"/>
  <c r="Y482" i="1"/>
  <c r="Z482" i="1" s="1"/>
  <c r="Y914" i="1"/>
  <c r="Z914" i="1" s="1"/>
  <c r="Y339" i="1"/>
  <c r="Z339" i="1" s="1"/>
  <c r="Y771" i="1"/>
  <c r="Z771" i="1" s="1"/>
  <c r="Y929" i="1"/>
  <c r="Z929" i="1" s="1"/>
  <c r="Y55" i="1"/>
  <c r="Z55" i="1" s="1"/>
  <c r="Y344" i="1"/>
  <c r="Z344" i="1" s="1"/>
  <c r="Y501" i="1"/>
  <c r="Z501" i="1" s="1"/>
  <c r="Y323" i="1"/>
  <c r="Z323" i="1" s="1"/>
  <c r="Y456" i="1"/>
  <c r="Z456" i="1" s="1"/>
  <c r="Y649" i="1"/>
  <c r="Z649" i="1" s="1"/>
  <c r="Y926" i="1"/>
  <c r="Z926" i="1" s="1"/>
  <c r="Y365" i="1"/>
  <c r="Z365" i="1" s="1"/>
  <c r="Y941" i="1"/>
  <c r="Z941" i="1" s="1"/>
  <c r="Y510" i="1"/>
  <c r="Z510" i="1" s="1"/>
  <c r="Y67" i="1"/>
  <c r="Z67" i="1" s="1"/>
  <c r="Y643" i="1"/>
  <c r="Z643" i="1" s="1"/>
  <c r="Y356" i="1"/>
  <c r="Z356" i="1" s="1"/>
  <c r="Y932" i="1"/>
  <c r="Z932" i="1" s="1"/>
  <c r="Y513" i="1"/>
  <c r="Z513" i="1" s="1"/>
  <c r="Y94" i="1"/>
  <c r="Z94" i="1" s="1"/>
  <c r="Y670" i="1"/>
  <c r="Z670" i="1" s="1"/>
  <c r="Y335" i="1"/>
  <c r="Z335" i="1" s="1"/>
  <c r="Y911" i="1"/>
  <c r="Z911" i="1" s="1"/>
  <c r="Y468" i="1"/>
  <c r="Z468" i="1" s="1"/>
  <c r="Y205" i="1"/>
  <c r="Z205" i="1" s="1"/>
  <c r="Y757" i="1"/>
  <c r="Z757" i="1" s="1"/>
  <c r="Y170" i="1"/>
  <c r="Z170" i="1" s="1"/>
  <c r="Y602" i="1"/>
  <c r="Z602" i="1" s="1"/>
  <c r="AA602" i="1" s="1"/>
  <c r="Y27" i="1"/>
  <c r="Z27" i="1" s="1"/>
  <c r="Y459" i="1"/>
  <c r="Z459" i="1" s="1"/>
  <c r="Y891" i="1"/>
  <c r="Z891" i="1" s="1"/>
  <c r="Y497" i="1"/>
  <c r="Z497" i="1" s="1"/>
  <c r="Y66" i="1"/>
  <c r="Z66" i="1" s="1"/>
  <c r="Y642" i="1"/>
  <c r="Z642" i="1" s="1"/>
  <c r="Y199" i="1"/>
  <c r="Z199" i="1" s="1"/>
  <c r="Y775" i="1"/>
  <c r="Z775" i="1" s="1"/>
  <c r="Y488" i="1"/>
  <c r="Z488" i="1" s="1"/>
  <c r="Y69" i="1"/>
  <c r="Z69" i="1" s="1"/>
  <c r="Y645" i="1"/>
  <c r="Z645" i="1" s="1"/>
  <c r="Y226" i="1"/>
  <c r="Z226" i="1" s="1"/>
  <c r="Y802" i="1"/>
  <c r="Z802" i="1" s="1"/>
  <c r="Y467" i="1"/>
  <c r="Z467" i="1" s="1"/>
  <c r="Y24" i="1"/>
  <c r="Z24" i="1" s="1"/>
  <c r="Y600" i="1"/>
  <c r="Z600" i="1" s="1"/>
  <c r="Y337" i="1"/>
  <c r="Z337" i="1" s="1"/>
  <c r="Y781" i="1"/>
  <c r="Z781" i="1" s="1"/>
  <c r="Y194" i="1"/>
  <c r="Z194" i="1" s="1"/>
  <c r="Y626" i="1"/>
  <c r="Z626" i="1" s="1"/>
  <c r="Y51" i="1"/>
  <c r="Z51" i="1" s="1"/>
  <c r="Y483" i="1"/>
  <c r="Z483" i="1" s="1"/>
  <c r="Y915" i="1"/>
  <c r="Z915" i="1" s="1"/>
  <c r="Y347" i="1"/>
  <c r="Z347" i="1" s="1"/>
  <c r="Y783" i="1"/>
  <c r="Z783" i="1" s="1"/>
  <c r="Y923" i="1"/>
  <c r="Z923" i="1" s="1"/>
  <c r="Y377" i="1"/>
  <c r="Z377" i="1" s="1"/>
  <c r="Y480" i="1"/>
  <c r="Z480" i="1" s="1"/>
  <c r="Y525" i="1"/>
  <c r="Z525" i="1" s="1"/>
  <c r="Y953" i="1"/>
  <c r="Z953" i="1" s="1"/>
  <c r="Y217" i="1"/>
  <c r="Z217" i="1" s="1"/>
  <c r="Y522" i="1"/>
  <c r="Z522" i="1" s="1"/>
  <c r="Y769" i="1"/>
  <c r="Z769" i="1" s="1"/>
  <c r="Y79" i="1"/>
  <c r="Z79" i="1" s="1"/>
  <c r="Y62" i="1"/>
  <c r="Z62" i="1" s="1"/>
  <c r="Y655" i="1"/>
  <c r="Z655" i="1" s="1"/>
  <c r="Y182" i="1"/>
  <c r="Z182" i="1" s="1"/>
  <c r="Y368" i="1"/>
  <c r="Z368" i="1" s="1"/>
  <c r="Y614" i="1"/>
  <c r="Z614" i="1" s="1"/>
  <c r="Y106" i="1"/>
  <c r="Z106" i="1" s="1"/>
  <c r="Y944" i="1"/>
  <c r="Z944" i="1" s="1"/>
  <c r="Y39" i="1"/>
  <c r="Z39" i="1" s="1"/>
  <c r="Y471" i="1"/>
  <c r="Z471" i="1" s="1"/>
  <c r="Y682" i="1"/>
  <c r="Z682" i="1" s="1"/>
  <c r="Y903" i="1"/>
  <c r="Z903" i="1" s="1"/>
  <c r="AA828" i="1" l="1"/>
  <c r="AA450" i="1"/>
  <c r="AA524" i="1"/>
  <c r="AA406" i="1"/>
  <c r="AA354" i="1"/>
  <c r="AA869" i="1"/>
  <c r="AA1458" i="1"/>
  <c r="AA1698" i="1"/>
  <c r="AA1600" i="1"/>
  <c r="AA1597" i="1"/>
  <c r="AA1599" i="1"/>
  <c r="AA1708" i="1"/>
  <c r="AA313" i="1"/>
  <c r="AA954" i="1"/>
  <c r="AA475" i="1"/>
  <c r="AA1589" i="1"/>
  <c r="AA890" i="1"/>
  <c r="AA44" i="1"/>
  <c r="AA612" i="1"/>
  <c r="AA1026" i="1"/>
  <c r="AA1428" i="1"/>
  <c r="AA1488" i="1"/>
  <c r="AA603" i="1"/>
  <c r="AA173" i="1"/>
  <c r="AA898" i="1"/>
  <c r="AA1578" i="1"/>
  <c r="AA653" i="1"/>
  <c r="AA799" i="1"/>
  <c r="AA223" i="1"/>
  <c r="AA944" i="1"/>
  <c r="AA92" i="1"/>
  <c r="AA1301" i="1"/>
  <c r="AA546" i="1"/>
  <c r="AA1598" i="1"/>
  <c r="AA879" i="1"/>
  <c r="AA543" i="1"/>
  <c r="AA696" i="1"/>
  <c r="AA1696" i="1"/>
  <c r="AA1419" i="1"/>
  <c r="AA1078" i="1"/>
  <c r="AA1574" i="1"/>
  <c r="AA349" i="1"/>
  <c r="AA19" i="1"/>
  <c r="AA1299" i="1"/>
  <c r="AA529" i="1"/>
  <c r="AA552" i="1"/>
  <c r="AA539" i="1"/>
  <c r="AA941" i="1"/>
  <c r="AA668" i="1"/>
  <c r="AA1122" i="1"/>
  <c r="AA1801" i="1"/>
  <c r="AA1264" i="1"/>
  <c r="AA357" i="1"/>
  <c r="AA149" i="1"/>
  <c r="AA823" i="1"/>
  <c r="AA335" i="1"/>
  <c r="AA444" i="1"/>
  <c r="AA16" i="1"/>
  <c r="AA854" i="1"/>
  <c r="AA1017" i="1"/>
  <c r="AA99" i="1"/>
  <c r="AA1211" i="1"/>
  <c r="AA1496" i="1"/>
  <c r="AA353" i="1"/>
  <c r="AA1118" i="1"/>
  <c r="AA258" i="1"/>
  <c r="AA1606" i="1"/>
  <c r="AA649" i="1"/>
  <c r="AA761" i="1"/>
  <c r="AA178" i="1"/>
  <c r="AA831" i="1"/>
  <c r="AA405" i="1"/>
  <c r="AA373" i="1"/>
  <c r="AA1121" i="1"/>
  <c r="AA7" i="1"/>
  <c r="AA1623" i="1"/>
  <c r="AA106" i="1"/>
  <c r="AA96" i="1"/>
  <c r="AA1790" i="1"/>
  <c r="AA1446" i="1"/>
  <c r="AA140" i="1"/>
  <c r="AA247" i="1"/>
  <c r="AA988" i="1"/>
  <c r="AA434" i="1"/>
  <c r="AA583" i="1"/>
  <c r="AA925" i="1"/>
  <c r="AA65" i="1"/>
  <c r="AA277" i="1"/>
  <c r="AA630" i="1"/>
  <c r="AA486" i="1"/>
  <c r="AA625" i="1"/>
  <c r="AA493" i="1"/>
  <c r="AA611" i="1"/>
  <c r="AA111" i="1"/>
  <c r="AA717" i="1"/>
  <c r="AA815" i="1"/>
  <c r="AA1561" i="1"/>
  <c r="AA1273" i="1"/>
  <c r="AA496" i="1"/>
  <c r="AA356" i="1"/>
  <c r="AA887" i="1"/>
  <c r="AA808" i="1"/>
  <c r="AA224" i="1"/>
  <c r="AA334" i="1"/>
  <c r="AA46" i="1"/>
  <c r="AA589" i="1"/>
  <c r="AA1328" i="1"/>
  <c r="AA739" i="1"/>
  <c r="AA1350" i="1"/>
  <c r="AA446" i="1"/>
  <c r="AA1287" i="1"/>
  <c r="AA146" i="1"/>
  <c r="AA1575" i="1"/>
  <c r="AA1743" i="1"/>
  <c r="AA1334" i="1"/>
  <c r="AA1684" i="1"/>
  <c r="AA851" i="1"/>
  <c r="AA1465" i="1"/>
  <c r="AA79" i="1"/>
  <c r="AA1634" i="1"/>
  <c r="AA179" i="1"/>
  <c r="AA629" i="1"/>
  <c r="AA719" i="1"/>
  <c r="AA164" i="1"/>
  <c r="AA22" i="1"/>
  <c r="AA1482" i="1"/>
  <c r="AA1339" i="1"/>
  <c r="AA585" i="1"/>
  <c r="AA1602" i="1"/>
  <c r="AA1457" i="1"/>
  <c r="AA144" i="1"/>
  <c r="AA1021" i="1"/>
  <c r="AA311" i="1"/>
  <c r="AA1737" i="1"/>
  <c r="AA804" i="1"/>
  <c r="AA975" i="1"/>
  <c r="AA1445" i="1"/>
  <c r="AA1333" i="1"/>
  <c r="AA775" i="1"/>
  <c r="AA82" i="1"/>
  <c r="AA253" i="1"/>
  <c r="AA60" i="1"/>
  <c r="AA1373" i="1"/>
  <c r="AA832" i="1"/>
  <c r="AA1377" i="1"/>
  <c r="AA378" i="1"/>
  <c r="AA25" i="1"/>
  <c r="AA147" i="1"/>
  <c r="AA189" i="1"/>
  <c r="AA647" i="1"/>
  <c r="AA576" i="1"/>
  <c r="AA577" i="1"/>
  <c r="AA240" i="1"/>
  <c r="AA503" i="1"/>
  <c r="AA1680" i="1"/>
  <c r="AA1278" i="1"/>
  <c r="AA1059" i="1"/>
  <c r="AA226" i="1"/>
  <c r="AA641" i="1"/>
  <c r="AA735" i="1"/>
  <c r="AA33" i="1"/>
  <c r="AA71" i="1"/>
  <c r="AA677" i="1"/>
  <c r="AA1392" i="1"/>
  <c r="AA856" i="1"/>
  <c r="AA1387" i="1"/>
  <c r="AA692" i="1"/>
  <c r="AA771" i="1"/>
  <c r="AA309" i="1"/>
  <c r="AA1378" i="1"/>
  <c r="AA525" i="1"/>
  <c r="AA138" i="1"/>
  <c r="AA1125" i="1"/>
  <c r="AA483" i="1"/>
  <c r="AA69" i="1"/>
  <c r="AA116" i="1"/>
  <c r="AA348" i="1"/>
  <c r="AA1584" i="1"/>
  <c r="AA1220" i="1"/>
  <c r="AA1423" i="1"/>
  <c r="AA904" i="1"/>
  <c r="AA1393" i="1"/>
  <c r="AA1355" i="1"/>
  <c r="AA1486" i="1"/>
  <c r="AA100" i="1"/>
  <c r="AA386" i="1"/>
  <c r="AA518" i="1"/>
  <c r="AA338" i="1"/>
  <c r="AA1641" i="1"/>
  <c r="AA1491" i="1"/>
  <c r="AA1018" i="1"/>
  <c r="AA1007" i="1"/>
  <c r="AA1208" i="1"/>
  <c r="AA136" i="1"/>
  <c r="AA1767" i="1"/>
  <c r="AA1594" i="1"/>
  <c r="AA1444" i="1"/>
  <c r="AA1596" i="1"/>
  <c r="AA1215" i="1"/>
  <c r="AA710" i="1"/>
  <c r="AA128" i="1"/>
  <c r="AA257" i="1"/>
  <c r="AA316" i="1"/>
  <c r="AA1649" i="1"/>
  <c r="AA13" i="1"/>
  <c r="AA27" i="1"/>
  <c r="AA1520" i="1"/>
  <c r="AA488" i="1"/>
  <c r="AA61" i="1"/>
  <c r="AA80" i="1"/>
  <c r="AA303" i="1"/>
  <c r="AA449" i="1"/>
  <c r="AA974" i="1"/>
  <c r="AA1001" i="1"/>
  <c r="AA541" i="1"/>
  <c r="AA1702" i="1"/>
  <c r="AA1774" i="1"/>
  <c r="AA1117" i="1"/>
  <c r="AA1224" i="1"/>
  <c r="AA1079" i="1"/>
  <c r="AA1364" i="1"/>
  <c r="AA1076" i="1"/>
  <c r="AA762" i="1"/>
  <c r="AA1648" i="1"/>
  <c r="AA32" i="1"/>
  <c r="AA886" i="1"/>
  <c r="AA835" i="1"/>
  <c r="AA947" i="1"/>
  <c r="AA1803" i="1"/>
  <c r="AA1494" i="1"/>
  <c r="AA1108" i="1"/>
  <c r="AA1720" i="1"/>
  <c r="AA1404" i="1"/>
  <c r="AA1640" i="1"/>
  <c r="AA783" i="1"/>
  <c r="AA289" i="1"/>
  <c r="AA366" i="1"/>
  <c r="AA814" i="1"/>
  <c r="AA926" i="1"/>
  <c r="AA50" i="1"/>
  <c r="AA789" i="1"/>
  <c r="AA314" i="1"/>
  <c r="AA340" i="1"/>
  <c r="AA1763" i="1"/>
  <c r="AA1406" i="1"/>
  <c r="AA1237" i="1"/>
  <c r="AA492" i="1"/>
  <c r="AA584" i="1"/>
  <c r="AA1654" i="1"/>
  <c r="AA1635" i="1"/>
  <c r="AA1192" i="1"/>
  <c r="AA1408" i="1"/>
  <c r="AA1106" i="1"/>
  <c r="AA1475" i="1"/>
  <c r="AA680" i="1"/>
  <c r="AA113" i="1"/>
  <c r="AA1269" i="1"/>
  <c r="AA878" i="1"/>
  <c r="AA1009" i="1"/>
  <c r="AA382" i="1"/>
  <c r="AA969" i="1"/>
  <c r="AA1714" i="1"/>
  <c r="AA1504" i="1"/>
  <c r="AA1678" i="1"/>
  <c r="AA1030" i="1"/>
  <c r="AA1319" i="1"/>
  <c r="AA1254" i="1"/>
  <c r="AA665" i="1"/>
  <c r="AA94" i="1"/>
  <c r="AA624" i="1"/>
  <c r="AA646" i="1"/>
  <c r="AA590" i="1"/>
  <c r="AA1010" i="1"/>
  <c r="AA423" i="1"/>
  <c r="AA517" i="1"/>
  <c r="AA1396" i="1"/>
  <c r="AA1612" i="1"/>
  <c r="AA1336" i="1"/>
  <c r="AA1541" i="1"/>
  <c r="AA1739" i="1"/>
  <c r="AA1476" i="1"/>
  <c r="AA1679" i="1"/>
  <c r="AA1383" i="1"/>
  <c r="AA1622" i="1"/>
  <c r="AA1082" i="1"/>
  <c r="AA347" i="1"/>
  <c r="AA571" i="1"/>
  <c r="AA779" i="1"/>
  <c r="AA326" i="1"/>
  <c r="AA48" i="1"/>
  <c r="AA300" i="1"/>
  <c r="AA866" i="1"/>
  <c r="AA166" i="1"/>
  <c r="AA428" i="1"/>
  <c r="AA97" i="1"/>
  <c r="AA1131" i="1"/>
  <c r="AA1323" i="1"/>
  <c r="AA1241" i="1"/>
  <c r="AA1207" i="1"/>
  <c r="AA478" i="1"/>
  <c r="AA59" i="1"/>
  <c r="AA722" i="1"/>
  <c r="AA135" i="1"/>
  <c r="AA1193" i="1"/>
  <c r="AA1095" i="1"/>
  <c r="AA1356" i="1"/>
  <c r="AA9" i="1"/>
  <c r="AA1624" i="1"/>
  <c r="AA843" i="1"/>
  <c r="AA1738" i="1"/>
  <c r="AA1176" i="1"/>
  <c r="AA1607" i="1"/>
  <c r="AA219" i="1"/>
  <c r="AA1163" i="1"/>
  <c r="AA17" i="1"/>
  <c r="AA124" i="1"/>
  <c r="AA1495" i="1"/>
  <c r="AA11" i="1"/>
  <c r="AA1559" i="1"/>
  <c r="AA1593" i="1"/>
  <c r="AA1124" i="1"/>
  <c r="AA1785" i="1"/>
  <c r="AA1104" i="1"/>
  <c r="AA1391" i="1"/>
  <c r="AA1388" i="1"/>
  <c r="AA8" i="1"/>
  <c r="AA1129" i="1"/>
  <c r="AA900" i="1"/>
  <c r="AA1508" i="1"/>
  <c r="AA18" i="1"/>
  <c r="AA1039" i="1"/>
  <c r="AA1407" i="1"/>
  <c r="AA1674" i="1"/>
  <c r="AA108" i="1"/>
  <c r="AA850" i="1"/>
  <c r="AA1666" i="1"/>
  <c r="AA892" i="1"/>
  <c r="AA1005" i="1"/>
  <c r="AA52" i="1"/>
  <c r="AA342" i="1"/>
  <c r="AA1650" i="1"/>
  <c r="AA1732" i="1"/>
  <c r="AA1222" i="1"/>
  <c r="AA64" i="1"/>
  <c r="AA376" i="1"/>
  <c r="AA1756" i="1"/>
  <c r="AA228" i="1"/>
  <c r="AA1783" i="1"/>
  <c r="AA320" i="1"/>
  <c r="AA389" i="1"/>
  <c r="AA1760" i="1"/>
  <c r="AA1553" i="1"/>
  <c r="AA1492" i="1"/>
  <c r="AA1092" i="1"/>
  <c r="AA77" i="1"/>
  <c r="AA587" i="1"/>
  <c r="AA42" i="1"/>
  <c r="AA410" i="1"/>
  <c r="AA139" i="1"/>
  <c r="AA686" i="1"/>
  <c r="AA678" i="1"/>
  <c r="AA1155" i="1"/>
  <c r="AA1028" i="1"/>
  <c r="AA1653" i="1"/>
  <c r="AA345" i="1"/>
  <c r="AA567" i="1"/>
  <c r="AA363" i="1"/>
  <c r="AA1316" i="1"/>
  <c r="AA758" i="1"/>
  <c r="AA281" i="1"/>
  <c r="AA557" i="1"/>
  <c r="AA56" i="1"/>
  <c r="AA500" i="1"/>
  <c r="AA1395" i="1"/>
  <c r="AA1152" i="1"/>
  <c r="AA932" i="1"/>
  <c r="AA786" i="1"/>
  <c r="AA985" i="1"/>
  <c r="AA963" i="1"/>
  <c r="AA1681" i="1"/>
  <c r="AA1168" i="1"/>
  <c r="AA1177" i="1"/>
  <c r="AA1327" i="1"/>
  <c r="AA744" i="1"/>
  <c r="AA564" i="1"/>
  <c r="AA881" i="1"/>
  <c r="AA827" i="1"/>
  <c r="AA286" i="1"/>
  <c r="AA103" i="1"/>
  <c r="AA1456" i="1"/>
  <c r="AA282" i="1"/>
  <c r="AA829" i="1"/>
  <c r="AA1655" i="1"/>
  <c r="AA1216" i="1"/>
  <c r="AA978" i="1"/>
  <c r="AA1332" i="1"/>
  <c r="AA1454" i="1"/>
  <c r="AA72" i="1"/>
  <c r="AA1398" i="1"/>
  <c r="AA37" i="1"/>
  <c r="AA1196" i="1"/>
  <c r="AA477" i="1"/>
  <c r="AA120" i="1"/>
  <c r="AA672" i="1"/>
  <c r="AA109" i="1"/>
  <c r="AA1804" i="1"/>
  <c r="AA1225" i="1"/>
  <c r="AA526" i="1"/>
  <c r="AA768" i="1"/>
  <c r="AA575" i="1"/>
  <c r="AA20" i="1"/>
  <c r="AA87" i="1"/>
  <c r="AA236" i="1"/>
  <c r="AA1470" i="1"/>
  <c r="AA1313" i="1"/>
  <c r="AA1370" i="1"/>
  <c r="AA197" i="1"/>
  <c r="AA885" i="1"/>
  <c r="AA152" i="1"/>
  <c r="AA137" i="1"/>
  <c r="AA75" i="1"/>
  <c r="AA39" i="1"/>
  <c r="AA327" i="1"/>
  <c r="AA1795" i="1"/>
  <c r="AA1769" i="1"/>
  <c r="AA1490" i="1"/>
  <c r="AA1317" i="1"/>
  <c r="AA600" i="1"/>
  <c r="AA1132" i="1"/>
  <c r="AA1268" i="1"/>
  <c r="AA43" i="1"/>
  <c r="AA209" i="1"/>
  <c r="AA608" i="1"/>
  <c r="AA697" i="1"/>
  <c r="AA84" i="1"/>
  <c r="AA796" i="1"/>
  <c r="AA618" i="1"/>
  <c r="AA131" i="1"/>
  <c r="AA824" i="1"/>
  <c r="AA1179" i="1"/>
  <c r="AA1137" i="1"/>
  <c r="AA606" i="1"/>
  <c r="AA368" i="1"/>
  <c r="AA78" i="1"/>
  <c r="AA41" i="1"/>
  <c r="AA461" i="1"/>
  <c r="AA1778" i="1"/>
  <c r="AA1636" i="1"/>
  <c r="AA1178" i="1"/>
  <c r="AA1403" i="1"/>
  <c r="AA112" i="1"/>
  <c r="AA1719" i="1"/>
  <c r="AA1464" i="1"/>
  <c r="AA1367" i="1"/>
  <c r="AA1567" i="1"/>
  <c r="AA151" i="1"/>
  <c r="AA218" i="1"/>
  <c r="AA245" i="1"/>
  <c r="AA746" i="1"/>
  <c r="AA765" i="1"/>
  <c r="AA186" i="1"/>
  <c r="AA610" i="1"/>
  <c r="AA121" i="1"/>
  <c r="AA126" i="1"/>
  <c r="AA1158" i="1"/>
  <c r="AA1637" i="1"/>
  <c r="AA1372" i="1"/>
  <c r="AA596" i="1"/>
  <c r="AA297" i="1"/>
  <c r="AA733" i="1"/>
  <c r="AA201" i="1"/>
  <c r="AA1789" i="1"/>
  <c r="AA716" i="1"/>
  <c r="AA398" i="1"/>
  <c r="AA701" i="1"/>
  <c r="AA1037" i="1"/>
  <c r="AA1209" i="1"/>
  <c r="AA35" i="1"/>
  <c r="AA66" i="1"/>
  <c r="AA200" i="1"/>
  <c r="AA495" i="1"/>
  <c r="AA801" i="1"/>
  <c r="AA530" i="1"/>
  <c r="AA1226" i="1"/>
  <c r="AA1736" i="1"/>
  <c r="AA1000" i="1"/>
  <c r="AA1507" i="1"/>
  <c r="AA88" i="1"/>
  <c r="AA115" i="1"/>
  <c r="AA102" i="1"/>
  <c r="AA1084" i="1"/>
  <c r="AA1645" i="1"/>
  <c r="AA508" i="1"/>
  <c r="AA667" i="1"/>
  <c r="AA736" i="1"/>
  <c r="AA994" i="1"/>
  <c r="AA785" i="1"/>
  <c r="AA476" i="1"/>
  <c r="AA578" i="1"/>
  <c r="AA117" i="1"/>
  <c r="AA85" i="1"/>
  <c r="AA1796" i="1"/>
  <c r="AA1114" i="1"/>
  <c r="AA957" i="1"/>
  <c r="AA899" i="1"/>
  <c r="AA160" i="1"/>
  <c r="AA650" i="1"/>
  <c r="AA379" i="1"/>
  <c r="AA1360" i="1"/>
  <c r="AA1297" i="1"/>
  <c r="AA1390" i="1"/>
  <c r="AA62" i="1"/>
  <c r="AA639" i="1"/>
  <c r="AA622" i="1"/>
  <c r="AA959" i="1"/>
  <c r="AA1310" i="1"/>
  <c r="AA1532" i="1"/>
  <c r="AA757" i="1"/>
  <c r="AA474" i="1"/>
  <c r="AA1499" i="1"/>
  <c r="AA1630" i="1"/>
  <c r="AA1389" i="1"/>
  <c r="AA1267" i="1"/>
  <c r="AA747" i="1"/>
  <c r="AA462" i="1"/>
  <c r="AA437" i="1"/>
  <c r="AA248" i="1"/>
  <c r="AA1791" i="1"/>
  <c r="AA1344" i="1"/>
  <c r="AA830" i="1"/>
  <c r="AA598" i="1"/>
  <c r="AA1394" i="1"/>
  <c r="AA1619" i="1"/>
  <c r="AA90" i="1"/>
  <c r="AA57" i="1"/>
  <c r="AA674" i="1"/>
  <c r="AA95" i="1"/>
  <c r="AA74" i="1"/>
  <c r="AA233" i="1"/>
  <c r="AA617" i="1"/>
  <c r="AA371" i="1"/>
  <c r="AA1725" i="1"/>
  <c r="AA1150" i="1"/>
  <c r="AA1363" i="1"/>
  <c r="AA776" i="1"/>
  <c r="AA63" i="1"/>
  <c r="AA369" i="1"/>
  <c r="AA157" i="1"/>
  <c r="AA582" i="1"/>
  <c r="AA811" i="1"/>
  <c r="AA1515" i="1"/>
  <c r="AA1477" i="1"/>
  <c r="AA1439" i="1"/>
  <c r="AA182" i="1"/>
  <c r="AA49" i="1"/>
  <c r="AA565" i="1"/>
  <c r="AA873" i="1"/>
  <c r="AA1049" i="1"/>
  <c r="AA1647" i="1"/>
  <c r="AA1190" i="1"/>
  <c r="AA28" i="1"/>
  <c r="AA544" i="1"/>
  <c r="AA86" i="1"/>
  <c r="AA1579" i="1"/>
  <c r="AA1405" i="1"/>
  <c r="AA262" i="1"/>
  <c r="AA15" i="1"/>
  <c r="AA688" i="1"/>
  <c r="AA1029" i="1"/>
  <c r="AA976" i="1"/>
  <c r="AA38" i="1"/>
  <c r="AA669" i="1"/>
  <c r="AA737" i="1"/>
  <c r="AA715" i="1"/>
  <c r="AA105" i="1"/>
  <c r="AA1701" i="1"/>
  <c r="AA943" i="1"/>
  <c r="AA593" i="1"/>
  <c r="AA409" i="1"/>
  <c r="AA1335" i="1"/>
  <c r="AA1217" i="1"/>
  <c r="AA330" i="1"/>
  <c r="AA243" i="1"/>
  <c r="AA536" i="1"/>
  <c r="AA1144" i="1"/>
  <c r="AA1286" i="1"/>
  <c r="AA172" i="1"/>
  <c r="AA148" i="1"/>
  <c r="AA684" i="1"/>
  <c r="AA283" i="1"/>
  <c r="AA676" i="1"/>
  <c r="AA199" i="1"/>
  <c r="AA767" i="1"/>
  <c r="AA238" i="1"/>
  <c r="AA728" i="1"/>
  <c r="AA107" i="1"/>
  <c r="AA713" i="1"/>
  <c r="AA962" i="1"/>
  <c r="AA989" i="1"/>
  <c r="AA1727" i="1"/>
  <c r="AA1228" i="1"/>
  <c r="AA1562" i="1"/>
  <c r="AA1550" i="1"/>
  <c r="AA1200" i="1"/>
  <c r="AA1631" i="1"/>
  <c r="AA141" i="1"/>
  <c r="AA417" i="1"/>
  <c r="AA1764" i="1"/>
  <c r="AA1312" i="1"/>
  <c r="AA184" i="1"/>
  <c r="AA40" i="1"/>
  <c r="AA987" i="1"/>
  <c r="AA445" i="1"/>
  <c r="AA1203" i="1"/>
  <c r="AA1709" i="1"/>
  <c r="AA1443" i="1"/>
  <c r="AA1065" i="1"/>
  <c r="AA310" i="1"/>
  <c r="AA254" i="1"/>
  <c r="AA1710" i="1"/>
  <c r="AA1345" i="1"/>
  <c r="AA458" i="1"/>
  <c r="AA764" i="1"/>
  <c r="AA893" i="1"/>
  <c r="AA442" i="1"/>
  <c r="AA1711" i="1"/>
  <c r="AA1204" i="1"/>
  <c r="AA1358" i="1"/>
  <c r="AA1214" i="1"/>
  <c r="AA143" i="1"/>
  <c r="AA1713" i="1"/>
  <c r="AA1324" i="1"/>
  <c r="AA538" i="1"/>
  <c r="AA158" i="1"/>
  <c r="AA605" i="1"/>
  <c r="AA1516" i="1"/>
  <c r="AA1543" i="1"/>
  <c r="AA1449" i="1"/>
  <c r="AA414" i="1"/>
  <c r="AA45" i="1"/>
  <c r="AA1580" i="1"/>
  <c r="AA14" i="1"/>
  <c r="AA125" i="1"/>
  <c r="AA984" i="1"/>
  <c r="AA21" i="1"/>
  <c r="AA439" i="1"/>
  <c r="AA268" i="1"/>
  <c r="AA895" i="1"/>
  <c r="AA1700" i="1"/>
  <c r="AA1181" i="1"/>
  <c r="AA1258" i="1"/>
  <c r="AA670" i="1"/>
  <c r="AA809" i="1"/>
  <c r="AA945" i="1"/>
  <c r="AA609" i="1"/>
  <c r="AA726" i="1"/>
  <c r="AA129" i="1"/>
  <c r="AA241" i="1"/>
  <c r="AA977" i="1"/>
  <c r="AA1539" i="1"/>
  <c r="AA1038" i="1"/>
  <c r="AA1410" i="1"/>
  <c r="AA1660" i="1"/>
  <c r="AA1780" i="1"/>
  <c r="AA1341" i="1"/>
  <c r="AA613" i="1"/>
  <c r="AA195" i="1"/>
  <c r="AA913" i="1"/>
  <c r="AA206" i="1"/>
  <c r="AA792" i="1"/>
  <c r="AA229" i="1"/>
  <c r="AA1157" i="1"/>
  <c r="AA1782" i="1"/>
  <c r="AA1202" i="1"/>
  <c r="AA1483" i="1"/>
  <c r="AA1455" i="1"/>
  <c r="AA849" i="1"/>
  <c r="AA946" i="1"/>
  <c r="AA287" i="1"/>
  <c r="AA312" i="1"/>
  <c r="AA1033" i="1"/>
  <c r="AA346" i="1"/>
  <c r="AA123" i="1"/>
  <c r="AA150" i="1"/>
  <c r="AA979" i="1"/>
  <c r="AA1544" i="1"/>
  <c r="AA1256" i="1"/>
  <c r="AA202" i="1"/>
  <c r="AA193" i="1"/>
  <c r="AA910" i="1"/>
  <c r="AA1420" i="1"/>
  <c r="AA1169" i="1"/>
  <c r="AA645" i="1"/>
  <c r="AA170" i="1"/>
  <c r="AA884" i="1"/>
  <c r="AA407" i="1"/>
  <c r="AA142" i="1"/>
  <c r="AA1518" i="1"/>
  <c r="AA1141" i="1"/>
  <c r="AA1522" i="1"/>
  <c r="AA1447" i="1"/>
  <c r="AA502" i="1"/>
  <c r="AA1416" i="1"/>
  <c r="AA481" i="1"/>
  <c r="AA207" i="1"/>
  <c r="AA93" i="1"/>
  <c r="AA1098" i="1"/>
  <c r="AA1061" i="1"/>
  <c r="AA1091" i="1"/>
  <c r="AA806" i="1"/>
  <c r="AA68" i="1"/>
  <c r="AA294" i="1"/>
  <c r="AA58" i="1"/>
  <c r="AA133" i="1"/>
  <c r="AA847" i="1"/>
  <c r="AA782" i="1"/>
  <c r="AA455" i="1"/>
  <c r="AA909" i="1"/>
  <c r="AA573" i="1"/>
  <c r="AA966" i="1"/>
  <c r="AA1300" i="1"/>
  <c r="AA1142" i="1"/>
  <c r="AA307" i="1"/>
  <c r="AA868" i="1"/>
  <c r="AA365" i="1"/>
  <c r="AA101" i="1"/>
  <c r="AA1677" i="1"/>
  <c r="AA857" i="1"/>
  <c r="AA1229" i="1"/>
  <c r="AA937" i="1"/>
  <c r="AA863" i="1"/>
  <c r="AA134" i="1"/>
  <c r="AA1035" i="1"/>
  <c r="AA1056" i="1"/>
  <c r="AA1111" i="1"/>
  <c r="AA221" i="1"/>
  <c r="AA181" i="1"/>
  <c r="AA619" i="1"/>
  <c r="AA457" i="1"/>
  <c r="AA471" i="1"/>
  <c r="AA194" i="1"/>
  <c r="AA47" i="1"/>
  <c r="AA213" i="1"/>
  <c r="AA569" i="1"/>
  <c r="AA1753" i="1"/>
  <c r="AA1722" i="1"/>
  <c r="AA1073" i="1"/>
  <c r="AA1374" i="1"/>
  <c r="AA1331" i="1"/>
  <c r="AA1015" i="1"/>
  <c r="AA468" i="1"/>
  <c r="AA440" i="1"/>
  <c r="AA127" i="1"/>
  <c r="AA1752" i="1"/>
  <c r="AA1536" i="1"/>
  <c r="AA1382" i="1"/>
  <c r="AA1006" i="1"/>
  <c r="AA1353" i="1"/>
  <c r="AA1172" i="1"/>
  <c r="AA1025" i="1"/>
  <c r="AA1663" i="1"/>
  <c r="AA1375" i="1"/>
  <c r="AA1235" i="1"/>
  <c r="AA10" i="1"/>
  <c r="AA1430" i="1"/>
  <c r="AA663" i="1"/>
  <c r="AA352" i="1"/>
  <c r="AA1161" i="1"/>
  <c r="AA1103" i="1"/>
  <c r="AA1560" i="1"/>
  <c r="AA1159" i="1"/>
  <c r="AA1772" i="1"/>
  <c r="AA1271" i="1"/>
  <c r="AA1759" i="1"/>
  <c r="AA1366" i="1"/>
  <c r="AA1086" i="1"/>
  <c r="AA554" i="1"/>
  <c r="AA55" i="1"/>
  <c r="AA656" i="1"/>
  <c r="AA875" i="1"/>
  <c r="AA894" i="1"/>
  <c r="AA993" i="1"/>
  <c r="AA914" i="1"/>
  <c r="AA54" i="1"/>
  <c r="AA1050" i="1"/>
  <c r="AA1733" i="1"/>
  <c r="AA912" i="1"/>
  <c r="AA1066" i="1"/>
  <c r="AA390" i="1"/>
  <c r="AA217" i="1"/>
  <c r="AA981" i="1"/>
  <c r="AA1191" i="1"/>
  <c r="AA1673" i="1"/>
  <c r="AA520" i="1"/>
  <c r="AA1618" i="1"/>
  <c r="AA1474" i="1"/>
  <c r="AA1330" i="1"/>
  <c r="AA1186" i="1"/>
  <c r="AA1521" i="1"/>
  <c r="AA1687" i="1"/>
  <c r="AA1399" i="1"/>
  <c r="AA12" i="1"/>
  <c r="AA1656" i="1"/>
  <c r="AA1620" i="1"/>
  <c r="AA911" i="1"/>
  <c r="AA781" i="1"/>
  <c r="AA666" i="1"/>
  <c r="AA23" i="1"/>
  <c r="AA607" i="1"/>
  <c r="AA738" i="1"/>
  <c r="AA542" i="1"/>
  <c r="AA1693" i="1"/>
  <c r="AA1043" i="1"/>
  <c r="AA1221" i="1"/>
  <c r="AA1077" i="1"/>
  <c r="AA1675" i="1"/>
  <c r="AA1099" i="1"/>
  <c r="AA1002" i="1"/>
  <c r="AA81" i="1"/>
  <c r="AA865" i="1"/>
  <c r="AA528" i="1"/>
  <c r="AA114" i="1"/>
  <c r="AA1497" i="1"/>
  <c r="AA1748" i="1"/>
  <c r="AA480" i="1"/>
  <c r="AA89" i="1"/>
  <c r="AA34" i="1"/>
  <c r="AA699" i="1"/>
  <c r="AA384" i="1"/>
  <c r="AA660" i="1"/>
  <c r="AA259" i="1"/>
  <c r="AA825" i="1"/>
  <c r="AA1564" i="1"/>
  <c r="AA1505" i="1"/>
  <c r="AA712" i="1"/>
  <c r="AA1644" i="1"/>
  <c r="AA1592" i="1"/>
  <c r="AA1160" i="1"/>
  <c r="AA1219" i="1"/>
  <c r="AA693" i="1"/>
  <c r="AA24" i="1"/>
  <c r="AA833" i="1"/>
  <c r="AA1085" i="1"/>
  <c r="AA1726" i="1"/>
  <c r="AA1292" i="1"/>
  <c r="AA635" i="1"/>
  <c r="AA343" i="1"/>
  <c r="AA279" i="1"/>
  <c r="AA516" i="1"/>
  <c r="AA718" i="1"/>
  <c r="AA459" i="1"/>
  <c r="AA491" i="1"/>
  <c r="AA620" i="1"/>
  <c r="AA53" i="1"/>
  <c r="AA302" i="1"/>
  <c r="AA896" i="1"/>
  <c r="AA31" i="1"/>
  <c r="AA433" i="1"/>
  <c r="AA709" i="1"/>
  <c r="AA438" i="1"/>
  <c r="AA391" i="1"/>
  <c r="AA938" i="1"/>
  <c r="AA359" i="1"/>
  <c r="AA1321" i="1"/>
  <c r="AA1284" i="1"/>
  <c r="AA1140" i="1"/>
  <c r="AA940" i="1"/>
  <c r="AA1270" i="1"/>
  <c r="AA1126" i="1"/>
  <c r="AA888" i="1"/>
  <c r="AA1027" i="1"/>
  <c r="AA364" i="1"/>
  <c r="AA1669" i="1"/>
  <c r="AA1770" i="1"/>
  <c r="AA533" i="1"/>
  <c r="AA1699" i="1"/>
  <c r="AA1731" i="1"/>
  <c r="AA1527" i="1"/>
  <c r="AA1281" i="1"/>
  <c r="AA1548" i="1"/>
  <c r="AA1046" i="1"/>
  <c r="AA1128" i="1"/>
  <c r="AA784" i="1"/>
  <c r="AA1450" i="1"/>
  <c r="AA1432" i="1"/>
  <c r="AA597" i="1"/>
  <c r="AA375" i="1"/>
  <c r="AA70" i="1"/>
  <c r="AA802" i="1"/>
  <c r="AA1031" i="1"/>
  <c r="AA1325" i="1"/>
  <c r="AA973" i="1"/>
  <c r="AA1626" i="1"/>
  <c r="AA1289" i="1"/>
  <c r="AA1517" i="1"/>
  <c r="AA1466" i="1"/>
  <c r="AA1437" i="1"/>
  <c r="AA998" i="1"/>
  <c r="AA570" i="1"/>
  <c r="AA98" i="1"/>
  <c r="AA915" i="1"/>
  <c r="AA67" i="1"/>
  <c r="AA942" i="1"/>
  <c r="AA798" i="1"/>
  <c r="AA921" i="1"/>
  <c r="AA1019" i="1"/>
  <c r="AA464" i="1"/>
  <c r="AA558" i="1"/>
  <c r="AA230" i="1"/>
  <c r="AA1686" i="1"/>
  <c r="AA1668" i="1"/>
  <c r="AA1253" i="1"/>
  <c r="AA1552" i="1"/>
  <c r="AA1573" i="1"/>
  <c r="AA1676" i="1"/>
  <c r="AA1223" i="1"/>
  <c r="AA153" i="1"/>
  <c r="AA705" i="1"/>
  <c r="AA902" i="1"/>
  <c r="AA794" i="1"/>
  <c r="AA216" i="1"/>
  <c r="AA1371" i="1"/>
  <c r="AA1786" i="1"/>
  <c r="AA1704" i="1"/>
  <c r="AA1442" i="1"/>
  <c r="AA1376" i="1"/>
  <c r="AA883" i="1"/>
  <c r="AA1127" i="1"/>
  <c r="AA651" i="1"/>
  <c r="AA642" i="1"/>
  <c r="AA191" i="1"/>
  <c r="AA927" i="1"/>
  <c r="AA897" i="1"/>
  <c r="AA318" i="1"/>
  <c r="AA322" i="1"/>
  <c r="AA1014" i="1"/>
  <c r="AA271" i="1"/>
  <c r="AA239" i="1"/>
  <c r="AA845" i="1"/>
  <c r="AA104" i="1"/>
  <c r="AA534" i="1"/>
  <c r="AA1565" i="1"/>
  <c r="AA1765" i="1"/>
  <c r="AA1590" i="1"/>
  <c r="AA1563" i="1"/>
  <c r="AA948" i="1"/>
  <c r="AA1040" i="1"/>
  <c r="AA400" i="1"/>
  <c r="AA425" i="1"/>
  <c r="AA803" i="1"/>
  <c r="AA487" i="1"/>
  <c r="AA720" i="1"/>
  <c r="AA572" i="1"/>
  <c r="AA950" i="1"/>
  <c r="AA1083" i="1"/>
  <c r="AA955" i="1"/>
  <c r="AA1793" i="1"/>
  <c r="AA1240" i="1"/>
  <c r="AA1012" i="1"/>
  <c r="AA1595" i="1"/>
  <c r="AA1307" i="1"/>
  <c r="AA1438" i="1"/>
  <c r="AA1053" i="1"/>
  <c r="AA308" i="1"/>
  <c r="AA919" i="1"/>
  <c r="AA187" i="1"/>
  <c r="AA891" i="1"/>
  <c r="AA225" i="1"/>
  <c r="AA351" i="1"/>
  <c r="AA778" i="1"/>
  <c r="AA853" i="1"/>
  <c r="AA983" i="1"/>
  <c r="AA110" i="1"/>
  <c r="AA980" i="1"/>
  <c r="AA227" i="1"/>
  <c r="AA535" i="1"/>
  <c r="AA1194" i="1"/>
  <c r="AA1452" i="1"/>
  <c r="AA1742" i="1"/>
  <c r="AA1047" i="1"/>
  <c r="AA1781" i="1"/>
  <c r="AA1768" i="1"/>
  <c r="AA1502" i="1"/>
  <c r="AA972" i="1"/>
  <c r="AA1570" i="1"/>
  <c r="AA1426" i="1"/>
  <c r="AA1138" i="1"/>
  <c r="AA1185" i="1"/>
  <c r="AA964" i="1"/>
  <c r="AA1063" i="1"/>
  <c r="AA949" i="1"/>
  <c r="AA734" i="1"/>
  <c r="AA301" i="1"/>
  <c r="AA862" i="1"/>
  <c r="AA774" i="1"/>
  <c r="AA634" i="1"/>
  <c r="AA852" i="1"/>
  <c r="AA451" i="1"/>
  <c r="AA749" i="1"/>
  <c r="AA563" i="1"/>
  <c r="AA741" i="1"/>
  <c r="AA871" i="1"/>
  <c r="AA839" i="1"/>
  <c r="AA714" i="1"/>
  <c r="AA242" i="1"/>
  <c r="AA372" i="1"/>
  <c r="AA990" i="1"/>
  <c r="AA261" i="1"/>
  <c r="AA689" i="1"/>
  <c r="AA1729" i="1"/>
  <c r="AA1048" i="1"/>
  <c r="AA1697" i="1"/>
  <c r="AA1662" i="1"/>
  <c r="AA1205" i="1"/>
  <c r="AA1542" i="1"/>
  <c r="AA1032" i="1"/>
  <c r="AA1571" i="1"/>
  <c r="AA1139" i="1"/>
  <c r="AA936" i="1"/>
  <c r="AA928" i="1"/>
  <c r="AA1195" i="1"/>
  <c r="AA424" i="1"/>
  <c r="AA742" i="1"/>
  <c r="AA679" i="1"/>
  <c r="AA246" i="1"/>
  <c r="AA770" i="1"/>
  <c r="AA826" i="1"/>
  <c r="AA654" i="1"/>
  <c r="AA214" i="1"/>
  <c r="AA490" i="1"/>
  <c r="AA906" i="1"/>
  <c r="AA419" i="1"/>
  <c r="AA727" i="1"/>
  <c r="AA416" i="1"/>
  <c r="AA648" i="1"/>
  <c r="AA844" i="1"/>
  <c r="AA1183" i="1"/>
  <c r="AA336" i="1"/>
  <c r="AA968" i="1"/>
  <c r="AA401" i="1"/>
  <c r="AA780" i="1"/>
  <c r="AA1777" i="1"/>
  <c r="AA1703" i="1"/>
  <c r="AA1683" i="1"/>
  <c r="AA1758" i="1"/>
  <c r="AA381" i="1"/>
  <c r="AA755" i="1"/>
  <c r="AA658" i="1"/>
  <c r="AA889" i="1"/>
  <c r="AA861" i="1"/>
  <c r="AA531" i="1"/>
  <c r="AA951" i="1"/>
  <c r="AA360" i="1"/>
  <c r="AA931" i="1"/>
  <c r="AA1303" i="1"/>
  <c r="AA773" i="1"/>
  <c r="AA991" i="1"/>
  <c r="AA463" i="1"/>
  <c r="AA594" i="1"/>
  <c r="AA296" i="1"/>
  <c r="AA145" i="1"/>
  <c r="AA36" i="1"/>
  <c r="AA447" i="1"/>
  <c r="AA740" i="1"/>
  <c r="AA263" i="1"/>
  <c r="AA807" i="1"/>
  <c r="AA1540" i="1"/>
  <c r="AA1266" i="1"/>
  <c r="AA1799" i="1"/>
  <c r="AA1298" i="1"/>
  <c r="AA982" i="1"/>
  <c r="AA1379" i="1"/>
  <c r="AA1413" i="1"/>
  <c r="AA1088" i="1"/>
  <c r="AA790" i="1"/>
  <c r="AA431" i="1"/>
  <c r="AA30" i="1"/>
  <c r="AA51" i="1"/>
  <c r="AA205" i="1"/>
  <c r="AA479" i="1"/>
  <c r="AA601" i="1"/>
  <c r="AA750" i="1"/>
  <c r="AA422" i="1"/>
  <c r="AA671" i="1"/>
  <c r="AA274" i="1"/>
  <c r="AA1421" i="1"/>
  <c r="AA1337" i="1"/>
  <c r="AA1787" i="1"/>
  <c r="AA1062" i="1"/>
  <c r="AA1135" i="1"/>
  <c r="AA256" i="1"/>
  <c r="AA810" i="1"/>
  <c r="AA1275" i="1"/>
  <c r="AA632" i="1"/>
  <c r="AA586" i="1"/>
  <c r="AA626" i="1"/>
  <c r="AA489" i="1"/>
  <c r="AA159" i="1"/>
  <c r="AA999" i="1"/>
  <c r="AA408" i="1"/>
  <c r="AA251" i="1"/>
  <c r="AA527" i="1"/>
  <c r="AA392" i="1"/>
  <c r="AA795" i="1"/>
  <c r="AA1788" i="1"/>
  <c r="AA1227" i="1"/>
  <c r="AA1762" i="1"/>
  <c r="AA1706" i="1"/>
  <c r="AA1352" i="1"/>
  <c r="AA1554" i="1"/>
  <c r="AA616" i="1"/>
  <c r="AA1238" i="1"/>
  <c r="AA1290" i="1"/>
  <c r="AA1745" i="1"/>
  <c r="AA836" i="1"/>
  <c r="AA687" i="1"/>
  <c r="AA255" i="1"/>
  <c r="AA497" i="1"/>
  <c r="AA1277" i="1"/>
  <c r="AA1057" i="1"/>
  <c r="AA1304" i="1"/>
  <c r="AA177" i="1"/>
  <c r="AA1723" i="1"/>
  <c r="AA752" i="1"/>
  <c r="AA1514" i="1"/>
  <c r="AA196" i="1"/>
  <c r="AA1485" i="1"/>
  <c r="AA1197" i="1"/>
  <c r="AA1621" i="1"/>
  <c r="AA1151" i="1"/>
  <c r="AA934" i="1"/>
  <c r="AA1724" i="1"/>
  <c r="AA1639" i="1"/>
  <c r="AA1797" i="1"/>
  <c r="AA1260" i="1"/>
  <c r="AA1581" i="1"/>
  <c r="AA1459" i="1"/>
  <c r="AA1608" i="1"/>
  <c r="AA1417" i="1"/>
  <c r="AA1523" i="1"/>
  <c r="AA1557" i="1"/>
  <c r="AA1435" i="1"/>
  <c r="AA1338" i="1"/>
  <c r="AA1080" i="1"/>
  <c r="AA1210" i="1"/>
  <c r="AA933" i="1"/>
  <c r="AA1586" i="1"/>
  <c r="AA1182" i="1"/>
  <c r="AA568" i="1"/>
  <c r="AA1212" i="1"/>
  <c r="AA1555" i="1"/>
  <c r="AA1614" i="1"/>
  <c r="AA1587" i="1"/>
  <c r="AA1109" i="1"/>
  <c r="AA1072" i="1"/>
  <c r="AA1525" i="1"/>
  <c r="AA1199" i="1"/>
  <c r="AA1233" i="1"/>
  <c r="AA1340" i="1"/>
  <c r="AA212" i="1"/>
  <c r="AA210" i="1"/>
  <c r="AA1239" i="1"/>
  <c r="AA1751" i="1"/>
  <c r="AA1503" i="1"/>
  <c r="AA1347" i="1"/>
  <c r="AA1081" i="1"/>
  <c r="AA1187" i="1"/>
  <c r="AA1243" i="1"/>
  <c r="AA604" i="1"/>
  <c r="AA333" i="1"/>
  <c r="AA992" i="1"/>
  <c r="AA515" i="1"/>
  <c r="AA791" i="1"/>
  <c r="AA1409" i="1"/>
  <c r="AA1792" i="1"/>
  <c r="AA1501" i="1"/>
  <c r="AA1069" i="1"/>
  <c r="AA1320" i="1"/>
  <c r="AA1460" i="1"/>
  <c r="AA244" i="1"/>
  <c r="AA1201" i="1"/>
  <c r="AA1582" i="1"/>
  <c r="AA288" i="1"/>
  <c r="AA154" i="1"/>
  <c r="AA821" i="1"/>
  <c r="AA1682" i="1"/>
  <c r="AA1386" i="1"/>
  <c r="AA1453" i="1"/>
  <c r="AA1415" i="1"/>
  <c r="AA1546" i="1"/>
  <c r="AA880" i="1"/>
  <c r="AA1615" i="1"/>
  <c r="AA208" i="1"/>
  <c r="AA388" i="1"/>
  <c r="AA766" i="1"/>
  <c r="AA1741" i="1"/>
  <c r="AA1576" i="1"/>
  <c r="AA1170" i="1"/>
  <c r="AA1034" i="1"/>
  <c r="AA1246" i="1"/>
  <c r="AA1102" i="1"/>
  <c r="AA640" i="1"/>
  <c r="AA1293" i="1"/>
  <c r="AA1149" i="1"/>
  <c r="AA1112" i="1"/>
  <c r="AA1315" i="1"/>
  <c r="AA232" i="1"/>
  <c r="AA237" i="1"/>
  <c r="AA636" i="1"/>
  <c r="AA838" i="1"/>
  <c r="AA1230" i="1"/>
  <c r="AA1632" i="1"/>
  <c r="AA1717" i="1"/>
  <c r="AA1285" i="1"/>
  <c r="AA1535" i="1"/>
  <c r="AA1247" i="1"/>
  <c r="AA1591" i="1"/>
  <c r="AA996" i="1"/>
  <c r="AA1493" i="1"/>
  <c r="AA1354" i="1"/>
  <c r="AA498" i="1"/>
  <c r="AA579" i="1"/>
  <c r="AA581" i="1"/>
  <c r="AA429" i="1"/>
  <c r="AA130" i="1"/>
  <c r="AA1685" i="1"/>
  <c r="AA1311" i="1"/>
  <c r="AA1145" i="1"/>
  <c r="AA1467" i="1"/>
  <c r="AA1023" i="1"/>
  <c r="AA1537" i="1"/>
  <c r="AA1068" i="1"/>
  <c r="AA466" i="1"/>
  <c r="AA1004" i="1"/>
  <c r="AA415" i="1"/>
  <c r="AA561" i="1"/>
  <c r="AA402" i="1"/>
  <c r="AA1529" i="1"/>
  <c r="AA1721" i="1"/>
  <c r="AA1434" i="1"/>
  <c r="AA1692" i="1"/>
  <c r="AA1262" i="1"/>
  <c r="AA1381" i="1"/>
  <c r="AA1093" i="1"/>
  <c r="AA1042" i="1"/>
  <c r="AA1089" i="1"/>
  <c r="AA1484" i="1"/>
  <c r="AA1255" i="1"/>
  <c r="AA748" i="1"/>
  <c r="AA1087" i="1"/>
  <c r="AA280" i="1"/>
  <c r="AA430" i="1"/>
  <c r="AA448" i="1"/>
  <c r="AA1309" i="1"/>
  <c r="AA91" i="1"/>
  <c r="AA1695" i="1"/>
  <c r="AA939" i="1"/>
  <c r="AA1569" i="1"/>
  <c r="AA1664" i="1"/>
  <c r="AA1652" i="1"/>
  <c r="AA323" i="1"/>
  <c r="AA1688" i="1"/>
  <c r="AA772" i="1"/>
  <c r="AA328" i="1"/>
  <c r="AA1003" i="1"/>
  <c r="AA1694" i="1"/>
  <c r="AA1090" i="1"/>
  <c r="AA1248" i="1"/>
  <c r="AA662" i="1"/>
  <c r="AA1349" i="1"/>
  <c r="AA1670" i="1"/>
  <c r="AA267" i="1"/>
  <c r="AA1174" i="1"/>
  <c r="AA1646" i="1"/>
  <c r="AA1524" i="1"/>
  <c r="AA841" i="1"/>
  <c r="AA1556" i="1"/>
  <c r="AA708" i="1"/>
  <c r="AA1351" i="1"/>
  <c r="AA971" i="1"/>
  <c r="AA295" i="1"/>
  <c r="AA1746" i="1"/>
  <c r="AA812" i="1"/>
  <c r="AA698" i="1"/>
  <c r="AA965" i="1"/>
  <c r="AA1075" i="1"/>
  <c r="AA664" i="1"/>
  <c r="AA628" i="1"/>
  <c r="AA1213" i="1"/>
  <c r="AA952" i="1"/>
  <c r="AA1016" i="1"/>
  <c r="AA460" i="1"/>
  <c r="AA1107" i="1"/>
  <c r="AA1180" i="1"/>
  <c r="AA1718" i="1"/>
  <c r="AA1628" i="1"/>
  <c r="AA633" i="1"/>
  <c r="AA1272" i="1"/>
  <c r="AA834" i="1"/>
  <c r="AA556" i="1"/>
  <c r="AA877" i="1"/>
  <c r="AA1462" i="1"/>
  <c r="AA532" i="1"/>
  <c r="AA1265" i="1"/>
  <c r="AA1251" i="1"/>
  <c r="AA1101" i="1"/>
  <c r="AA562" i="1"/>
  <c r="AA864" i="1"/>
  <c r="AA383" i="1"/>
  <c r="AA1280" i="1"/>
  <c r="AA1291" i="1"/>
  <c r="AA436" i="1"/>
  <c r="AA501" i="1"/>
  <c r="AA306" i="1"/>
  <c r="AA456" i="1"/>
  <c r="AA588" i="1"/>
  <c r="AA485" i="1"/>
  <c r="AA454" i="1"/>
  <c r="AA1506" i="1"/>
  <c r="AA1156" i="1"/>
  <c r="AA1642" i="1"/>
  <c r="AA1526" i="1"/>
  <c r="AA1463" i="1"/>
  <c r="AA1175" i="1"/>
  <c r="AA1306" i="1"/>
  <c r="AA467" i="1"/>
  <c r="AA203" i="1"/>
  <c r="AA788" i="1"/>
  <c r="AA156" i="1"/>
  <c r="AA574" i="1"/>
  <c r="AA1802" i="1"/>
  <c r="AA1712" i="1"/>
  <c r="AA1627" i="1"/>
  <c r="AA393" i="1"/>
  <c r="AA1359" i="1"/>
  <c r="AA1478" i="1"/>
  <c r="AA1402" i="1"/>
  <c r="AA1329" i="1"/>
  <c r="AA355" i="1"/>
  <c r="AA163" i="1"/>
  <c r="AA275" i="1"/>
  <c r="AA551" i="1"/>
  <c r="AA729" i="1"/>
  <c r="AA426" i="1"/>
  <c r="AA1754" i="1"/>
  <c r="AA1613" i="1"/>
  <c r="AA1601" i="1"/>
  <c r="AA1133" i="1"/>
  <c r="AA1096" i="1"/>
  <c r="AA1259" i="1"/>
  <c r="AA967" i="1"/>
  <c r="AA930" i="1"/>
  <c r="AA1282" i="1"/>
  <c r="AA168" i="1"/>
  <c r="AA509" i="1"/>
  <c r="AA188" i="1"/>
  <c r="AA840" i="1"/>
  <c r="AA683" i="1"/>
  <c r="AA1429" i="1"/>
  <c r="AA1436" i="1"/>
  <c r="AA599" i="1"/>
  <c r="AA777" i="1"/>
  <c r="AA566" i="1"/>
  <c r="AA165" i="1"/>
  <c r="AA842" i="1"/>
  <c r="AA441" i="1"/>
  <c r="AA685" i="1"/>
  <c r="AA260" i="1"/>
  <c r="AA694" i="1"/>
  <c r="AA1512" i="1"/>
  <c r="AA1236" i="1"/>
  <c r="AA484" i="1"/>
  <c r="AA759" i="1"/>
  <c r="AA1295" i="1"/>
  <c r="AA514" i="1"/>
  <c r="AA171" i="1"/>
  <c r="AA731" i="1"/>
  <c r="AA1610" i="1"/>
  <c r="AA1020" i="1"/>
  <c r="AA522" i="1"/>
  <c r="AA482" i="1"/>
  <c r="AA367" i="1"/>
  <c r="AA519" i="1"/>
  <c r="AA817" i="1"/>
  <c r="AA204" i="1"/>
  <c r="AA1611" i="1"/>
  <c r="AA1734" i="1"/>
  <c r="AA1130" i="1"/>
  <c r="AA1198" i="1"/>
  <c r="AA1054" i="1"/>
  <c r="AA1794" i="1"/>
  <c r="AA167" i="1"/>
  <c r="AA435" i="1"/>
  <c r="AA855" i="1"/>
  <c r="AA264" i="1"/>
  <c r="AA285" i="1"/>
  <c r="AA673" i="1"/>
  <c r="AA1776" i="1"/>
  <c r="AA1735" i="1"/>
  <c r="AA580" i="1"/>
  <c r="AA1487" i="1"/>
  <c r="AA1070" i="1"/>
  <c r="AA505" i="1"/>
  <c r="AA901" i="1"/>
  <c r="AA657" i="1"/>
  <c r="AA732" i="1"/>
  <c r="AA299" i="1"/>
  <c r="AA266" i="1"/>
  <c r="AA396" i="1"/>
  <c r="AA293" i="1"/>
  <c r="AA837" i="1"/>
  <c r="AA935" i="1"/>
  <c r="AA1530" i="1"/>
  <c r="AA1110" i="1"/>
  <c r="AA1469" i="1"/>
  <c r="AA592" i="1"/>
  <c r="AA1472" i="1"/>
  <c r="AA555" i="1"/>
  <c r="AA858" i="1"/>
  <c r="AA413" i="1"/>
  <c r="AA681" i="1"/>
  <c r="AA1296" i="1"/>
  <c r="AA1617" i="1"/>
  <c r="AA1451" i="1"/>
  <c r="AA472" i="1"/>
  <c r="AA1440" i="1"/>
  <c r="AA960" i="1"/>
  <c r="AA192" i="1"/>
  <c r="AA1165" i="1"/>
  <c r="AA905" i="1"/>
  <c r="AA1498" i="1"/>
  <c r="AA265" i="1"/>
  <c r="AA1234" i="1"/>
  <c r="AA1798" i="1"/>
  <c r="AA198" i="1"/>
  <c r="AA907" i="1"/>
  <c r="AA549" i="1"/>
  <c r="AA222" i="1"/>
  <c r="AA787" i="1"/>
  <c r="AA494" i="1"/>
  <c r="AA358" i="1"/>
  <c r="AA284" i="1"/>
  <c r="AA1385" i="1"/>
  <c r="AA1173" i="1"/>
  <c r="AA1424" i="1"/>
  <c r="AA1136" i="1"/>
  <c r="AA523" i="1"/>
  <c r="AA394" i="1"/>
  <c r="AA846" i="1"/>
  <c r="AA545" i="1"/>
  <c r="AA1625" i="1"/>
  <c r="AA1206" i="1"/>
  <c r="AA1757" i="1"/>
  <c r="AA1305" i="1"/>
  <c r="AA1412" i="1"/>
  <c r="AA730" i="1"/>
  <c r="AA76" i="1"/>
  <c r="AA465" i="1"/>
  <c r="AA395" i="1"/>
  <c r="AA1747" i="1"/>
  <c r="AA1294" i="1"/>
  <c r="AA427" i="1"/>
  <c r="AA690" i="1"/>
  <c r="AA1401" i="1"/>
  <c r="AA922" i="1"/>
  <c r="AA1008" i="1"/>
  <c r="AA1629" i="1"/>
  <c r="AA1283" i="1"/>
  <c r="AA644" i="1"/>
  <c r="AA723" i="1"/>
  <c r="AA1105" i="1"/>
  <c r="AA756" i="1"/>
  <c r="AA1146" i="1"/>
  <c r="AA270" i="1"/>
  <c r="AA793" i="1"/>
  <c r="AA643" i="1"/>
  <c r="AA859" i="1"/>
  <c r="AA399" i="1"/>
  <c r="AA548" i="1"/>
  <c r="AA702" i="1"/>
  <c r="AA249" i="1"/>
  <c r="AA1784" i="1"/>
  <c r="AA1551" i="1"/>
  <c r="AA1744" i="1"/>
  <c r="AA1585" i="1"/>
  <c r="AA1153" i="1"/>
  <c r="AA1547" i="1"/>
  <c r="AA1534" i="1"/>
  <c r="AA377" i="1"/>
  <c r="AA743" i="1"/>
  <c r="AA1361" i="1"/>
  <c r="AA652" i="1"/>
  <c r="AA469" i="1"/>
  <c r="AA387" i="1"/>
  <c r="AA1671" i="1"/>
  <c r="AA1510" i="1"/>
  <c r="AA1232" i="1"/>
  <c r="AA1147" i="1"/>
  <c r="AA1064" i="1"/>
  <c r="AA1728" i="1"/>
  <c r="AA1471" i="1"/>
  <c r="AA1558" i="1"/>
  <c r="AA754" i="1"/>
  <c r="AA1218" i="1"/>
  <c r="AA820" i="1"/>
  <c r="AA292" i="1"/>
  <c r="AA631" i="1"/>
  <c r="AA452" i="1"/>
  <c r="AA278" i="1"/>
  <c r="AA872" i="1"/>
  <c r="AA822" i="1"/>
  <c r="AA1749" i="1"/>
  <c r="AA1691" i="1"/>
  <c r="AA1411" i="1"/>
  <c r="AA1134" i="1"/>
  <c r="AA180" i="1"/>
  <c r="AA623" i="1"/>
  <c r="AA540" i="1"/>
  <c r="AA304" i="1"/>
  <c r="AA1740" i="1"/>
  <c r="AA1750" i="1"/>
  <c r="AA1468" i="1"/>
  <c r="AA1055" i="1"/>
  <c r="AA1052" i="1"/>
  <c r="AA1314" i="1"/>
  <c r="AA1658" i="1"/>
  <c r="AA695" i="1"/>
  <c r="AA1545" i="1"/>
  <c r="AA1288" i="1"/>
  <c r="AA1257" i="1"/>
  <c r="AA1154" i="1"/>
  <c r="AA215" i="1"/>
  <c r="AA1097" i="1"/>
  <c r="AA511" i="1"/>
  <c r="AA370" i="1"/>
  <c r="AA953" i="1"/>
  <c r="AA637" i="1"/>
  <c r="AA331" i="1"/>
  <c r="AA711" i="1"/>
  <c r="AA860" i="1"/>
  <c r="AA1779" i="1"/>
  <c r="AA1036" i="1"/>
  <c r="AA1250" i="1"/>
  <c r="AA1044" i="1"/>
  <c r="AA1184" i="1"/>
  <c r="AA753" i="1"/>
  <c r="AA273" i="1"/>
  <c r="AA403" i="1"/>
  <c r="AA1422" i="1"/>
  <c r="AA1119" i="1"/>
  <c r="AA1348" i="1"/>
  <c r="AA1665" i="1"/>
  <c r="AA908" i="1"/>
  <c r="AA341" i="1"/>
  <c r="AA721" i="1"/>
  <c r="AA848" i="1"/>
  <c r="AA918" i="1"/>
  <c r="AA175" i="1"/>
  <c r="AA595" i="1"/>
  <c r="AA707" i="1"/>
  <c r="AA704" i="1"/>
  <c r="AA1362" i="1"/>
  <c r="AA1479" i="1"/>
  <c r="AA958" i="1"/>
  <c r="AA1384" i="1"/>
  <c r="AA724" i="1"/>
  <c r="AA1661" i="1"/>
  <c r="AA1572" i="1"/>
  <c r="AA1189" i="1"/>
  <c r="AA1045" i="1"/>
  <c r="AA1583" i="1"/>
  <c r="AA1473" i="1"/>
  <c r="AA1041" i="1"/>
  <c r="AA1148" i="1"/>
  <c r="AA1489" i="1"/>
  <c r="AA1164" i="1"/>
  <c r="AA970" i="1"/>
  <c r="AA1448" i="1"/>
  <c r="AA1651" i="1"/>
  <c r="AA614" i="1"/>
  <c r="AA513" i="1"/>
  <c r="AA627" i="1"/>
  <c r="AA638" i="1"/>
  <c r="AA923" i="1"/>
  <c r="AA344" i="1"/>
  <c r="AA211" i="1"/>
  <c r="AA432" i="1"/>
  <c r="AA329" i="1"/>
  <c r="AA321" i="1"/>
  <c r="AA411" i="1"/>
  <c r="AA298" i="1"/>
  <c r="AA269" i="1"/>
  <c r="AA83" i="1"/>
  <c r="AA537" i="1"/>
  <c r="AA1242" i="1"/>
  <c r="AA1346" i="1"/>
  <c r="AA1058" i="1"/>
  <c r="AA1414" i="1"/>
  <c r="AA1605" i="1"/>
  <c r="AA1461" i="1"/>
  <c r="AA1568" i="1"/>
  <c r="AA929" i="1"/>
  <c r="AA470" i="1"/>
  <c r="AA499" i="1"/>
  <c r="AA250" i="1"/>
  <c r="AA332" i="1"/>
  <c r="AA421" i="1"/>
  <c r="AA272" i="1"/>
  <c r="AA675" i="1"/>
  <c r="AA374" i="1"/>
  <c r="AA706" i="1"/>
  <c r="AA220" i="1"/>
  <c r="AA1326" i="1"/>
  <c r="AA1252" i="1"/>
  <c r="AA1771" i="1"/>
  <c r="AA1730" i="1"/>
  <c r="AA1441" i="1"/>
  <c r="AA1116" i="1"/>
  <c r="AA1400" i="1"/>
  <c r="AA760" i="1"/>
  <c r="AA1603" i="1"/>
  <c r="AA1024" i="1"/>
  <c r="AA290" i="1"/>
  <c r="AA506" i="1"/>
  <c r="AA1397" i="1"/>
  <c r="AA1060" i="1"/>
  <c r="AA1166" i="1"/>
  <c r="AA1425" i="1"/>
  <c r="AA1100" i="1"/>
  <c r="AA420" i="1"/>
  <c r="AA317" i="1"/>
  <c r="AA986" i="1"/>
  <c r="AA1013" i="1"/>
  <c r="AA553" i="1"/>
  <c r="AA404" i="1"/>
  <c r="AA1577" i="1"/>
  <c r="AA800" i="1"/>
  <c r="AA920" i="1"/>
  <c r="AA867" i="1"/>
  <c r="AA510" i="1"/>
  <c r="AA745" i="1"/>
  <c r="AA362" i="1"/>
  <c r="AA1766" i="1"/>
  <c r="AA1302" i="1"/>
  <c r="AA1773" i="1"/>
  <c r="AA1431" i="1"/>
  <c r="AA903" i="1"/>
  <c r="AA769" i="1"/>
  <c r="AA797" i="1"/>
  <c r="AA512" i="1"/>
  <c r="AA325" i="1"/>
  <c r="AA132" i="1"/>
  <c r="AA29" i="1"/>
  <c r="AA119" i="1"/>
  <c r="AA725" i="1"/>
  <c r="AA703" i="1"/>
  <c r="AA961" i="1"/>
  <c r="AA550" i="1"/>
  <c r="AA1761" i="1"/>
  <c r="AA1690" i="1"/>
  <c r="AA1549" i="1"/>
  <c r="AA1511" i="1"/>
  <c r="AA1689" i="1"/>
  <c r="AA1113" i="1"/>
  <c r="AA924" i="1"/>
  <c r="AA1011" i="1"/>
  <c r="AA682" i="1"/>
  <c r="AA324" i="1"/>
  <c r="AA350" i="1"/>
  <c r="AA190" i="1"/>
  <c r="AA397" i="1"/>
  <c r="AA1775" i="1"/>
  <c r="AA1528" i="1"/>
  <c r="AA1071" i="1"/>
  <c r="AA1433" i="1"/>
  <c r="AA1672" i="1"/>
  <c r="AA1418" i="1"/>
  <c r="AA1643" i="1"/>
  <c r="AA1342" i="1"/>
  <c r="AA1123" i="1"/>
  <c r="AA1343" i="1"/>
  <c r="AA234" i="1"/>
  <c r="AA169" i="1"/>
  <c r="AA805" i="1"/>
  <c r="AA1538" i="1"/>
  <c r="AA1369" i="1"/>
  <c r="AA1188" i="1"/>
  <c r="AA1318" i="1"/>
  <c r="AA1365" i="1"/>
  <c r="AA1531" i="1"/>
  <c r="AA315" i="1"/>
  <c r="AA615" i="1"/>
  <c r="AA291" i="1"/>
  <c r="AA818" i="1"/>
  <c r="AA231" i="1"/>
  <c r="AA337" i="1"/>
  <c r="AA183" i="1"/>
  <c r="AA361" i="1"/>
  <c r="AA155" i="1"/>
  <c r="AA174" i="1"/>
  <c r="AA995" i="1"/>
  <c r="AA122" i="1"/>
  <c r="AA870" i="1"/>
  <c r="AA385" i="1"/>
  <c r="AA661" i="1"/>
  <c r="AA1480" i="1"/>
  <c r="AA1566" i="1"/>
  <c r="AA1074" i="1"/>
  <c r="AA1380" i="1"/>
  <c r="AA1805" i="1"/>
  <c r="AA1276" i="1"/>
  <c r="AA1357" i="1"/>
  <c r="AA1231" i="1"/>
  <c r="AA874" i="1"/>
  <c r="AA380" i="1"/>
  <c r="AA521" i="1"/>
  <c r="AA1755" i="1"/>
  <c r="AA1167" i="1"/>
  <c r="AA560" i="1"/>
  <c r="AA1609" i="1"/>
  <c r="AA1427" i="1"/>
  <c r="AA1051" i="1"/>
  <c r="AA185" i="1"/>
  <c r="AA819" i="1"/>
  <c r="AA1715" i="1"/>
  <c r="AA1716" i="1"/>
  <c r="AA655" i="1"/>
  <c r="AA813" i="1"/>
  <c r="AA453" i="1"/>
  <c r="AA504" i="1"/>
  <c r="AA1667" i="1"/>
  <c r="AA1322" i="1"/>
  <c r="AA1115" i="1"/>
  <c r="AA1171" i="1"/>
  <c r="AA591" i="1"/>
  <c r="AA235" i="1"/>
  <c r="AA1481" i="1"/>
  <c r="AA1244" i="1"/>
  <c r="AA339" i="1"/>
  <c r="AA276" i="1"/>
  <c r="AA418" i="1"/>
  <c r="AA956" i="1"/>
  <c r="AA1633" i="1"/>
  <c r="AA1143" i="1"/>
  <c r="AA412" i="1"/>
  <c r="AA763" i="1"/>
  <c r="AA176" i="1"/>
  <c r="AA1368" i="1"/>
  <c r="AA1800" i="1"/>
  <c r="AA1263" i="1"/>
  <c r="AA1705" i="1"/>
  <c r="AA1261" i="1"/>
  <c r="AA1279" i="1"/>
  <c r="AA917" i="1"/>
  <c r="AA559" i="1"/>
  <c r="AA916" i="1"/>
  <c r="AA1274" i="1"/>
  <c r="AA1249" i="1"/>
  <c r="AA1067" i="1"/>
  <c r="AA1533" i="1"/>
  <c r="AA1245" i="1"/>
  <c r="AA876" i="1"/>
  <c r="AA1022" i="1"/>
  <c r="AA443" i="1"/>
  <c r="AA621" i="1"/>
  <c r="AA882" i="1"/>
  <c r="AA691" i="1"/>
  <c r="AA1500" i="1"/>
  <c r="AA1707" i="1"/>
  <c r="AA1657" i="1"/>
  <c r="AA1638" i="1"/>
  <c r="AA1513" i="1"/>
  <c r="AA1509" i="1"/>
  <c r="AA1616" i="1"/>
  <c r="AA547" i="1"/>
  <c r="AA659" i="1"/>
  <c r="AA118" i="1"/>
  <c r="AA73" i="1"/>
  <c r="AA1659" i="1"/>
  <c r="AA1094" i="1"/>
  <c r="AA1162" i="1"/>
  <c r="AA1604" i="1"/>
  <c r="AA1519" i="1"/>
</calcChain>
</file>

<file path=xl/sharedStrings.xml><?xml version="1.0" encoding="utf-8"?>
<sst xmlns="http://schemas.openxmlformats.org/spreadsheetml/2006/main" count="1849" uniqueCount="48">
  <si>
    <t>Phase</t>
  </si>
  <si>
    <t>Low</t>
  </si>
  <si>
    <t>Middle</t>
  </si>
  <si>
    <t>High</t>
  </si>
  <si>
    <t>Extra-high</t>
  </si>
  <si>
    <t>Phase elapsed time (s)</t>
  </si>
  <si>
    <r>
      <t>Vehicle Acceleration (m/s</t>
    </r>
    <r>
      <rPr>
        <sz val="11"/>
        <color theme="1"/>
        <rFont val="Calibri"/>
        <family val="2"/>
      </rPr>
      <t>²)</t>
    </r>
  </si>
  <si>
    <t xml:space="preserve">Rolling Resistance Coefficent </t>
  </si>
  <si>
    <t>Vehicle Speed (m/s)</t>
  </si>
  <si>
    <t>Rolling Resistance (N)</t>
  </si>
  <si>
    <t>Aero Resistance (N)</t>
  </si>
  <si>
    <t>Test mass (kg)</t>
  </si>
  <si>
    <t>Frontal area (m^2)</t>
  </si>
  <si>
    <t>Coeff of drag</t>
  </si>
  <si>
    <t>Curb Weight (kg)</t>
  </si>
  <si>
    <t>Power to weight (W/kg)</t>
  </si>
  <si>
    <t>Vehicle speed (km/h)</t>
  </si>
  <si>
    <t>Total Drag Forces (N)</t>
  </si>
  <si>
    <t>Motion Status (0 = stationary)</t>
  </si>
  <si>
    <t>Braking Status (1 = Braking)</t>
  </si>
  <si>
    <t>Kinetic Energy (KJ)</t>
  </si>
  <si>
    <t>Energy Losses (KWh)</t>
  </si>
  <si>
    <t>Cumulative Tractive Power (KW)</t>
  </si>
  <si>
    <t>Braking Power (KW)</t>
  </si>
  <si>
    <t>Cumulative braking Power (KW)</t>
  </si>
  <si>
    <t>Tractive Power (KW)</t>
  </si>
  <si>
    <t>Acceleration Force (N)</t>
  </si>
  <si>
    <t>Power (KW)</t>
  </si>
  <si>
    <t>Cumulative Tractive Energy (KWh)</t>
  </si>
  <si>
    <t>Cumulative Braking energy (KWh)</t>
  </si>
  <si>
    <t>Vehicle Specs (2001-2006 Honda Civic Type R EP3)</t>
  </si>
  <si>
    <t>Distance Covered (m)</t>
  </si>
  <si>
    <t>Distance covered in phase (m)</t>
  </si>
  <si>
    <t xml:space="preserve">Phase </t>
  </si>
  <si>
    <t>low</t>
  </si>
  <si>
    <t>middle</t>
  </si>
  <si>
    <t>high</t>
  </si>
  <si>
    <t>very high</t>
  </si>
  <si>
    <t>phase</t>
  </si>
  <si>
    <t>avg speed (m/s)</t>
  </si>
  <si>
    <t>avg aero drag (N)</t>
  </si>
  <si>
    <t>avg total drag (N)</t>
  </si>
  <si>
    <t>avg trac pwr (kW)</t>
  </si>
  <si>
    <t>avg brake pwr (kW)</t>
  </si>
  <si>
    <t>kinetic energy (kJ)</t>
  </si>
  <si>
    <t>Recoverable Kinetic Energy</t>
  </si>
  <si>
    <t>Distance (m)</t>
  </si>
  <si>
    <t>Elapsed time 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</si>
</sst>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93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2" fontId="0" fillId="0" borderId="1" xfId="0" applyNumberFormat="1" applyBorder="1"/>
    <xf numFmtId="164" fontId="0" fillId="0" borderId="1" xfId="0" applyNumberFormat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vertical="center"/>
    </xf>
    <xf numFmtId="2" fontId="0" fillId="2" borderId="1" xfId="0" applyNumberFormat="1" applyFill="1" applyBorder="1" applyAlignment="1">
      <alignment vertical="center" wrapText="1"/>
    </xf>
    <xf numFmtId="0" fontId="0" fillId="7" borderId="1" xfId="0" applyFill="1" applyBorder="1"/>
    <xf numFmtId="0" fontId="0" fillId="2" borderId="1" xfId="0" applyFill="1" applyBorder="1" applyAlignment="1">
      <alignment horizontal="center" wrapText="1"/>
    </xf>
    <xf numFmtId="2" fontId="0" fillId="0" borderId="0" xfId="0" applyNumberFormat="1"/>
    <xf numFmtId="0" fontId="0" fillId="0" borderId="0" xfId="0" applyAlignment="1">
      <alignment wrapText="1"/>
    </xf>
    <xf numFmtId="0" fontId="0" fillId="2" borderId="1" xfId="0" applyFill="1" applyBorder="1" applyAlignment="1">
      <alignment wrapText="1"/>
    </xf>
    <xf numFmtId="0" fontId="0" fillId="0" borderId="0" xfId="0" applyFill="1" applyBorder="1" applyAlignment="1">
      <alignment vertical="center" wrapText="1"/>
    </xf>
    <xf numFmtId="0" fontId="0" fillId="8" borderId="1" xfId="0" applyFill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3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7.xml"/><Relationship Id="rId13" Type="http://schemas.openxmlformats.org/officeDocument/2006/relationships/sharedStrings" Target="sharedStrings.xml"/><Relationship Id="rId3" Type="http://schemas.openxmlformats.org/officeDocument/2006/relationships/chartsheet" Target="chartsheets/sheet2.xml"/><Relationship Id="rId7" Type="http://schemas.openxmlformats.org/officeDocument/2006/relationships/chartsheet" Target="chartsheets/sheet6.xml"/><Relationship Id="rId12" Type="http://schemas.openxmlformats.org/officeDocument/2006/relationships/styles" Target="style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5.xml"/><Relationship Id="rId11" Type="http://schemas.openxmlformats.org/officeDocument/2006/relationships/theme" Target="theme/theme1.xml"/><Relationship Id="rId5" Type="http://schemas.openxmlformats.org/officeDocument/2006/relationships/chartsheet" Target="chartsheets/sheet4.xml"/><Relationship Id="rId10" Type="http://schemas.openxmlformats.org/officeDocument/2006/relationships/chartsheet" Target="chartsheets/sheet9.xml"/><Relationship Id="rId4" Type="http://schemas.openxmlformats.org/officeDocument/2006/relationships/chartsheet" Target="chartsheets/sheet3.xml"/><Relationship Id="rId9" Type="http://schemas.openxmlformats.org/officeDocument/2006/relationships/chartsheet" Target="chartsheets/sheet8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Average speed vs Cycle</a:t>
            </a:r>
            <a:r>
              <a:rPr lang="en-US" baseline="0"/>
              <a:t> phase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4647482052273364"/>
          <c:y val="0.12807475950826927"/>
          <c:w val="0.83796174296621806"/>
          <c:h val="0.69036398838983615"/>
        </c:manualLayout>
      </c:layout>
      <c:lineChart>
        <c:grouping val="standard"/>
        <c:varyColors val="0"/>
        <c:ser>
          <c:idx val="0"/>
          <c:order val="0"/>
          <c:tx>
            <c:v>avg speed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Data!$AE$5:$AE$8</c:f>
              <c:strCache>
                <c:ptCount val="4"/>
                <c:pt idx="0">
                  <c:v>low</c:v>
                </c:pt>
                <c:pt idx="1">
                  <c:v>middle</c:v>
                </c:pt>
                <c:pt idx="2">
                  <c:v>high</c:v>
                </c:pt>
                <c:pt idx="3">
                  <c:v>very high</c:v>
                </c:pt>
              </c:strCache>
            </c:strRef>
          </c:cat>
          <c:val>
            <c:numRef>
              <c:f>Data!$AF$5:$AF$8</c:f>
              <c:numCache>
                <c:formatCode>0.00</c:formatCode>
                <c:ptCount val="4"/>
                <c:pt idx="0">
                  <c:v>5.24</c:v>
                </c:pt>
                <c:pt idx="1">
                  <c:v>10.98</c:v>
                </c:pt>
                <c:pt idx="2">
                  <c:v>15.73</c:v>
                </c:pt>
                <c:pt idx="3">
                  <c:v>25.55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70E-4255-96AF-0E10C0E07D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00117968"/>
        <c:axId val="2100114640"/>
      </c:lineChart>
      <c:catAx>
        <c:axId val="210011796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Cycle</a:t>
                </a:r>
                <a:r>
                  <a:rPr lang="en-GB" baseline="0"/>
                  <a:t> Phase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0114640"/>
        <c:crosses val="autoZero"/>
        <c:auto val="1"/>
        <c:lblAlgn val="ctr"/>
        <c:lblOffset val="100"/>
        <c:noMultiLvlLbl val="0"/>
      </c:catAx>
      <c:valAx>
        <c:axId val="2100114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Speed m/s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0117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0609477786376471"/>
          <c:y val="0.90000286643137095"/>
          <c:w val="0.18423525997657492"/>
          <c:h val="7.364970050620123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Average aero drag vs</a:t>
            </a:r>
            <a:r>
              <a:rPr lang="en-GB" baseline="0"/>
              <a:t> Cycle phase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360849194774112"/>
          <c:y val="0.14225801083808873"/>
          <c:w val="0.83139943228157454"/>
          <c:h val="0.67145298661674357"/>
        </c:manualLayout>
      </c:layout>
      <c:lineChart>
        <c:grouping val="standard"/>
        <c:varyColors val="0"/>
        <c:ser>
          <c:idx val="0"/>
          <c:order val="0"/>
          <c:tx>
            <c:v>aero drag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Data!$AE$5:$AE$8</c:f>
              <c:strCache>
                <c:ptCount val="4"/>
                <c:pt idx="0">
                  <c:v>low</c:v>
                </c:pt>
                <c:pt idx="1">
                  <c:v>middle</c:v>
                </c:pt>
                <c:pt idx="2">
                  <c:v>high</c:v>
                </c:pt>
                <c:pt idx="3">
                  <c:v>very high</c:v>
                </c:pt>
              </c:strCache>
            </c:strRef>
          </c:cat>
          <c:val>
            <c:numRef>
              <c:f>Data!$AG$5:$AG$8</c:f>
              <c:numCache>
                <c:formatCode>0.00</c:formatCode>
                <c:ptCount val="4"/>
                <c:pt idx="0">
                  <c:v>18.37</c:v>
                </c:pt>
                <c:pt idx="1">
                  <c:v>61.62</c:v>
                </c:pt>
                <c:pt idx="2">
                  <c:v>123.03</c:v>
                </c:pt>
                <c:pt idx="3">
                  <c:v>296.51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2B1-49A2-8932-4602D4D9EDA7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2100117968"/>
        <c:axId val="2100114640"/>
      </c:lineChart>
      <c:catAx>
        <c:axId val="210011796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Cycle phase</a:t>
                </a:r>
              </a:p>
            </c:rich>
          </c:tx>
          <c:layout>
            <c:manualLayout>
              <c:xMode val="edge"/>
              <c:yMode val="edge"/>
              <c:x val="0.49156222620926504"/>
              <c:y val="0.8902923648319396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0114640"/>
        <c:crosses val="autoZero"/>
        <c:auto val="1"/>
        <c:lblAlgn val="ctr"/>
        <c:lblOffset val="100"/>
        <c:noMultiLvlLbl val="0"/>
      </c:catAx>
      <c:valAx>
        <c:axId val="2100114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Drag</a:t>
                </a:r>
                <a:r>
                  <a:rPr lang="en-GB" baseline="0"/>
                  <a:t> Force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0117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1502590980530953"/>
          <c:y val="0.90000286643137117"/>
          <c:w val="0.18149108616980469"/>
          <c:h val="8.2319261871463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Average</a:t>
            </a:r>
            <a:r>
              <a:rPr lang="en-GB" baseline="0"/>
              <a:t> Power vs Cycle phase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975527812037238"/>
          <c:y val="0.14225801083808873"/>
          <c:w val="0.86178621322331506"/>
          <c:h val="0.64781423440037789"/>
        </c:manualLayout>
      </c:layout>
      <c:lineChart>
        <c:grouping val="standard"/>
        <c:varyColors val="0"/>
        <c:ser>
          <c:idx val="0"/>
          <c:order val="0"/>
          <c:tx>
            <c:v>avg traction power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Data!$AE$5:$AE$8</c:f>
              <c:strCache>
                <c:ptCount val="4"/>
                <c:pt idx="0">
                  <c:v>low</c:v>
                </c:pt>
                <c:pt idx="1">
                  <c:v>middle</c:v>
                </c:pt>
                <c:pt idx="2">
                  <c:v>high</c:v>
                </c:pt>
                <c:pt idx="3">
                  <c:v>very high</c:v>
                </c:pt>
              </c:strCache>
            </c:strRef>
          </c:cat>
          <c:val>
            <c:numRef>
              <c:f>Data!$AI$5:$AI$8</c:f>
              <c:numCache>
                <c:formatCode>0.00</c:formatCode>
                <c:ptCount val="4"/>
                <c:pt idx="0">
                  <c:v>2.35</c:v>
                </c:pt>
                <c:pt idx="1">
                  <c:v>5.36</c:v>
                </c:pt>
                <c:pt idx="2">
                  <c:v>7.7</c:v>
                </c:pt>
                <c:pt idx="3">
                  <c:v>17.05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959-4BB4-98B9-66EE13EE9997}"/>
            </c:ext>
          </c:extLst>
        </c:ser>
        <c:ser>
          <c:idx val="1"/>
          <c:order val="1"/>
          <c:tx>
            <c:v>avg brake power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Data!$AJ$5:$AJ$8</c:f>
              <c:numCache>
                <c:formatCode>General</c:formatCode>
                <c:ptCount val="4"/>
                <c:pt idx="0">
                  <c:v>0.48</c:v>
                </c:pt>
                <c:pt idx="1">
                  <c:v>1.0900000000000001</c:v>
                </c:pt>
                <c:pt idx="2">
                  <c:v>2.48</c:v>
                </c:pt>
                <c:pt idx="3">
                  <c:v>5.79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959-4BB4-98B9-66EE13EE9997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2100117968"/>
        <c:axId val="2100114640"/>
      </c:lineChart>
      <c:catAx>
        <c:axId val="210011796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Cycle phase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0114640"/>
        <c:crosses val="autoZero"/>
        <c:auto val="1"/>
        <c:lblAlgn val="ctr"/>
        <c:lblOffset val="100"/>
        <c:noMultiLvlLbl val="0"/>
      </c:catAx>
      <c:valAx>
        <c:axId val="2100114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0117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124222250551329"/>
          <c:y val="0.8506566919818469"/>
          <c:w val="0.27039800629330596"/>
          <c:h val="0.1453794429220922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Kinetic energy vs Cycle phase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4803531114695404"/>
          <c:y val="0.13753031159237397"/>
          <c:w val="0.84241984877371379"/>
          <c:h val="0.68563612092026616"/>
        </c:manualLayout>
      </c:layout>
      <c:lineChart>
        <c:grouping val="standard"/>
        <c:varyColors val="0"/>
        <c:ser>
          <c:idx val="0"/>
          <c:order val="0"/>
          <c:tx>
            <c:v>kinetic energy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Data!$AE$5:$AE$8</c:f>
              <c:strCache>
                <c:ptCount val="4"/>
                <c:pt idx="0">
                  <c:v>low</c:v>
                </c:pt>
                <c:pt idx="1">
                  <c:v>middle</c:v>
                </c:pt>
                <c:pt idx="2">
                  <c:v>high</c:v>
                </c:pt>
                <c:pt idx="3">
                  <c:v>very high</c:v>
                </c:pt>
              </c:strCache>
            </c:strRef>
          </c:cat>
          <c:val>
            <c:numRef>
              <c:f>Data!$AK$5:$AK$8</c:f>
              <c:numCache>
                <c:formatCode>0.00</c:formatCode>
                <c:ptCount val="4"/>
                <c:pt idx="0">
                  <c:v>30.82</c:v>
                </c:pt>
                <c:pt idx="1">
                  <c:v>103.4</c:v>
                </c:pt>
                <c:pt idx="2">
                  <c:v>206.45</c:v>
                </c:pt>
                <c:pt idx="3">
                  <c:v>497.54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2D8-4728-8635-834868B80061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2100117968"/>
        <c:axId val="2100114640"/>
      </c:lineChart>
      <c:catAx>
        <c:axId val="210011796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Cycle Phase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0114640"/>
        <c:crosses val="autoZero"/>
        <c:auto val="1"/>
        <c:lblAlgn val="ctr"/>
        <c:lblOffset val="100"/>
        <c:noMultiLvlLbl val="0"/>
      </c:catAx>
      <c:valAx>
        <c:axId val="2100114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Kinetic</a:t>
                </a:r>
                <a:r>
                  <a:rPr lang="en-GB" baseline="0"/>
                  <a:t> Energy (kJ)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0117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474133748879058"/>
          <c:y val="0.90945833361253126"/>
          <c:w val="0.22691646690897985"/>
          <c:h val="8.23192934907860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Vehicle</a:t>
            </a:r>
            <a:r>
              <a:rPr lang="en-GB" baseline="0"/>
              <a:t> speed and Acceleration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Speed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Data!$F$5:$F$1805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Data!$K$5:$K$1805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4.6944444444444438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7.6388888888888884</c:v>
                </c:pt>
                <c:pt idx="21">
                  <c:v>7.8055555555555554</c:v>
                </c:pt>
                <c:pt idx="22">
                  <c:v>7.8611111111111107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10.166666666666666</c:v>
                </c:pt>
                <c:pt idx="29">
                  <c:v>10.861111111111111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12.194444444444443</c:v>
                </c:pt>
                <c:pt idx="34">
                  <c:v>12.333333333333332</c:v>
                </c:pt>
                <c:pt idx="35">
                  <c:v>12.361111111111111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11.083333333333332</c:v>
                </c:pt>
                <c:pt idx="39">
                  <c:v>10.277777777777777</c:v>
                </c:pt>
                <c:pt idx="40">
                  <c:v>9.6111111111111107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6.9722222222222223</c:v>
                </c:pt>
                <c:pt idx="44">
                  <c:v>6.1666666666666661</c:v>
                </c:pt>
                <c:pt idx="45">
                  <c:v>5.8055555555555554</c:v>
                </c:pt>
                <c:pt idx="46">
                  <c:v>5.6666666666666661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3.3611111111111107</c:v>
                </c:pt>
                <c:pt idx="55">
                  <c:v>3.333333333333333</c:v>
                </c:pt>
                <c:pt idx="56">
                  <c:v>3.333333333333333</c:v>
                </c:pt>
                <c:pt idx="57">
                  <c:v>3.333333333333333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</c:v>
                </c:pt>
                <c:pt idx="65">
                  <c:v>4.9444444444444446</c:v>
                </c:pt>
                <c:pt idx="66">
                  <c:v>5.0277777777777777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6.4444444444444438</c:v>
                </c:pt>
                <c:pt idx="70">
                  <c:v>7.3611111111111107</c:v>
                </c:pt>
                <c:pt idx="71">
                  <c:v>8.2777777777777786</c:v>
                </c:pt>
                <c:pt idx="72">
                  <c:v>9.0555555555555554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10.388888888888888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10.972222222222221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10.277777777777777</c:v>
                </c:pt>
                <c:pt idx="84">
                  <c:v>10.194444444444445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9.6111111111111107</c:v>
                </c:pt>
                <c:pt idx="88">
                  <c:v>9.5</c:v>
                </c:pt>
                <c:pt idx="89">
                  <c:v>8.8611111111111107</c:v>
                </c:pt>
                <c:pt idx="90">
                  <c:v>7.583333333333333</c:v>
                </c:pt>
                <c:pt idx="91">
                  <c:v>6.1111111111111107</c:v>
                </c:pt>
                <c:pt idx="92">
                  <c:v>4.7222222222222223</c:v>
                </c:pt>
                <c:pt idx="93">
                  <c:v>3.9444444444444442</c:v>
                </c:pt>
                <c:pt idx="94">
                  <c:v>3.333333333333333</c:v>
                </c:pt>
                <c:pt idx="95">
                  <c:v>2.5277777777777777</c:v>
                </c:pt>
                <c:pt idx="96">
                  <c:v>1.6111111111111109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1.6944444444444442</c:v>
                </c:pt>
                <c:pt idx="141">
                  <c:v>3.2499999999999996</c:v>
                </c:pt>
                <c:pt idx="142">
                  <c:v>4.5555555555555554</c:v>
                </c:pt>
                <c:pt idx="143">
                  <c:v>5.2499999999999991</c:v>
                </c:pt>
                <c:pt idx="144">
                  <c:v>5.5277777777777777</c:v>
                </c:pt>
                <c:pt idx="145">
                  <c:v>5.7777777777777777</c:v>
                </c:pt>
                <c:pt idx="146">
                  <c:v>6.333333333333333</c:v>
                </c:pt>
                <c:pt idx="147">
                  <c:v>7.0555555555555554</c:v>
                </c:pt>
                <c:pt idx="148">
                  <c:v>7.6944444444444438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6.2777777777777777</c:v>
                </c:pt>
                <c:pt idx="154">
                  <c:v>4.8055555555555554</c:v>
                </c:pt>
                <c:pt idx="155">
                  <c:v>3.6944444444444446</c:v>
                </c:pt>
                <c:pt idx="156">
                  <c:v>3.333333333333333</c:v>
                </c:pt>
                <c:pt idx="157">
                  <c:v>3.5</c:v>
                </c:pt>
                <c:pt idx="158">
                  <c:v>3.9166666666666665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6.4999999999999991</c:v>
                </c:pt>
                <c:pt idx="162">
                  <c:v>7.083333333333333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8.9166666666666661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10.388888888888888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7.5277777777777777</c:v>
                </c:pt>
                <c:pt idx="175">
                  <c:v>7.0277777777777777</c:v>
                </c:pt>
                <c:pt idx="176">
                  <c:v>6.9722222222222223</c:v>
                </c:pt>
                <c:pt idx="177">
                  <c:v>7.1944444444444438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7.8611111111111107</c:v>
                </c:pt>
                <c:pt idx="184">
                  <c:v>7.25</c:v>
                </c:pt>
                <c:pt idx="185">
                  <c:v>6.5555555555555554</c:v>
                </c:pt>
                <c:pt idx="186">
                  <c:v>5.833333333333333</c:v>
                </c:pt>
                <c:pt idx="187">
                  <c:v>5.2499999999999991</c:v>
                </c:pt>
                <c:pt idx="188">
                  <c:v>4.75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3.3888888888888884</c:v>
                </c:pt>
                <c:pt idx="195">
                  <c:v>3.333333333333333</c:v>
                </c:pt>
                <c:pt idx="196">
                  <c:v>3.333333333333333</c:v>
                </c:pt>
                <c:pt idx="197">
                  <c:v>3.333333333333333</c:v>
                </c:pt>
                <c:pt idx="198">
                  <c:v>3.333333333333333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3.8888888888888888</c:v>
                </c:pt>
                <c:pt idx="202">
                  <c:v>4.166666666666667</c:v>
                </c:pt>
                <c:pt idx="203">
                  <c:v>4.583333333333333</c:v>
                </c:pt>
                <c:pt idx="204">
                  <c:v>5.2777777777777777</c:v>
                </c:pt>
                <c:pt idx="205">
                  <c:v>5.8888888888888884</c:v>
                </c:pt>
                <c:pt idx="206">
                  <c:v>6.6111111111111107</c:v>
                </c:pt>
                <c:pt idx="207">
                  <c:v>7.4722222222222214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10.416666666666666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11.555555555555555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13.611111111111111</c:v>
                </c:pt>
                <c:pt idx="219">
                  <c:v>14.055555555555555</c:v>
                </c:pt>
                <c:pt idx="220">
                  <c:v>14.388888888888888</c:v>
                </c:pt>
                <c:pt idx="221">
                  <c:v>14.638888888888889</c:v>
                </c:pt>
                <c:pt idx="222">
                  <c:v>14.75</c:v>
                </c:pt>
                <c:pt idx="223">
                  <c:v>14.861111111111111</c:v>
                </c:pt>
                <c:pt idx="224">
                  <c:v>14.944444444444443</c:v>
                </c:pt>
                <c:pt idx="225">
                  <c:v>15.055555555555555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15.499999999999998</c:v>
                </c:pt>
                <c:pt idx="229">
                  <c:v>15.611111111111111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15.611111111111111</c:v>
                </c:pt>
                <c:pt idx="233">
                  <c:v>15.25</c:v>
                </c:pt>
                <c:pt idx="234">
                  <c:v>14.694444444444443</c:v>
                </c:pt>
                <c:pt idx="235">
                  <c:v>14.166666666666666</c:v>
                </c:pt>
                <c:pt idx="236">
                  <c:v>13.833333333333332</c:v>
                </c:pt>
                <c:pt idx="237">
                  <c:v>13.666666666666668</c:v>
                </c:pt>
                <c:pt idx="238">
                  <c:v>13.444444444444443</c:v>
                </c:pt>
                <c:pt idx="239">
                  <c:v>13.027777777777777</c:v>
                </c:pt>
                <c:pt idx="240">
                  <c:v>12.305555555555554</c:v>
                </c:pt>
                <c:pt idx="241">
                  <c:v>11.527777777777777</c:v>
                </c:pt>
                <c:pt idx="242">
                  <c:v>10.972222222222221</c:v>
                </c:pt>
                <c:pt idx="243">
                  <c:v>10.277777777777777</c:v>
                </c:pt>
                <c:pt idx="244">
                  <c:v>9.6111111111111107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6.9722222222222223</c:v>
                </c:pt>
                <c:pt idx="248">
                  <c:v>6.1666666666666661</c:v>
                </c:pt>
                <c:pt idx="249">
                  <c:v>5.8055555555555554</c:v>
                </c:pt>
                <c:pt idx="250">
                  <c:v>5.6666666666666661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4.9722222222222214</c:v>
                </c:pt>
                <c:pt idx="260">
                  <c:v>5.7222222222222223</c:v>
                </c:pt>
                <c:pt idx="261">
                  <c:v>6.4444444444444438</c:v>
                </c:pt>
                <c:pt idx="262">
                  <c:v>7.1388888888888884</c:v>
                </c:pt>
                <c:pt idx="263">
                  <c:v>7.9722222222222214</c:v>
                </c:pt>
                <c:pt idx="264">
                  <c:v>9.0277777777777768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11.333333333333332</c:v>
                </c:pt>
                <c:pt idx="268">
                  <c:v>11.916666666666666</c:v>
                </c:pt>
                <c:pt idx="269">
                  <c:v>12.333333333333332</c:v>
                </c:pt>
                <c:pt idx="270">
                  <c:v>12.75</c:v>
                </c:pt>
                <c:pt idx="271">
                  <c:v>12.777777777777777</c:v>
                </c:pt>
                <c:pt idx="272">
                  <c:v>12.666666666666666</c:v>
                </c:pt>
                <c:pt idx="273">
                  <c:v>12.583333333333332</c:v>
                </c:pt>
                <c:pt idx="274">
                  <c:v>12.138888888888889</c:v>
                </c:pt>
                <c:pt idx="275">
                  <c:v>11.333333333333332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8.5833333333333321</c:v>
                </c:pt>
                <c:pt idx="279">
                  <c:v>7.083333333333333</c:v>
                </c:pt>
                <c:pt idx="280">
                  <c:v>5.9444444444444438</c:v>
                </c:pt>
                <c:pt idx="281">
                  <c:v>5.6111111111111107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10.388888888888888</c:v>
                </c:pt>
                <c:pt idx="287">
                  <c:v>11.305555555555555</c:v>
                </c:pt>
                <c:pt idx="288">
                  <c:v>12.222222222222221</c:v>
                </c:pt>
                <c:pt idx="289">
                  <c:v>13.138888888888888</c:v>
                </c:pt>
                <c:pt idx="290">
                  <c:v>13.666666666666668</c:v>
                </c:pt>
                <c:pt idx="291">
                  <c:v>13.833333333333332</c:v>
                </c:pt>
                <c:pt idx="292">
                  <c:v>13.666666666666668</c:v>
                </c:pt>
                <c:pt idx="293">
                  <c:v>13.361111111111111</c:v>
                </c:pt>
                <c:pt idx="294">
                  <c:v>13.138888888888888</c:v>
                </c:pt>
                <c:pt idx="295">
                  <c:v>12.999999999999998</c:v>
                </c:pt>
                <c:pt idx="296">
                  <c:v>12.972222222222223</c:v>
                </c:pt>
                <c:pt idx="297">
                  <c:v>12.999999999999998</c:v>
                </c:pt>
                <c:pt idx="298">
                  <c:v>13.083333333333334</c:v>
                </c:pt>
                <c:pt idx="299">
                  <c:v>13.138888888888888</c:v>
                </c:pt>
                <c:pt idx="300">
                  <c:v>13.138888888888888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12.444444444444443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11.333333333333332</c:v>
                </c:pt>
                <c:pt idx="308">
                  <c:v>11.194444444444443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10.388888888888888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9.1666666666666661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7.7777777777777777</c:v>
                </c:pt>
                <c:pt idx="320">
                  <c:v>7.25</c:v>
                </c:pt>
                <c:pt idx="321">
                  <c:v>7.1111111111111116</c:v>
                </c:pt>
                <c:pt idx="322">
                  <c:v>6.9166666666666661</c:v>
                </c:pt>
                <c:pt idx="323">
                  <c:v>6.9166666666666661</c:v>
                </c:pt>
                <c:pt idx="324">
                  <c:v>6.75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6.5555555555555554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4.8611111111111107</c:v>
                </c:pt>
                <c:pt idx="331">
                  <c:v>4.6944444444444438</c:v>
                </c:pt>
                <c:pt idx="332">
                  <c:v>4.6388888888888884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3.9722222222222223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6.6944444444444446</c:v>
                </c:pt>
                <c:pt idx="343">
                  <c:v>6.9444444444444446</c:v>
                </c:pt>
                <c:pt idx="344">
                  <c:v>7.0277777777777777</c:v>
                </c:pt>
                <c:pt idx="345">
                  <c:v>7.083333333333333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7.5277777777777777</c:v>
                </c:pt>
                <c:pt idx="349">
                  <c:v>7.6944444444444438</c:v>
                </c:pt>
                <c:pt idx="350">
                  <c:v>7.8055555555555554</c:v>
                </c:pt>
                <c:pt idx="351">
                  <c:v>7.833333333333333</c:v>
                </c:pt>
                <c:pt idx="352">
                  <c:v>7.8055555555555554</c:v>
                </c:pt>
                <c:pt idx="353">
                  <c:v>7.7777777777777777</c:v>
                </c:pt>
                <c:pt idx="354">
                  <c:v>7.7499999999999991</c:v>
                </c:pt>
                <c:pt idx="355">
                  <c:v>7.7499999999999991</c:v>
                </c:pt>
                <c:pt idx="356">
                  <c:v>7.8055555555555554</c:v>
                </c:pt>
                <c:pt idx="357">
                  <c:v>7.833333333333333</c:v>
                </c:pt>
                <c:pt idx="358">
                  <c:v>7.7777777777777777</c:v>
                </c:pt>
                <c:pt idx="359">
                  <c:v>7.4722222222222214</c:v>
                </c:pt>
                <c:pt idx="360">
                  <c:v>6.9444444444444446</c:v>
                </c:pt>
                <c:pt idx="361">
                  <c:v>6.4444444444444438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5.7777777777777777</c:v>
                </c:pt>
                <c:pt idx="367">
                  <c:v>5.8888888888888884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</c:v>
                </c:pt>
                <c:pt idx="371">
                  <c:v>6.8055555555555554</c:v>
                </c:pt>
                <c:pt idx="372">
                  <c:v>6.6111111111111107</c:v>
                </c:pt>
                <c:pt idx="373">
                  <c:v>5.916666666666667</c:v>
                </c:pt>
                <c:pt idx="374">
                  <c:v>4.9166666666666661</c:v>
                </c:pt>
                <c:pt idx="375">
                  <c:v>4</c:v>
                </c:pt>
                <c:pt idx="376">
                  <c:v>3.3055555555555554</c:v>
                </c:pt>
                <c:pt idx="377">
                  <c:v>2.833333333333333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1.6944444444444442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6.7222222222222214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6.9166666666666661</c:v>
                </c:pt>
                <c:pt idx="403">
                  <c:v>6.4722222222222223</c:v>
                </c:pt>
                <c:pt idx="404">
                  <c:v>6</c:v>
                </c:pt>
                <c:pt idx="405">
                  <c:v>5.6111111111111107</c:v>
                </c:pt>
                <c:pt idx="406">
                  <c:v>5.1944444444444438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3.9444444444444442</c:v>
                </c:pt>
                <c:pt idx="410">
                  <c:v>3.8611111111111112</c:v>
                </c:pt>
                <c:pt idx="411">
                  <c:v>3.8888888888888888</c:v>
                </c:pt>
                <c:pt idx="412">
                  <c:v>3.9444444444444442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5.1944444444444438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6.2777777777777777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9.2777777777777768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7.4166666666666661</c:v>
                </c:pt>
                <c:pt idx="438">
                  <c:v>6.3888888888888884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3.2777777777777777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3.3055555555555554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1.4444444444444444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6.8055555555555554</c:v>
                </c:pt>
                <c:pt idx="542">
                  <c:v>6.8055555555555554</c:v>
                </c:pt>
                <c:pt idx="543">
                  <c:v>6.75</c:v>
                </c:pt>
                <c:pt idx="544">
                  <c:v>6.5555555555555554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5.1388888888888884</c:v>
                </c:pt>
                <c:pt idx="548">
                  <c:v>4.7777777777777777</c:v>
                </c:pt>
                <c:pt idx="549">
                  <c:v>4.5277777777777777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3.9722222222222223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2.8055555555555554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3.9444444444444442</c:v>
                </c:pt>
                <c:pt idx="606">
                  <c:v>5.5</c:v>
                </c:pt>
                <c:pt idx="607">
                  <c:v>7.083333333333333</c:v>
                </c:pt>
                <c:pt idx="608">
                  <c:v>8.4722222222222214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12.888888888888888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13.472222222222221</c:v>
                </c:pt>
                <c:pt idx="616">
                  <c:v>13.444444444444443</c:v>
                </c:pt>
                <c:pt idx="617">
                  <c:v>13.388888888888889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12.472222222222221</c:v>
                </c:pt>
                <c:pt idx="622">
                  <c:v>12.333333333333332</c:v>
                </c:pt>
                <c:pt idx="623">
                  <c:v>12.305555555555554</c:v>
                </c:pt>
                <c:pt idx="624">
                  <c:v>12.361111111111111</c:v>
                </c:pt>
                <c:pt idx="625">
                  <c:v>12.527777777777779</c:v>
                </c:pt>
                <c:pt idx="626">
                  <c:v>12.694444444444445</c:v>
                </c:pt>
                <c:pt idx="627">
                  <c:v>12.777777777777777</c:v>
                </c:pt>
                <c:pt idx="628">
                  <c:v>12.777777777777777</c:v>
                </c:pt>
                <c:pt idx="629">
                  <c:v>12.777777777777777</c:v>
                </c:pt>
                <c:pt idx="630">
                  <c:v>12.805555555555555</c:v>
                </c:pt>
                <c:pt idx="631">
                  <c:v>12.972222222222223</c:v>
                </c:pt>
                <c:pt idx="632">
                  <c:v>13.25</c:v>
                </c:pt>
                <c:pt idx="633">
                  <c:v>13.583333333333332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14.611111111111111</c:v>
                </c:pt>
                <c:pt idx="637">
                  <c:v>14.722222222222221</c:v>
                </c:pt>
                <c:pt idx="638">
                  <c:v>14.722222222222221</c:v>
                </c:pt>
                <c:pt idx="639">
                  <c:v>14.694444444444443</c:v>
                </c:pt>
                <c:pt idx="640">
                  <c:v>14.638888888888889</c:v>
                </c:pt>
                <c:pt idx="641">
                  <c:v>14.611111111111111</c:v>
                </c:pt>
                <c:pt idx="642">
                  <c:v>14.75</c:v>
                </c:pt>
                <c:pt idx="643">
                  <c:v>15.083333333333332</c:v>
                </c:pt>
                <c:pt idx="644">
                  <c:v>15.333333333333334</c:v>
                </c:pt>
                <c:pt idx="645">
                  <c:v>15.416666666666666</c:v>
                </c:pt>
                <c:pt idx="646">
                  <c:v>15.527777777777777</c:v>
                </c:pt>
                <c:pt idx="647">
                  <c:v>15.638888888888888</c:v>
                </c:pt>
                <c:pt idx="648">
                  <c:v>15.75</c:v>
                </c:pt>
                <c:pt idx="649">
                  <c:v>15.805555555555555</c:v>
                </c:pt>
                <c:pt idx="650">
                  <c:v>15.777777777777777</c:v>
                </c:pt>
                <c:pt idx="651">
                  <c:v>15.555555555555555</c:v>
                </c:pt>
                <c:pt idx="652">
                  <c:v>15.055555555555555</c:v>
                </c:pt>
                <c:pt idx="653">
                  <c:v>14.472222222222221</c:v>
                </c:pt>
                <c:pt idx="654">
                  <c:v>13.916666666666666</c:v>
                </c:pt>
                <c:pt idx="655">
                  <c:v>13.111111111111111</c:v>
                </c:pt>
                <c:pt idx="656">
                  <c:v>12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</c:v>
                </c:pt>
                <c:pt idx="666">
                  <c:v>3.4722222222222223</c:v>
                </c:pt>
                <c:pt idx="667">
                  <c:v>3.8888888888888888</c:v>
                </c:pt>
                <c:pt idx="668">
                  <c:v>5.2777777777777777</c:v>
                </c:pt>
                <c:pt idx="669">
                  <c:v>6.4444444444444438</c:v>
                </c:pt>
                <c:pt idx="670">
                  <c:v>7.7777777777777777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11.194444444444443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7.5277777777777777</c:v>
                </c:pt>
                <c:pt idx="682">
                  <c:v>6.333333333333333</c:v>
                </c:pt>
                <c:pt idx="683">
                  <c:v>5.8611111111111116</c:v>
                </c:pt>
                <c:pt idx="684">
                  <c:v>5.2499999999999991</c:v>
                </c:pt>
                <c:pt idx="685">
                  <c:v>5.2499999999999991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7.1944444444444438</c:v>
                </c:pt>
                <c:pt idx="689">
                  <c:v>7.8888888888888884</c:v>
                </c:pt>
                <c:pt idx="690">
                  <c:v>8.4166666666666661</c:v>
                </c:pt>
                <c:pt idx="691">
                  <c:v>8.5833333333333321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7.8611111111111107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6.0555555555555554</c:v>
                </c:pt>
                <c:pt idx="701">
                  <c:v>5.8888888888888884</c:v>
                </c:pt>
                <c:pt idx="702">
                  <c:v>5.833333333333333</c:v>
                </c:pt>
                <c:pt idx="703">
                  <c:v>5.833333333333333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4.9722222222222214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</c:v>
                </c:pt>
                <c:pt idx="710">
                  <c:v>3.6666666666666665</c:v>
                </c:pt>
                <c:pt idx="711">
                  <c:v>4.75</c:v>
                </c:pt>
                <c:pt idx="712">
                  <c:v>5.8611111111111116</c:v>
                </c:pt>
                <c:pt idx="713">
                  <c:v>6.0555555555555554</c:v>
                </c:pt>
                <c:pt idx="714">
                  <c:v>5.8888888888888884</c:v>
                </c:pt>
                <c:pt idx="715">
                  <c:v>5.1388888888888884</c:v>
                </c:pt>
                <c:pt idx="716">
                  <c:v>3.8611111111111112</c:v>
                </c:pt>
                <c:pt idx="717">
                  <c:v>3.333333333333333</c:v>
                </c:pt>
                <c:pt idx="718">
                  <c:v>3.333333333333333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5.1388888888888884</c:v>
                </c:pt>
                <c:pt idx="722">
                  <c:v>5.7222222222222223</c:v>
                </c:pt>
                <c:pt idx="723">
                  <c:v>6.25</c:v>
                </c:pt>
                <c:pt idx="724">
                  <c:v>6.6666666666666661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10.499999999999998</c:v>
                </c:pt>
                <c:pt idx="729">
                  <c:v>11.166666666666668</c:v>
                </c:pt>
                <c:pt idx="730">
                  <c:v>11.555555555555555</c:v>
                </c:pt>
                <c:pt idx="731">
                  <c:v>11.638888888888888</c:v>
                </c:pt>
                <c:pt idx="732">
                  <c:v>11.666666666666666</c:v>
                </c:pt>
                <c:pt idx="733">
                  <c:v>11.722222222222223</c:v>
                </c:pt>
                <c:pt idx="734">
                  <c:v>11.777777777777777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12.138888888888889</c:v>
                </c:pt>
                <c:pt idx="738">
                  <c:v>12.222222222222221</c:v>
                </c:pt>
                <c:pt idx="739">
                  <c:v>12.25</c:v>
                </c:pt>
                <c:pt idx="740">
                  <c:v>12.583333333333332</c:v>
                </c:pt>
                <c:pt idx="741">
                  <c:v>12.888888888888888</c:v>
                </c:pt>
                <c:pt idx="742">
                  <c:v>13.111111111111111</c:v>
                </c:pt>
                <c:pt idx="743">
                  <c:v>13.138888888888888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</c:v>
                </c:pt>
                <c:pt idx="749">
                  <c:v>13.722222222222221</c:v>
                </c:pt>
                <c:pt idx="750">
                  <c:v>13.833333333333332</c:v>
                </c:pt>
                <c:pt idx="751">
                  <c:v>13.833333333333332</c:v>
                </c:pt>
                <c:pt idx="752">
                  <c:v>13.805555555555555</c:v>
                </c:pt>
                <c:pt idx="753">
                  <c:v>13.694444444444443</c:v>
                </c:pt>
                <c:pt idx="754">
                  <c:v>13.472222222222221</c:v>
                </c:pt>
                <c:pt idx="755">
                  <c:v>13.222222222222221</c:v>
                </c:pt>
                <c:pt idx="756">
                  <c:v>12.861111111111111</c:v>
                </c:pt>
                <c:pt idx="757">
                  <c:v>12.138888888888889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3.9722222222222223</c:v>
                </c:pt>
                <c:pt idx="764">
                  <c:v>3.333333333333333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6.2222222222222214</c:v>
                </c:pt>
                <c:pt idx="769">
                  <c:v>7.1111111111111116</c:v>
                </c:pt>
                <c:pt idx="770">
                  <c:v>8.3611111111111107</c:v>
                </c:pt>
                <c:pt idx="771">
                  <c:v>9.8055555555555554</c:v>
                </c:pt>
                <c:pt idx="772">
                  <c:v>11.083333333333332</c:v>
                </c:pt>
                <c:pt idx="773">
                  <c:v>12.361111111111111</c:v>
                </c:pt>
                <c:pt idx="774">
                  <c:v>13.194444444444445</c:v>
                </c:pt>
                <c:pt idx="775">
                  <c:v>14.138888888888888</c:v>
                </c:pt>
                <c:pt idx="776">
                  <c:v>15.027777777777779</c:v>
                </c:pt>
                <c:pt idx="777">
                  <c:v>15.638888888888888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16.972222222222221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17.972222222222221</c:v>
                </c:pt>
                <c:pt idx="787">
                  <c:v>18.111111111111111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18.333333333333332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16.583333333333332</c:v>
                </c:pt>
                <c:pt idx="796">
                  <c:v>15.166666666666666</c:v>
                </c:pt>
                <c:pt idx="797">
                  <c:v>13.694444444444443</c:v>
                </c:pt>
                <c:pt idx="798">
                  <c:v>12.472222222222221</c:v>
                </c:pt>
                <c:pt idx="799">
                  <c:v>11.749999999999998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13.444444444444443</c:v>
                </c:pt>
                <c:pt idx="805">
                  <c:v>14.277777777777777</c:v>
                </c:pt>
                <c:pt idx="806">
                  <c:v>14.638888888888889</c:v>
                </c:pt>
                <c:pt idx="807">
                  <c:v>14.722222222222221</c:v>
                </c:pt>
                <c:pt idx="808">
                  <c:v>14.583333333333332</c:v>
                </c:pt>
                <c:pt idx="809">
                  <c:v>14.249999999999998</c:v>
                </c:pt>
                <c:pt idx="810">
                  <c:v>13.805555555555555</c:v>
                </c:pt>
                <c:pt idx="811">
                  <c:v>13.166666666666666</c:v>
                </c:pt>
                <c:pt idx="812">
                  <c:v>12.138888888888889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7.3055555555555554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5.9444444444444438</c:v>
                </c:pt>
                <c:pt idx="822">
                  <c:v>6.8888888888888893</c:v>
                </c:pt>
                <c:pt idx="823">
                  <c:v>7.7499999999999991</c:v>
                </c:pt>
                <c:pt idx="824">
                  <c:v>8.5555555555555554</c:v>
                </c:pt>
                <c:pt idx="825">
                  <c:v>9.1666666666666661</c:v>
                </c:pt>
                <c:pt idx="826">
                  <c:v>9.75</c:v>
                </c:pt>
                <c:pt idx="827">
                  <c:v>10.305555555555555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12.222222222222221</c:v>
                </c:pt>
                <c:pt idx="831">
                  <c:v>12.861111111111111</c:v>
                </c:pt>
                <c:pt idx="832">
                  <c:v>13.25</c:v>
                </c:pt>
                <c:pt idx="833">
                  <c:v>13.388888888888889</c:v>
                </c:pt>
                <c:pt idx="834">
                  <c:v>13.527777777777779</c:v>
                </c:pt>
                <c:pt idx="835">
                  <c:v>13.694444444444443</c:v>
                </c:pt>
                <c:pt idx="836">
                  <c:v>13.833333333333332</c:v>
                </c:pt>
                <c:pt idx="837">
                  <c:v>13.944444444444445</c:v>
                </c:pt>
                <c:pt idx="838">
                  <c:v>14.138888888888888</c:v>
                </c:pt>
                <c:pt idx="839">
                  <c:v>14.388888888888888</c:v>
                </c:pt>
                <c:pt idx="840">
                  <c:v>14.583333333333332</c:v>
                </c:pt>
                <c:pt idx="841">
                  <c:v>14.805555555555554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15.777777777777777</c:v>
                </c:pt>
                <c:pt idx="846">
                  <c:v>15.833333333333332</c:v>
                </c:pt>
                <c:pt idx="847">
                  <c:v>15.888888888888889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16.694444444444443</c:v>
                </c:pt>
                <c:pt idx="851">
                  <c:v>16.972222222222221</c:v>
                </c:pt>
                <c:pt idx="852">
                  <c:v>17.138888888888889</c:v>
                </c:pt>
                <c:pt idx="853">
                  <c:v>17.305555555555554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18.277777777777775</c:v>
                </c:pt>
                <c:pt idx="860">
                  <c:v>18.555555555555554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19.749999999999996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20.388888888888889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21.277777777777775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21.055555555555554</c:v>
                </c:pt>
                <c:pt idx="873">
                  <c:v>20.944444444444446</c:v>
                </c:pt>
                <c:pt idx="874">
                  <c:v>20.777777777777775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19.805555555555554</c:v>
                </c:pt>
                <c:pt idx="878">
                  <c:v>19.555555555555557</c:v>
                </c:pt>
                <c:pt idx="879">
                  <c:v>19.444444444444443</c:v>
                </c:pt>
                <c:pt idx="880">
                  <c:v>19.444444444444443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</c:v>
                </c:pt>
                <c:pt idx="887">
                  <c:v>19.055555555555554</c:v>
                </c:pt>
                <c:pt idx="888">
                  <c:v>19.083333333333332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17.194444444444443</c:v>
                </c:pt>
                <c:pt idx="898">
                  <c:v>17.194444444444443</c:v>
                </c:pt>
                <c:pt idx="899">
                  <c:v>17.166666666666664</c:v>
                </c:pt>
                <c:pt idx="900">
                  <c:v>17.083333333333332</c:v>
                </c:pt>
                <c:pt idx="901">
                  <c:v>16.916666666666664</c:v>
                </c:pt>
                <c:pt idx="902">
                  <c:v>16.583333333333332</c:v>
                </c:pt>
                <c:pt idx="903">
                  <c:v>15.166666666666666</c:v>
                </c:pt>
                <c:pt idx="904">
                  <c:v>13.694444444444443</c:v>
                </c:pt>
                <c:pt idx="905">
                  <c:v>12.472222222222221</c:v>
                </c:pt>
                <c:pt idx="906">
                  <c:v>11.749999999999998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13.444444444444443</c:v>
                </c:pt>
                <c:pt idx="912">
                  <c:v>14.277777777777777</c:v>
                </c:pt>
                <c:pt idx="913">
                  <c:v>14.638888888888889</c:v>
                </c:pt>
                <c:pt idx="914">
                  <c:v>15</c:v>
                </c:pt>
                <c:pt idx="915">
                  <c:v>15.833333333333332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16.805555555555554</c:v>
                </c:pt>
                <c:pt idx="922">
                  <c:v>17.305555555555554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17.027777777777775</c:v>
                </c:pt>
                <c:pt idx="929">
                  <c:v>16.916666666666664</c:v>
                </c:pt>
                <c:pt idx="930">
                  <c:v>16.805555555555554</c:v>
                </c:pt>
                <c:pt idx="931">
                  <c:v>16.722222222222221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15.972222222222221</c:v>
                </c:pt>
                <c:pt idx="936">
                  <c:v>15.722222222222221</c:v>
                </c:pt>
                <c:pt idx="937">
                  <c:v>15.555555555555555</c:v>
                </c:pt>
                <c:pt idx="938">
                  <c:v>15.416666666666666</c:v>
                </c:pt>
                <c:pt idx="939">
                  <c:v>15.277777777777777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14.972222222222221</c:v>
                </c:pt>
                <c:pt idx="944">
                  <c:v>14.972222222222221</c:v>
                </c:pt>
                <c:pt idx="945">
                  <c:v>15</c:v>
                </c:pt>
                <c:pt idx="946">
                  <c:v>15.055555555555555</c:v>
                </c:pt>
                <c:pt idx="947">
                  <c:v>15.277777777777777</c:v>
                </c:pt>
                <c:pt idx="948">
                  <c:v>15.499999999999998</c:v>
                </c:pt>
                <c:pt idx="949">
                  <c:v>15.611111111111111</c:v>
                </c:pt>
                <c:pt idx="950">
                  <c:v>15.583333333333334</c:v>
                </c:pt>
                <c:pt idx="951">
                  <c:v>15.305555555555555</c:v>
                </c:pt>
                <c:pt idx="952">
                  <c:v>14.638888888888889</c:v>
                </c:pt>
                <c:pt idx="953">
                  <c:v>13.444444444444443</c:v>
                </c:pt>
                <c:pt idx="954">
                  <c:v>11.972222222222223</c:v>
                </c:pt>
                <c:pt idx="955">
                  <c:v>10.499999999999998</c:v>
                </c:pt>
                <c:pt idx="956">
                  <c:v>9.0277777777777768</c:v>
                </c:pt>
                <c:pt idx="957">
                  <c:v>7.5555555555555554</c:v>
                </c:pt>
                <c:pt idx="958">
                  <c:v>6.9722222222222223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9.6111111111111107</c:v>
                </c:pt>
                <c:pt idx="962">
                  <c:v>11.222222222222221</c:v>
                </c:pt>
                <c:pt idx="963">
                  <c:v>12.583333333333332</c:v>
                </c:pt>
                <c:pt idx="964">
                  <c:v>13.611111111111111</c:v>
                </c:pt>
                <c:pt idx="965">
                  <c:v>14.194444444444445</c:v>
                </c:pt>
                <c:pt idx="966">
                  <c:v>14.472222222222221</c:v>
                </c:pt>
                <c:pt idx="967">
                  <c:v>14.5</c:v>
                </c:pt>
                <c:pt idx="968">
                  <c:v>14.472222222222221</c:v>
                </c:pt>
                <c:pt idx="969">
                  <c:v>14.361111111111111</c:v>
                </c:pt>
                <c:pt idx="970">
                  <c:v>14.138888888888888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6.8611111111111107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2.9722222222222219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1.5277777777777777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6.7777777777777768</c:v>
                </c:pt>
                <c:pt idx="1033">
                  <c:v>7.833333333333333</c:v>
                </c:pt>
                <c:pt idx="1034">
                  <c:v>8.8055555555555554</c:v>
                </c:pt>
                <c:pt idx="1035">
                  <c:v>9.7222222222222214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11.527777777777777</c:v>
                </c:pt>
                <c:pt idx="1039">
                  <c:v>12.111111111111111</c:v>
                </c:pt>
                <c:pt idx="1040">
                  <c:v>12.777777777777777</c:v>
                </c:pt>
                <c:pt idx="1041">
                  <c:v>13.444444444444443</c:v>
                </c:pt>
                <c:pt idx="1042">
                  <c:v>14.027777777777777</c:v>
                </c:pt>
                <c:pt idx="1043">
                  <c:v>14.416666666666666</c:v>
                </c:pt>
                <c:pt idx="1044">
                  <c:v>14.611111111111111</c:v>
                </c:pt>
                <c:pt idx="1045">
                  <c:v>14.666666666666666</c:v>
                </c:pt>
                <c:pt idx="1046">
                  <c:v>14.694444444444443</c:v>
                </c:pt>
                <c:pt idx="1047">
                  <c:v>14.75</c:v>
                </c:pt>
                <c:pt idx="1048">
                  <c:v>14.805555555555554</c:v>
                </c:pt>
                <c:pt idx="1049">
                  <c:v>14.75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13.555555555555554</c:v>
                </c:pt>
                <c:pt idx="1053">
                  <c:v>12.916666666666666</c:v>
                </c:pt>
                <c:pt idx="1054">
                  <c:v>12.166666666666666</c:v>
                </c:pt>
                <c:pt idx="1055">
                  <c:v>11.194444444444443</c:v>
                </c:pt>
                <c:pt idx="1056">
                  <c:v>10</c:v>
                </c:pt>
                <c:pt idx="1057">
                  <c:v>8.5277777777777768</c:v>
                </c:pt>
                <c:pt idx="1058">
                  <c:v>7.0555555555555554</c:v>
                </c:pt>
                <c:pt idx="1059">
                  <c:v>5.833333333333333</c:v>
                </c:pt>
                <c:pt idx="1060">
                  <c:v>4.6388888888888884</c:v>
                </c:pt>
                <c:pt idx="1061">
                  <c:v>3.7222222222222223</c:v>
                </c:pt>
                <c:pt idx="1062">
                  <c:v>3.333333333333333</c:v>
                </c:pt>
                <c:pt idx="1063">
                  <c:v>3.3611111111111107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6.4999999999999991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10.972222222222221</c:v>
                </c:pt>
                <c:pt idx="1075">
                  <c:v>12.361111111111111</c:v>
                </c:pt>
                <c:pt idx="1076">
                  <c:v>13.694444444444443</c:v>
                </c:pt>
                <c:pt idx="1077">
                  <c:v>14.805555555555554</c:v>
                </c:pt>
                <c:pt idx="1078">
                  <c:v>15.666666666666666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16.916666666666664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16.694444444444443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17.305555555555554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16.722222222222221</c:v>
                </c:pt>
                <c:pt idx="1105">
                  <c:v>17.305555555555554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17.888888888888889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17.027777777777775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19.361111111111111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15.499999999999998</c:v>
                </c:pt>
                <c:pt idx="1127">
                  <c:v>14.027777777777777</c:v>
                </c:pt>
                <c:pt idx="1128">
                  <c:v>12.555555555555555</c:v>
                </c:pt>
                <c:pt idx="1129">
                  <c:v>11.138888888888889</c:v>
                </c:pt>
                <c:pt idx="1130">
                  <c:v>10.055555555555555</c:v>
                </c:pt>
                <c:pt idx="1131">
                  <c:v>9.1388888888888875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6.3888888888888884</c:v>
                </c:pt>
                <c:pt idx="1135">
                  <c:v>5.3888888888888884</c:v>
                </c:pt>
                <c:pt idx="1136">
                  <c:v>4.5277777777777777</c:v>
                </c:pt>
                <c:pt idx="1137">
                  <c:v>4.0555555555555554</c:v>
                </c:pt>
                <c:pt idx="1138">
                  <c:v>3.9444444444444442</c:v>
                </c:pt>
                <c:pt idx="1139">
                  <c:v>3.9722222222222223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6.7777777777777768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</c:v>
                </c:pt>
                <c:pt idx="1151">
                  <c:v>3.333333333333333</c:v>
                </c:pt>
                <c:pt idx="1152">
                  <c:v>3.333333333333333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6.9722222222222223</c:v>
                </c:pt>
                <c:pt idx="1156">
                  <c:v>8.2777777777777786</c:v>
                </c:pt>
                <c:pt idx="1157">
                  <c:v>9.3888888888888875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13.583333333333332</c:v>
                </c:pt>
                <c:pt idx="1161">
                  <c:v>14.944444444444443</c:v>
                </c:pt>
                <c:pt idx="1162">
                  <c:v>16.055555555555554</c:v>
                </c:pt>
                <c:pt idx="1163">
                  <c:v>17.083333333333332</c:v>
                </c:pt>
                <c:pt idx="1164">
                  <c:v>18.055555555555554</c:v>
                </c:pt>
                <c:pt idx="1165">
                  <c:v>19</c:v>
                </c:pt>
                <c:pt idx="1166">
                  <c:v>19.888888888888886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21.638888888888889</c:v>
                </c:pt>
                <c:pt idx="1171">
                  <c:v>22.083333333333332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23.194444444444443</c:v>
                </c:pt>
                <c:pt idx="1175">
                  <c:v>23.499999999999996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24.749999999999996</c:v>
                </c:pt>
                <c:pt idx="1181">
                  <c:v>25.027777777777775</c:v>
                </c:pt>
                <c:pt idx="1182">
                  <c:v>25.277777777777779</c:v>
                </c:pt>
                <c:pt idx="1183">
                  <c:v>25.472222222222221</c:v>
                </c:pt>
                <c:pt idx="1184">
                  <c:v>25.638888888888886</c:v>
                </c:pt>
                <c:pt idx="1185">
                  <c:v>25.777777777777775</c:v>
                </c:pt>
                <c:pt idx="1186">
                  <c:v>25.861111111111107</c:v>
                </c:pt>
                <c:pt idx="1187">
                  <c:v>25.861111111111107</c:v>
                </c:pt>
                <c:pt idx="1188">
                  <c:v>25.861111111111107</c:v>
                </c:pt>
                <c:pt idx="1189">
                  <c:v>25.861111111111107</c:v>
                </c:pt>
                <c:pt idx="1190">
                  <c:v>25.861111111111107</c:v>
                </c:pt>
                <c:pt idx="1191">
                  <c:v>25.861111111111107</c:v>
                </c:pt>
                <c:pt idx="1192">
                  <c:v>25.861111111111107</c:v>
                </c:pt>
                <c:pt idx="1193">
                  <c:v>25.861111111111107</c:v>
                </c:pt>
                <c:pt idx="1194">
                  <c:v>25.861111111111107</c:v>
                </c:pt>
                <c:pt idx="1195">
                  <c:v>25.861111111111107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25.916666666666664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26.777777777777779</c:v>
                </c:pt>
                <c:pt idx="1204">
                  <c:v>26.888888888888886</c:v>
                </c:pt>
                <c:pt idx="1205">
                  <c:v>26.944444444444443</c:v>
                </c:pt>
                <c:pt idx="1206">
                  <c:v>26.972222222222221</c:v>
                </c:pt>
                <c:pt idx="1207">
                  <c:v>27</c:v>
                </c:pt>
                <c:pt idx="1208">
                  <c:v>27.027777777777775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27.027777777777775</c:v>
                </c:pt>
                <c:pt idx="1214">
                  <c:v>27.027777777777775</c:v>
                </c:pt>
                <c:pt idx="1215">
                  <c:v>27.027777777777775</c:v>
                </c:pt>
                <c:pt idx="1216">
                  <c:v>27.027777777777775</c:v>
                </c:pt>
                <c:pt idx="1217">
                  <c:v>27</c:v>
                </c:pt>
                <c:pt idx="1218">
                  <c:v>26.972222222222221</c:v>
                </c:pt>
                <c:pt idx="1219">
                  <c:v>26.944444444444443</c:v>
                </c:pt>
                <c:pt idx="1220">
                  <c:v>26.916666666666668</c:v>
                </c:pt>
                <c:pt idx="1221">
                  <c:v>26.861111111111111</c:v>
                </c:pt>
                <c:pt idx="1222">
                  <c:v>26.777777777777779</c:v>
                </c:pt>
                <c:pt idx="1223">
                  <c:v>26.694444444444443</c:v>
                </c:pt>
                <c:pt idx="1224">
                  <c:v>26.583333333333332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26.444444444444443</c:v>
                </c:pt>
                <c:pt idx="1228">
                  <c:v>26.388888888888889</c:v>
                </c:pt>
                <c:pt idx="1229">
                  <c:v>26.361111111111111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26.222222222222221</c:v>
                </c:pt>
                <c:pt idx="1233">
                  <c:v>26.222222222222221</c:v>
                </c:pt>
                <c:pt idx="1234">
                  <c:v>26.194444444444443</c:v>
                </c:pt>
                <c:pt idx="1235">
                  <c:v>26.194444444444443</c:v>
                </c:pt>
                <c:pt idx="1236">
                  <c:v>26.138888888888886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25.777777777777775</c:v>
                </c:pt>
                <c:pt idx="1240">
                  <c:v>25.555555555555554</c:v>
                </c:pt>
                <c:pt idx="1241">
                  <c:v>25.361111111111111</c:v>
                </c:pt>
                <c:pt idx="1242">
                  <c:v>25.166666666666664</c:v>
                </c:pt>
                <c:pt idx="1243">
                  <c:v>25</c:v>
                </c:pt>
                <c:pt idx="1244">
                  <c:v>24.805555555555554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24.277777777777779</c:v>
                </c:pt>
                <c:pt idx="1248">
                  <c:v>24.083333333333332</c:v>
                </c:pt>
                <c:pt idx="1249">
                  <c:v>23.888888888888889</c:v>
                </c:pt>
                <c:pt idx="1250">
                  <c:v>23.694444444444443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23.194444444444443</c:v>
                </c:pt>
                <c:pt idx="1254">
                  <c:v>23.027777777777779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22.527777777777775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21.944444444444443</c:v>
                </c:pt>
                <c:pt idx="1262">
                  <c:v>21.861111111111111</c:v>
                </c:pt>
                <c:pt idx="1263">
                  <c:v>21.861111111111111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22.166666666666664</c:v>
                </c:pt>
                <c:pt idx="1269">
                  <c:v>22.166666666666664</c:v>
                </c:pt>
                <c:pt idx="1270">
                  <c:v>22.111111111111111</c:v>
                </c:pt>
                <c:pt idx="1271">
                  <c:v>22.027777777777775</c:v>
                </c:pt>
                <c:pt idx="1272">
                  <c:v>21.916666666666668</c:v>
                </c:pt>
                <c:pt idx="1273">
                  <c:v>21.805555555555554</c:v>
                </c:pt>
                <c:pt idx="1274">
                  <c:v>21.722222222222221</c:v>
                </c:pt>
                <c:pt idx="1275">
                  <c:v>21.638888888888889</c:v>
                </c:pt>
                <c:pt idx="1276">
                  <c:v>21.583333333333332</c:v>
                </c:pt>
                <c:pt idx="1277">
                  <c:v>21.583333333333332</c:v>
                </c:pt>
                <c:pt idx="1278">
                  <c:v>21.611111111111111</c:v>
                </c:pt>
                <c:pt idx="1279">
                  <c:v>21.638888888888889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21.722222222222221</c:v>
                </c:pt>
                <c:pt idx="1287">
                  <c:v>21.666666666666668</c:v>
                </c:pt>
                <c:pt idx="1288">
                  <c:v>21.583333333333332</c:v>
                </c:pt>
                <c:pt idx="1289">
                  <c:v>21.472222222222221</c:v>
                </c:pt>
                <c:pt idx="1290">
                  <c:v>21.361111111111111</c:v>
                </c:pt>
                <c:pt idx="1291">
                  <c:v>21.277777777777775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20.916666666666664</c:v>
                </c:pt>
                <c:pt idx="1303">
                  <c:v>20.972222222222221</c:v>
                </c:pt>
                <c:pt idx="1304">
                  <c:v>21.055555555555554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21.055555555555554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20.833333333333332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20.472222222222221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20.555555555555554</c:v>
                </c:pt>
                <c:pt idx="1322">
                  <c:v>20.805555555555557</c:v>
                </c:pt>
                <c:pt idx="1323">
                  <c:v>21.138888888888886</c:v>
                </c:pt>
                <c:pt idx="1324">
                  <c:v>21.583333333333332</c:v>
                </c:pt>
                <c:pt idx="1325">
                  <c:v>22</c:v>
                </c:pt>
                <c:pt idx="1326">
                  <c:v>22.305555555555554</c:v>
                </c:pt>
                <c:pt idx="1327">
                  <c:v>22.444444444444443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22.388888888888886</c:v>
                </c:pt>
                <c:pt idx="1335">
                  <c:v>22.305555555555554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22.166666666666664</c:v>
                </c:pt>
                <c:pt idx="1339">
                  <c:v>22.166666666666664</c:v>
                </c:pt>
                <c:pt idx="1340">
                  <c:v>22.166666666666664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22.444444444444443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22.666666666666664</c:v>
                </c:pt>
                <c:pt idx="1348">
                  <c:v>22.666666666666664</c:v>
                </c:pt>
                <c:pt idx="1349">
                  <c:v>22.611111111111111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21.722222222222221</c:v>
                </c:pt>
                <c:pt idx="1353">
                  <c:v>21.333333333333332</c:v>
                </c:pt>
                <c:pt idx="1354">
                  <c:v>20.916666666666664</c:v>
                </c:pt>
                <c:pt idx="1355">
                  <c:v>20.5</c:v>
                </c:pt>
                <c:pt idx="1356">
                  <c:v>20.027777777777775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16.722222222222221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17.166666666666664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17.194444444444443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16.055555555555554</c:v>
                </c:pt>
                <c:pt idx="1372">
                  <c:v>16.055555555555554</c:v>
                </c:pt>
                <c:pt idx="1373">
                  <c:v>16.055555555555554</c:v>
                </c:pt>
                <c:pt idx="1374">
                  <c:v>15.916666666666666</c:v>
                </c:pt>
                <c:pt idx="1375">
                  <c:v>15.611111111111111</c:v>
                </c:pt>
                <c:pt idx="1376">
                  <c:v>15.083333333333332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</c:v>
                </c:pt>
                <c:pt idx="1383">
                  <c:v>8.1388888888888893</c:v>
                </c:pt>
                <c:pt idx="1384">
                  <c:v>9.1388888888888875</c:v>
                </c:pt>
                <c:pt idx="1385">
                  <c:v>9.8888888888888893</c:v>
                </c:pt>
                <c:pt idx="1386">
                  <c:v>10.194444444444445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12.916666666666666</c:v>
                </c:pt>
                <c:pt idx="1391">
                  <c:v>13.944444444444445</c:v>
                </c:pt>
                <c:pt idx="1392">
                  <c:v>14.666666666666666</c:v>
                </c:pt>
                <c:pt idx="1393">
                  <c:v>15.083333333333332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15.194444444444445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14.472222222222221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12.555555555555555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7.4722222222222214</c:v>
                </c:pt>
                <c:pt idx="1409">
                  <c:v>7.583333333333333</c:v>
                </c:pt>
                <c:pt idx="1410">
                  <c:v>7.6388888888888884</c:v>
                </c:pt>
                <c:pt idx="1411">
                  <c:v>7.6111111111111107</c:v>
                </c:pt>
                <c:pt idx="1412">
                  <c:v>7.5277777777777777</c:v>
                </c:pt>
                <c:pt idx="1413">
                  <c:v>7.4166666666666661</c:v>
                </c:pt>
                <c:pt idx="1414">
                  <c:v>7.4444444444444446</c:v>
                </c:pt>
                <c:pt idx="1415">
                  <c:v>7.833333333333333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10.638888888888888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9.6111111111111107</c:v>
                </c:pt>
                <c:pt idx="1426">
                  <c:v>10.083333333333332</c:v>
                </c:pt>
                <c:pt idx="1427">
                  <c:v>10.972222222222221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11.638888888888888</c:v>
                </c:pt>
                <c:pt idx="1431">
                  <c:v>11.138888888888889</c:v>
                </c:pt>
                <c:pt idx="1432">
                  <c:v>10.166666666666666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5.7222222222222223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6.1111111111111107</c:v>
                </c:pt>
                <c:pt idx="1440">
                  <c:v>6.1388888888888893</c:v>
                </c:pt>
                <c:pt idx="1441">
                  <c:v>5.9444444444444438</c:v>
                </c:pt>
                <c:pt idx="1442">
                  <c:v>5.4444444444444446</c:v>
                </c:pt>
                <c:pt idx="1443">
                  <c:v>5.083333333333333</c:v>
                </c:pt>
                <c:pt idx="1444">
                  <c:v>5</c:v>
                </c:pt>
                <c:pt idx="1445">
                  <c:v>5.083333333333333</c:v>
                </c:pt>
                <c:pt idx="1446">
                  <c:v>5.1388888888888884</c:v>
                </c:pt>
                <c:pt idx="1447">
                  <c:v>4.9722222222222214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2.8888888888888888</c:v>
                </c:pt>
                <c:pt idx="1485">
                  <c:v>3.1944444444444442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7.4166666666666661</c:v>
                </c:pt>
                <c:pt idx="1492">
                  <c:v>8.4722222222222214</c:v>
                </c:pt>
                <c:pt idx="1493">
                  <c:v>9.4722222222222232</c:v>
                </c:pt>
                <c:pt idx="1494">
                  <c:v>10.416666666666666</c:v>
                </c:pt>
                <c:pt idx="1495">
                  <c:v>11.277777777777779</c:v>
                </c:pt>
                <c:pt idx="1496">
                  <c:v>12.027777777777777</c:v>
                </c:pt>
                <c:pt idx="1497">
                  <c:v>12.694444444444445</c:v>
                </c:pt>
                <c:pt idx="1498">
                  <c:v>13.25</c:v>
                </c:pt>
                <c:pt idx="1499">
                  <c:v>13.694444444444443</c:v>
                </c:pt>
                <c:pt idx="1500">
                  <c:v>14.027777777777777</c:v>
                </c:pt>
                <c:pt idx="1501">
                  <c:v>14.249999999999998</c:v>
                </c:pt>
                <c:pt idx="1502">
                  <c:v>14.472222222222221</c:v>
                </c:pt>
                <c:pt idx="1503">
                  <c:v>14.638888888888889</c:v>
                </c:pt>
                <c:pt idx="1504">
                  <c:v>14.833333333333332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15.277777777777777</c:v>
                </c:pt>
                <c:pt idx="1508">
                  <c:v>15.444444444444445</c:v>
                </c:pt>
                <c:pt idx="1509">
                  <c:v>15.638888888888888</c:v>
                </c:pt>
                <c:pt idx="1510">
                  <c:v>15.888888888888889</c:v>
                </c:pt>
                <c:pt idx="1511">
                  <c:v>16.25</c:v>
                </c:pt>
                <c:pt idx="1512">
                  <c:v>16.722222222222221</c:v>
                </c:pt>
                <c:pt idx="1513">
                  <c:v>17.305555555555554</c:v>
                </c:pt>
                <c:pt idx="1514">
                  <c:v>17.972222222222221</c:v>
                </c:pt>
                <c:pt idx="1515">
                  <c:v>18.638888888888886</c:v>
                </c:pt>
                <c:pt idx="1516">
                  <c:v>19.222222222222221</c:v>
                </c:pt>
                <c:pt idx="1517">
                  <c:v>19.638888888888889</c:v>
                </c:pt>
                <c:pt idx="1518">
                  <c:v>19.972222222222225</c:v>
                </c:pt>
                <c:pt idx="1519">
                  <c:v>20.194444444444446</c:v>
                </c:pt>
                <c:pt idx="1520">
                  <c:v>20.388888888888889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20.555555555555554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19.666666666666664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16.916666666666664</c:v>
                </c:pt>
                <c:pt idx="1532">
                  <c:v>16.722222222222221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17.055555555555554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</c:v>
                </c:pt>
                <c:pt idx="1539">
                  <c:v>19.888888888888886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23.583333333333336</c:v>
                </c:pt>
                <c:pt idx="1544">
                  <c:v>24.277777777777779</c:v>
                </c:pt>
                <c:pt idx="1545">
                  <c:v>24.722222222222221</c:v>
                </c:pt>
                <c:pt idx="1546">
                  <c:v>25</c:v>
                </c:pt>
                <c:pt idx="1547">
                  <c:v>25.166666666666664</c:v>
                </c:pt>
                <c:pt idx="1548">
                  <c:v>25.277777777777779</c:v>
                </c:pt>
                <c:pt idx="1549">
                  <c:v>25.416666666666664</c:v>
                </c:pt>
                <c:pt idx="1550">
                  <c:v>25.555555555555554</c:v>
                </c:pt>
                <c:pt idx="1551">
                  <c:v>25.75</c:v>
                </c:pt>
                <c:pt idx="1552">
                  <c:v>25.944444444444446</c:v>
                </c:pt>
                <c:pt idx="1553">
                  <c:v>26.166666666666668</c:v>
                </c:pt>
                <c:pt idx="1554">
                  <c:v>26.361111111111111</c:v>
                </c:pt>
                <c:pt idx="1555">
                  <c:v>26.583333333333332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27.472222222222221</c:v>
                </c:pt>
                <c:pt idx="1559">
                  <c:v>27.888888888888889</c:v>
                </c:pt>
                <c:pt idx="1560">
                  <c:v>28.333333333333332</c:v>
                </c:pt>
                <c:pt idx="1561">
                  <c:v>28.777777777777775</c:v>
                </c:pt>
                <c:pt idx="1562">
                  <c:v>29.222222222222221</c:v>
                </c:pt>
                <c:pt idx="1563">
                  <c:v>29.666666666666664</c:v>
                </c:pt>
                <c:pt idx="1564">
                  <c:v>30.138888888888889</c:v>
                </c:pt>
                <c:pt idx="1565">
                  <c:v>30.611111111111111</c:v>
                </c:pt>
                <c:pt idx="1566">
                  <c:v>31.083333333333336</c:v>
                </c:pt>
                <c:pt idx="1567">
                  <c:v>31.583333333333332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33.833333333333329</c:v>
                </c:pt>
                <c:pt idx="1574">
                  <c:v>34.05555555555555</c:v>
                </c:pt>
                <c:pt idx="1575">
                  <c:v>34.222222222222221</c:v>
                </c:pt>
                <c:pt idx="1576">
                  <c:v>34.333333333333329</c:v>
                </c:pt>
                <c:pt idx="1577">
                  <c:v>34.361111111111114</c:v>
                </c:pt>
                <c:pt idx="1578">
                  <c:v>34.333333333333329</c:v>
                </c:pt>
                <c:pt idx="1579">
                  <c:v>34.25</c:v>
                </c:pt>
                <c:pt idx="1580">
                  <c:v>34.166666666666664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33.083333333333329</c:v>
                </c:pt>
                <c:pt idx="1587">
                  <c:v>32.80555555555555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31.916666666666668</c:v>
                </c:pt>
                <c:pt idx="1592">
                  <c:v>31.805555555555554</c:v>
                </c:pt>
                <c:pt idx="1593">
                  <c:v>31.694444444444443</c:v>
                </c:pt>
                <c:pt idx="1594">
                  <c:v>31.638888888888889</c:v>
                </c:pt>
                <c:pt idx="1595">
                  <c:v>31.583333333333332</c:v>
                </c:pt>
                <c:pt idx="1596">
                  <c:v>31.472222222222221</c:v>
                </c:pt>
                <c:pt idx="1597">
                  <c:v>31.361111111111111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30.694444444444443</c:v>
                </c:pt>
                <c:pt idx="1601">
                  <c:v>30.416666666666664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29.749999999999996</c:v>
                </c:pt>
                <c:pt idx="1605">
                  <c:v>29.611111111111107</c:v>
                </c:pt>
                <c:pt idx="1606">
                  <c:v>29.555555555555557</c:v>
                </c:pt>
                <c:pt idx="1607">
                  <c:v>29.5</c:v>
                </c:pt>
                <c:pt idx="1608">
                  <c:v>29.5</c:v>
                </c:pt>
                <c:pt idx="1609">
                  <c:v>29.5</c:v>
                </c:pt>
                <c:pt idx="1610">
                  <c:v>29.555555555555557</c:v>
                </c:pt>
                <c:pt idx="1611">
                  <c:v>29.583333333333332</c:v>
                </c:pt>
                <c:pt idx="1612">
                  <c:v>29.666666666666664</c:v>
                </c:pt>
                <c:pt idx="1613">
                  <c:v>29.777777777777779</c:v>
                </c:pt>
                <c:pt idx="1614">
                  <c:v>29.944444444444443</c:v>
                </c:pt>
                <c:pt idx="1615">
                  <c:v>30.138888888888889</c:v>
                </c:pt>
                <c:pt idx="1616">
                  <c:v>30.388888888888889</c:v>
                </c:pt>
                <c:pt idx="1617">
                  <c:v>30.694444444444443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32.194444444444443</c:v>
                </c:pt>
                <c:pt idx="1623">
                  <c:v>32.361111111111107</c:v>
                </c:pt>
                <c:pt idx="1624">
                  <c:v>32.416666666666664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31.111111111111111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29.722222222222221</c:v>
                </c:pt>
                <c:pt idx="1633">
                  <c:v>29.472222222222221</c:v>
                </c:pt>
                <c:pt idx="1634">
                  <c:v>29.388888888888886</c:v>
                </c:pt>
                <c:pt idx="1635">
                  <c:v>29.361111111111111</c:v>
                </c:pt>
                <c:pt idx="1636">
                  <c:v>29.361111111111111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29.138888888888889</c:v>
                </c:pt>
                <c:pt idx="1640">
                  <c:v>29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28.861111111111111</c:v>
                </c:pt>
                <c:pt idx="1644">
                  <c:v>29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30.527777777777779</c:v>
                </c:pt>
                <c:pt idx="1650">
                  <c:v>30.916666666666664</c:v>
                </c:pt>
                <c:pt idx="1651">
                  <c:v>31.305555555555557</c:v>
                </c:pt>
                <c:pt idx="1652">
                  <c:v>31.638888888888889</c:v>
                </c:pt>
                <c:pt idx="1653">
                  <c:v>31.944444444444443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32.888888888888893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34.388888888888886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35.194444444444443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35.083333333333329</c:v>
                </c:pt>
                <c:pt idx="1680">
                  <c:v>35</c:v>
                </c:pt>
                <c:pt idx="1681">
                  <c:v>34.916666666666664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35.388888888888893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35.583333333333329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35.666666666666664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35.583333333333329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35.194444444444443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</c:v>
                </c:pt>
                <c:pt idx="1714">
                  <c:v>35.388888888888893</c:v>
                </c:pt>
                <c:pt idx="1715">
                  <c:v>35.472222222222221</c:v>
                </c:pt>
                <c:pt idx="1716">
                  <c:v>35.583333333333329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36.388888888888886</c:v>
                </c:pt>
                <c:pt idx="1723">
                  <c:v>36.444444444444443</c:v>
                </c:pt>
                <c:pt idx="1724">
                  <c:v>36.472222222222221</c:v>
                </c:pt>
                <c:pt idx="1725">
                  <c:v>36.444444444444443</c:v>
                </c:pt>
                <c:pt idx="1726">
                  <c:v>36.30555555555555</c:v>
                </c:pt>
                <c:pt idx="1727">
                  <c:v>36.055555555555557</c:v>
                </c:pt>
                <c:pt idx="1728">
                  <c:v>35.666666666666664</c:v>
                </c:pt>
                <c:pt idx="1729">
                  <c:v>35.138888888888886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32.361111111111107</c:v>
                </c:pt>
                <c:pt idx="1734">
                  <c:v>31.694444444444443</c:v>
                </c:pt>
                <c:pt idx="1735">
                  <c:v>31.055555555555554</c:v>
                </c:pt>
                <c:pt idx="1736">
                  <c:v>30.416666666666664</c:v>
                </c:pt>
                <c:pt idx="1737">
                  <c:v>29.749999999999996</c:v>
                </c:pt>
                <c:pt idx="1738">
                  <c:v>29.111111111111111</c:v>
                </c:pt>
                <c:pt idx="1739">
                  <c:v>28.472222222222221</c:v>
                </c:pt>
                <c:pt idx="1740">
                  <c:v>27.888888888888889</c:v>
                </c:pt>
                <c:pt idx="1741">
                  <c:v>27.388888888888886</c:v>
                </c:pt>
                <c:pt idx="1742">
                  <c:v>27</c:v>
                </c:pt>
                <c:pt idx="1743">
                  <c:v>26.638888888888889</c:v>
                </c:pt>
                <c:pt idx="1744">
                  <c:v>26.333333333333332</c:v>
                </c:pt>
                <c:pt idx="1745">
                  <c:v>26.055555555555554</c:v>
                </c:pt>
                <c:pt idx="1746">
                  <c:v>25.777777777777775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24.888888888888886</c:v>
                </c:pt>
                <c:pt idx="1751">
                  <c:v>24.749999999999996</c:v>
                </c:pt>
                <c:pt idx="1752">
                  <c:v>24.611111111111107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23.916666666666664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23.277777777777775</c:v>
                </c:pt>
                <c:pt idx="1762">
                  <c:v>23.111111111111111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16.583333333333332</c:v>
                </c:pt>
                <c:pt idx="1775">
                  <c:v>15.833333333333332</c:v>
                </c:pt>
                <c:pt idx="1776">
                  <c:v>15.166666666666666</c:v>
                </c:pt>
                <c:pt idx="1777">
                  <c:v>14.5</c:v>
                </c:pt>
                <c:pt idx="1778">
                  <c:v>13.805555555555555</c:v>
                </c:pt>
                <c:pt idx="1779">
                  <c:v>12.999999999999998</c:v>
                </c:pt>
                <c:pt idx="1780">
                  <c:v>12.083333333333332</c:v>
                </c:pt>
                <c:pt idx="1781">
                  <c:v>11.083333333333332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8.4722222222222214</c:v>
                </c:pt>
                <c:pt idx="1785">
                  <c:v>7.8611111111111107</c:v>
                </c:pt>
                <c:pt idx="1786">
                  <c:v>7.3055555555555554</c:v>
                </c:pt>
                <c:pt idx="1787">
                  <c:v>6.7777777777777768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2F6-4BE4-990A-82297FCF22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89982447"/>
        <c:axId val="685887807"/>
      </c:lineChart>
      <c:lineChart>
        <c:grouping val="standard"/>
        <c:varyColors val="0"/>
        <c:ser>
          <c:idx val="1"/>
          <c:order val="1"/>
          <c:tx>
            <c:v>Acceleration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Data!$L$5:$L$1805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2F6-4BE4-990A-82297FCF22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66168287"/>
        <c:axId val="966169951"/>
      </c:lineChart>
      <c:catAx>
        <c:axId val="58998244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elapsed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5887807"/>
        <c:crosses val="autoZero"/>
        <c:auto val="1"/>
        <c:lblAlgn val="ctr"/>
        <c:lblOffset val="100"/>
        <c:tickLblSkip val="200"/>
        <c:noMultiLvlLbl val="0"/>
      </c:catAx>
      <c:valAx>
        <c:axId val="6858878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9982447"/>
        <c:crosses val="autoZero"/>
        <c:crossBetween val="between"/>
      </c:valAx>
      <c:valAx>
        <c:axId val="966169951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Acceleration (m/s²)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6168287"/>
        <c:crosses val="max"/>
        <c:crossBetween val="between"/>
      </c:valAx>
      <c:catAx>
        <c:axId val="966168287"/>
        <c:scaling>
          <c:orientation val="minMax"/>
        </c:scaling>
        <c:delete val="1"/>
        <c:axPos val="b"/>
        <c:majorTickMark val="out"/>
        <c:minorTickMark val="none"/>
        <c:tickLblPos val="nextTo"/>
        <c:crossAx val="966169951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drag forces vs time elapsed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6046668777195278E-2"/>
          <c:y val="7.7547184224095178E-2"/>
          <c:w val="0.90355504350384452"/>
          <c:h val="0.82961508499119896"/>
        </c:manualLayout>
      </c:layout>
      <c:lineChart>
        <c:grouping val="standard"/>
        <c:varyColors val="0"/>
        <c:ser>
          <c:idx val="0"/>
          <c:order val="0"/>
          <c:tx>
            <c:v>total drag forces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Data!$F$5:$F$1805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Data!$S$5:$S$1805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36.69444444444445</c:v>
                </c:pt>
                <c:pt idx="12">
                  <c:v>454.45310266666661</c:v>
                </c:pt>
                <c:pt idx="13">
                  <c:v>1096.6924412777778</c:v>
                </c:pt>
                <c:pt idx="14">
                  <c:v>1647.9069862222223</c:v>
                </c:pt>
                <c:pt idx="15">
                  <c:v>1558.262002611111</c:v>
                </c:pt>
                <c:pt idx="16">
                  <c:v>1432.0668426111108</c:v>
                </c:pt>
                <c:pt idx="17">
                  <c:v>1729.0848314999998</c:v>
                </c:pt>
                <c:pt idx="18">
                  <c:v>1826.4483079444447</c:v>
                </c:pt>
                <c:pt idx="19">
                  <c:v>1227.2196211111111</c:v>
                </c:pt>
                <c:pt idx="20">
                  <c:v>550.80976972222243</c:v>
                </c:pt>
                <c:pt idx="21">
                  <c:v>313.30909816666679</c:v>
                </c:pt>
                <c:pt idx="22">
                  <c:v>295.304474611111</c:v>
                </c:pt>
                <c:pt idx="23">
                  <c:v>314.51882377777787</c:v>
                </c:pt>
                <c:pt idx="24">
                  <c:v>535.21305594444448</c:v>
                </c:pt>
                <c:pt idx="25">
                  <c:v>685.08363711111065</c:v>
                </c:pt>
                <c:pt idx="26">
                  <c:v>778.91452038888906</c:v>
                </c:pt>
                <c:pt idx="27">
                  <c:v>1040.185678166667</c:v>
                </c:pt>
                <c:pt idx="28">
                  <c:v>1100.5956351111111</c:v>
                </c:pt>
                <c:pt idx="29">
                  <c:v>1051.3019114999991</c:v>
                </c:pt>
                <c:pt idx="30">
                  <c:v>818.16026127777741</c:v>
                </c:pt>
                <c:pt idx="31">
                  <c:v>564.3533808333334</c:v>
                </c:pt>
                <c:pt idx="32">
                  <c:v>456.35479683333307</c:v>
                </c:pt>
                <c:pt idx="33">
                  <c:v>402.9022048333336</c:v>
                </c:pt>
                <c:pt idx="34">
                  <c:v>312.50702733333355</c:v>
                </c:pt>
                <c:pt idx="35">
                  <c:v>202.69370305555555</c:v>
                </c:pt>
                <c:pt idx="36">
                  <c:v>201.88549822222222</c:v>
                </c:pt>
                <c:pt idx="37">
                  <c:v>197.92647905555555</c:v>
                </c:pt>
                <c:pt idx="38">
                  <c:v>190.90199149999998</c:v>
                </c:pt>
                <c:pt idx="39">
                  <c:v>184.12868222222221</c:v>
                </c:pt>
                <c:pt idx="40">
                  <c:v>178.90951955555553</c:v>
                </c:pt>
                <c:pt idx="41">
                  <c:v>174.2361457222222</c:v>
                </c:pt>
                <c:pt idx="42">
                  <c:v>168.09214888888889</c:v>
                </c:pt>
                <c:pt idx="43">
                  <c:v>161.6839137222222</c:v>
                </c:pt>
                <c:pt idx="44">
                  <c:v>157.51775599999999</c:v>
                </c:pt>
                <c:pt idx="45">
                  <c:v>155.81600038888888</c:v>
                </c:pt>
                <c:pt idx="46">
                  <c:v>155.18881399999998</c:v>
                </c:pt>
                <c:pt idx="47">
                  <c:v>154.09814749999998</c:v>
                </c:pt>
                <c:pt idx="48">
                  <c:v>152.83192955555555</c:v>
                </c:pt>
                <c:pt idx="49">
                  <c:v>152.17224488888888</c:v>
                </c:pt>
                <c:pt idx="50">
                  <c:v>152.17224488888888</c:v>
                </c:pt>
                <c:pt idx="51">
                  <c:v>151.74460399999998</c:v>
                </c:pt>
                <c:pt idx="52">
                  <c:v>150.03555905555555</c:v>
                </c:pt>
                <c:pt idx="53">
                  <c:v>147.76128705555553</c:v>
                </c:pt>
                <c:pt idx="54">
                  <c:v>146.99590705555553</c:v>
                </c:pt>
                <c:pt idx="55">
                  <c:v>146.92271</c:v>
                </c:pt>
                <c:pt idx="56">
                  <c:v>146.92271</c:v>
                </c:pt>
                <c:pt idx="57">
                  <c:v>201.96437666666679</c:v>
                </c:pt>
                <c:pt idx="58">
                  <c:v>257.22745683333324</c:v>
                </c:pt>
                <c:pt idx="59">
                  <c:v>587.70433733333311</c:v>
                </c:pt>
                <c:pt idx="60">
                  <c:v>644.4872435000002</c:v>
                </c:pt>
                <c:pt idx="61">
                  <c:v>369.82561016666688</c:v>
                </c:pt>
                <c:pt idx="62">
                  <c:v>315.35251149999976</c:v>
                </c:pt>
                <c:pt idx="63">
                  <c:v>370.68666266666685</c:v>
                </c:pt>
                <c:pt idx="64">
                  <c:v>444.98580705555577</c:v>
                </c:pt>
                <c:pt idx="65">
                  <c:v>335.64446711111111</c:v>
                </c:pt>
                <c:pt idx="66">
                  <c:v>262.58268705555514</c:v>
                </c:pt>
                <c:pt idx="67">
                  <c:v>556.47081844444438</c:v>
                </c:pt>
                <c:pt idx="68">
                  <c:v>1035.7318657222222</c:v>
                </c:pt>
                <c:pt idx="69">
                  <c:v>1296.4244326666665</c:v>
                </c:pt>
                <c:pt idx="70">
                  <c:v>1374.7946697222226</c:v>
                </c:pt>
                <c:pt idx="71">
                  <c:v>1288.701413777778</c:v>
                </c:pt>
                <c:pt idx="72">
                  <c:v>1018.7997151111107</c:v>
                </c:pt>
                <c:pt idx="73">
                  <c:v>710.55982733333303</c:v>
                </c:pt>
                <c:pt idx="74">
                  <c:v>547.77014750000001</c:v>
                </c:pt>
                <c:pt idx="75">
                  <c:v>531.38831177777752</c:v>
                </c:pt>
                <c:pt idx="76">
                  <c:v>570.32422622222248</c:v>
                </c:pt>
                <c:pt idx="77">
                  <c:v>536.16555861111078</c:v>
                </c:pt>
                <c:pt idx="78">
                  <c:v>372.93092572222224</c:v>
                </c:pt>
                <c:pt idx="79">
                  <c:v>189.9373697222222</c:v>
                </c:pt>
                <c:pt idx="80">
                  <c:v>188.74526</c:v>
                </c:pt>
                <c:pt idx="81">
                  <c:v>187.56833638888889</c:v>
                </c:pt>
                <c:pt idx="82">
                  <c:v>184.80567905555554</c:v>
                </c:pt>
                <c:pt idx="83">
                  <c:v>184.12868222222221</c:v>
                </c:pt>
                <c:pt idx="84">
                  <c:v>183.45715238888889</c:v>
                </c:pt>
                <c:pt idx="85">
                  <c:v>181.6931337222222</c:v>
                </c:pt>
                <c:pt idx="86">
                  <c:v>180.39563238888888</c:v>
                </c:pt>
                <c:pt idx="87">
                  <c:v>178.90951955555553</c:v>
                </c:pt>
                <c:pt idx="88">
                  <c:v>178.07367599999998</c:v>
                </c:pt>
                <c:pt idx="89">
                  <c:v>173.45618705555555</c:v>
                </c:pt>
                <c:pt idx="90">
                  <c:v>165.18522349999998</c:v>
                </c:pt>
                <c:pt idx="91">
                  <c:v>157.24926555555555</c:v>
                </c:pt>
                <c:pt idx="92">
                  <c:v>151.32668222222222</c:v>
                </c:pt>
                <c:pt idx="93">
                  <c:v>148.67336488888887</c:v>
                </c:pt>
                <c:pt idx="94">
                  <c:v>146.92271</c:v>
                </c:pt>
                <c:pt idx="95">
                  <c:v>145.06423372222221</c:v>
                </c:pt>
                <c:pt idx="96">
                  <c:v>143.57083155555554</c:v>
                </c:pt>
                <c:pt idx="97">
                  <c:v>142.94273399999997</c:v>
                </c:pt>
                <c:pt idx="98">
                  <c:v>142.69611155555555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36.69444444444445</c:v>
                </c:pt>
                <c:pt idx="138">
                  <c:v>491.14754711111107</c:v>
                </c:pt>
                <c:pt idx="139">
                  <c:v>1225.144864833333</c:v>
                </c:pt>
                <c:pt idx="140">
                  <c:v>1941.7070381666665</c:v>
                </c:pt>
                <c:pt idx="141">
                  <c:v>2036.4706523888888</c:v>
                </c:pt>
                <c:pt idx="142">
                  <c:v>1471.7180228888888</c:v>
                </c:pt>
                <c:pt idx="143">
                  <c:v>795.55114927777777</c:v>
                </c:pt>
                <c:pt idx="144">
                  <c:v>503.17403594444477</c:v>
                </c:pt>
                <c:pt idx="145">
                  <c:v>687.75879266666698</c:v>
                </c:pt>
                <c:pt idx="146">
                  <c:v>1002.3100282222218</c:v>
                </c:pt>
                <c:pt idx="147">
                  <c:v>1061.1579417777775</c:v>
                </c:pt>
                <c:pt idx="148">
                  <c:v>863.04785683333341</c:v>
                </c:pt>
                <c:pt idx="149">
                  <c:v>553.73734822222241</c:v>
                </c:pt>
                <c:pt idx="150">
                  <c:v>206.21530266666653</c:v>
                </c:pt>
                <c:pt idx="151">
                  <c:v>168.80164399999998</c:v>
                </c:pt>
                <c:pt idx="152">
                  <c:v>165.01969488888886</c:v>
                </c:pt>
                <c:pt idx="153">
                  <c:v>158.06202622222222</c:v>
                </c:pt>
                <c:pt idx="154">
                  <c:v>151.63921238888886</c:v>
                </c:pt>
                <c:pt idx="155">
                  <c:v>147.92165238888887</c:v>
                </c:pt>
                <c:pt idx="156">
                  <c:v>146.92271</c:v>
                </c:pt>
                <c:pt idx="157">
                  <c:v>532.6626706666666</c:v>
                </c:pt>
                <c:pt idx="158">
                  <c:v>992.55963372222209</c:v>
                </c:pt>
                <c:pt idx="159">
                  <c:v>1252.3677615555559</c:v>
                </c:pt>
                <c:pt idx="160">
                  <c:v>1292.3475692777777</c:v>
                </c:pt>
                <c:pt idx="161">
                  <c:v>1149.9297239999996</c:v>
                </c:pt>
                <c:pt idx="162">
                  <c:v>932.88198083333384</c:v>
                </c:pt>
                <c:pt idx="163">
                  <c:v>899.57434288888885</c:v>
                </c:pt>
                <c:pt idx="164">
                  <c:v>811.13331416666665</c:v>
                </c:pt>
                <c:pt idx="165">
                  <c:v>648.95320483333364</c:v>
                </c:pt>
                <c:pt idx="166">
                  <c:v>559.13661816666695</c:v>
                </c:pt>
                <c:pt idx="167">
                  <c:v>744.79047711111139</c:v>
                </c:pt>
                <c:pt idx="168">
                  <c:v>914.07039711111111</c:v>
                </c:pt>
                <c:pt idx="169">
                  <c:v>698.30162822222178</c:v>
                </c:pt>
                <c:pt idx="170">
                  <c:v>223.10104333333254</c:v>
                </c:pt>
                <c:pt idx="171">
                  <c:v>185.03255955555554</c:v>
                </c:pt>
                <c:pt idx="172">
                  <c:v>179.96799149999998</c:v>
                </c:pt>
                <c:pt idx="173">
                  <c:v>171.73681555555555</c:v>
                </c:pt>
                <c:pt idx="174">
                  <c:v>164.85477372222221</c:v>
                </c:pt>
                <c:pt idx="175">
                  <c:v>161.9900657222222</c:v>
                </c:pt>
                <c:pt idx="176">
                  <c:v>271.76724705555512</c:v>
                </c:pt>
                <c:pt idx="177">
                  <c:v>658.29810038888877</c:v>
                </c:pt>
                <c:pt idx="178">
                  <c:v>771.48031155555566</c:v>
                </c:pt>
                <c:pt idx="179">
                  <c:v>498.69568155555572</c:v>
                </c:pt>
                <c:pt idx="180">
                  <c:v>224.201702888889</c:v>
                </c:pt>
                <c:pt idx="181">
                  <c:v>168.98053638888888</c:v>
                </c:pt>
                <c:pt idx="182">
                  <c:v>168.44568155555555</c:v>
                </c:pt>
                <c:pt idx="183">
                  <c:v>166.87391905555555</c:v>
                </c:pt>
                <c:pt idx="184">
                  <c:v>163.23897149999999</c:v>
                </c:pt>
                <c:pt idx="185">
                  <c:v>159.46522288888889</c:v>
                </c:pt>
                <c:pt idx="186">
                  <c:v>155.94325999999998</c:v>
                </c:pt>
                <c:pt idx="187">
                  <c:v>153.3983715</c:v>
                </c:pt>
                <c:pt idx="188">
                  <c:v>151.4302515</c:v>
                </c:pt>
                <c:pt idx="189">
                  <c:v>150.03555905555555</c:v>
                </c:pt>
                <c:pt idx="190">
                  <c:v>148.9348697222222</c:v>
                </c:pt>
                <c:pt idx="191">
                  <c:v>148.24967238888888</c:v>
                </c:pt>
                <c:pt idx="192">
                  <c:v>147.60335149999997</c:v>
                </c:pt>
                <c:pt idx="193">
                  <c:v>147.29476972222221</c:v>
                </c:pt>
                <c:pt idx="194">
                  <c:v>147.06971155555553</c:v>
                </c:pt>
                <c:pt idx="195">
                  <c:v>146.92271</c:v>
                </c:pt>
                <c:pt idx="196">
                  <c:v>146.92271</c:v>
                </c:pt>
                <c:pt idx="197">
                  <c:v>146.92271</c:v>
                </c:pt>
                <c:pt idx="198">
                  <c:v>238.65882111111111</c:v>
                </c:pt>
                <c:pt idx="199">
                  <c:v>330.76699194444444</c:v>
                </c:pt>
                <c:pt idx="200">
                  <c:v>422.89034888888887</c:v>
                </c:pt>
                <c:pt idx="201">
                  <c:v>515.44650999999999</c:v>
                </c:pt>
                <c:pt idx="202">
                  <c:v>608.06341555555559</c:v>
                </c:pt>
                <c:pt idx="203">
                  <c:v>884.70683638888886</c:v>
                </c:pt>
                <c:pt idx="204">
                  <c:v>1015.8329266666665</c:v>
                </c:pt>
                <c:pt idx="205">
                  <c:v>1036.8662682222223</c:v>
                </c:pt>
                <c:pt idx="206">
                  <c:v>1205.5448182222221</c:v>
                </c:pt>
                <c:pt idx="207">
                  <c:v>1228.665642611111</c:v>
                </c:pt>
                <c:pt idx="208">
                  <c:v>1104.8683695555558</c:v>
                </c:pt>
                <c:pt idx="209">
                  <c:v>1201.0947100000001</c:v>
                </c:pt>
                <c:pt idx="210">
                  <c:v>1189.2787304444444</c:v>
                </c:pt>
                <c:pt idx="211">
                  <c:v>919.14893638888884</c:v>
                </c:pt>
                <c:pt idx="212">
                  <c:v>739.63694822222214</c:v>
                </c:pt>
                <c:pt idx="213">
                  <c:v>632.70048083333313</c:v>
                </c:pt>
                <c:pt idx="214">
                  <c:v>672.13784066666699</c:v>
                </c:pt>
                <c:pt idx="215">
                  <c:v>822.77440927777741</c:v>
                </c:pt>
                <c:pt idx="216">
                  <c:v>937.94174888888892</c:v>
                </c:pt>
                <c:pt idx="217">
                  <c:v>943.81604038888895</c:v>
                </c:pt>
                <c:pt idx="218">
                  <c:v>857.6255933333332</c:v>
                </c:pt>
                <c:pt idx="219">
                  <c:v>734.03515511111061</c:v>
                </c:pt>
                <c:pt idx="220">
                  <c:v>609.33673822222249</c:v>
                </c:pt>
                <c:pt idx="221">
                  <c:v>465.4154679444452</c:v>
                </c:pt>
                <c:pt idx="222">
                  <c:v>374.96470927777727</c:v>
                </c:pt>
                <c:pt idx="223">
                  <c:v>357.91255861111028</c:v>
                </c:pt>
                <c:pt idx="224">
                  <c:v>358.89024044444494</c:v>
                </c:pt>
                <c:pt idx="225">
                  <c:v>415.2439871111111</c:v>
                </c:pt>
                <c:pt idx="226">
                  <c:v>435.57755266666561</c:v>
                </c:pt>
                <c:pt idx="227">
                  <c:v>418.90232127777779</c:v>
                </c:pt>
                <c:pt idx="228">
                  <c:v>402.24227600000097</c:v>
                </c:pt>
                <c:pt idx="229">
                  <c:v>366.90850711111159</c:v>
                </c:pt>
                <c:pt idx="230">
                  <c:v>294.54650305555498</c:v>
                </c:pt>
                <c:pt idx="231">
                  <c:v>239.50483638888886</c:v>
                </c:pt>
                <c:pt idx="232">
                  <c:v>238.47795155555553</c:v>
                </c:pt>
                <c:pt idx="233">
                  <c:v>234.09129150000001</c:v>
                </c:pt>
                <c:pt idx="234">
                  <c:v>227.54304038888887</c:v>
                </c:pt>
                <c:pt idx="235">
                  <c:v>221.54725999999999</c:v>
                </c:pt>
                <c:pt idx="236">
                  <c:v>217.87343599999997</c:v>
                </c:pt>
                <c:pt idx="237">
                  <c:v>216.06932599999999</c:v>
                </c:pt>
                <c:pt idx="238">
                  <c:v>213.69786288888886</c:v>
                </c:pt>
                <c:pt idx="239">
                  <c:v>209.35615372222219</c:v>
                </c:pt>
                <c:pt idx="240">
                  <c:v>202.15429238888885</c:v>
                </c:pt>
                <c:pt idx="241">
                  <c:v>194.8576697222222</c:v>
                </c:pt>
                <c:pt idx="242">
                  <c:v>189.9373697222222</c:v>
                </c:pt>
                <c:pt idx="243">
                  <c:v>184.12868222222221</c:v>
                </c:pt>
                <c:pt idx="244">
                  <c:v>178.90951955555553</c:v>
                </c:pt>
                <c:pt idx="245">
                  <c:v>174.2361457222222</c:v>
                </c:pt>
                <c:pt idx="246">
                  <c:v>168.09214888888889</c:v>
                </c:pt>
                <c:pt idx="247">
                  <c:v>161.6839137222222</c:v>
                </c:pt>
                <c:pt idx="248">
                  <c:v>157.51775599999999</c:v>
                </c:pt>
                <c:pt idx="249">
                  <c:v>155.81600038888888</c:v>
                </c:pt>
                <c:pt idx="250">
                  <c:v>155.18881399999998</c:v>
                </c:pt>
                <c:pt idx="251">
                  <c:v>154.09814749999998</c:v>
                </c:pt>
                <c:pt idx="252">
                  <c:v>152.83192955555555</c:v>
                </c:pt>
                <c:pt idx="253">
                  <c:v>152.17224488888888</c:v>
                </c:pt>
                <c:pt idx="254">
                  <c:v>152.17224488888888</c:v>
                </c:pt>
                <c:pt idx="255">
                  <c:v>151.74460399999998</c:v>
                </c:pt>
                <c:pt idx="256">
                  <c:v>150.03555905555555</c:v>
                </c:pt>
                <c:pt idx="257">
                  <c:v>148.9348697222222</c:v>
                </c:pt>
                <c:pt idx="258">
                  <c:v>773.55774177777744</c:v>
                </c:pt>
                <c:pt idx="259">
                  <c:v>1106.3362292777779</c:v>
                </c:pt>
                <c:pt idx="260">
                  <c:v>1127.8406440000001</c:v>
                </c:pt>
                <c:pt idx="261">
                  <c:v>1094.6049882222219</c:v>
                </c:pt>
                <c:pt idx="262">
                  <c:v>1171.7068812777777</c:v>
                </c:pt>
                <c:pt idx="263">
                  <c:v>1415.1775168333336</c:v>
                </c:pt>
                <c:pt idx="264">
                  <c:v>1532.3242141666669</c:v>
                </c:pt>
                <c:pt idx="265">
                  <c:v>1374.6999381666667</c:v>
                </c:pt>
                <c:pt idx="266">
                  <c:v>1051.0647044444436</c:v>
                </c:pt>
                <c:pt idx="267">
                  <c:v>908.64959266666631</c:v>
                </c:pt>
                <c:pt idx="268">
                  <c:v>858.94645150000031</c:v>
                </c:pt>
                <c:pt idx="269">
                  <c:v>752.84036066666658</c:v>
                </c:pt>
                <c:pt idx="270">
                  <c:v>500.0931670555558</c:v>
                </c:pt>
                <c:pt idx="271">
                  <c:v>206.81673222222221</c:v>
                </c:pt>
                <c:pt idx="272">
                  <c:v>205.70389399999999</c:v>
                </c:pt>
                <c:pt idx="273">
                  <c:v>204.87564349999997</c:v>
                </c:pt>
                <c:pt idx="274">
                  <c:v>200.55063905555554</c:v>
                </c:pt>
                <c:pt idx="275">
                  <c:v>193.10792599999999</c:v>
                </c:pt>
                <c:pt idx="276">
                  <c:v>186.40659888888888</c:v>
                </c:pt>
                <c:pt idx="277">
                  <c:v>178.49038288888886</c:v>
                </c:pt>
                <c:pt idx="278">
                  <c:v>171.54881149999997</c:v>
                </c:pt>
                <c:pt idx="279">
                  <c:v>162.29864749999999</c:v>
                </c:pt>
                <c:pt idx="280">
                  <c:v>156.45837288888887</c:v>
                </c:pt>
                <c:pt idx="281">
                  <c:v>430.15052488888887</c:v>
                </c:pt>
                <c:pt idx="282">
                  <c:v>1332.6988292777783</c:v>
                </c:pt>
                <c:pt idx="283">
                  <c:v>1503.386501777778</c:v>
                </c:pt>
                <c:pt idx="284">
                  <c:v>1546.2914582222222</c:v>
                </c:pt>
                <c:pt idx="285">
                  <c:v>1498.866233722222</c:v>
                </c:pt>
                <c:pt idx="286">
                  <c:v>1395.9492262222225</c:v>
                </c:pt>
                <c:pt idx="287">
                  <c:v>1403.7770590555558</c:v>
                </c:pt>
                <c:pt idx="288">
                  <c:v>1412.2663988888878</c:v>
                </c:pt>
                <c:pt idx="289">
                  <c:v>1164.5561346111117</c:v>
                </c:pt>
                <c:pt idx="290">
                  <c:v>674.74988155555548</c:v>
                </c:pt>
                <c:pt idx="291">
                  <c:v>217.87343599999997</c:v>
                </c:pt>
                <c:pt idx="292">
                  <c:v>216.06932599999999</c:v>
                </c:pt>
                <c:pt idx="293">
                  <c:v>212.81858705555555</c:v>
                </c:pt>
                <c:pt idx="294">
                  <c:v>210.50057905555553</c:v>
                </c:pt>
                <c:pt idx="295">
                  <c:v>209.07156599999996</c:v>
                </c:pt>
                <c:pt idx="296">
                  <c:v>208.78758572222222</c:v>
                </c:pt>
                <c:pt idx="297">
                  <c:v>282.46045488888859</c:v>
                </c:pt>
                <c:pt idx="298">
                  <c:v>301.66326261111112</c:v>
                </c:pt>
                <c:pt idx="299">
                  <c:v>247.19502349999919</c:v>
                </c:pt>
                <c:pt idx="300">
                  <c:v>210.50057905555553</c:v>
                </c:pt>
                <c:pt idx="301">
                  <c:v>209.92715149999998</c:v>
                </c:pt>
                <c:pt idx="302">
                  <c:v>208.5042128888889</c:v>
                </c:pt>
                <c:pt idx="303">
                  <c:v>206.25909822222221</c:v>
                </c:pt>
                <c:pt idx="304">
                  <c:v>203.50737488888885</c:v>
                </c:pt>
                <c:pt idx="305">
                  <c:v>199.49368572222221</c:v>
                </c:pt>
                <c:pt idx="306">
                  <c:v>195.61667155555554</c:v>
                </c:pt>
                <c:pt idx="307">
                  <c:v>193.10792599999999</c:v>
                </c:pt>
                <c:pt idx="308">
                  <c:v>191.87633238888887</c:v>
                </c:pt>
                <c:pt idx="309">
                  <c:v>191.38794705555554</c:v>
                </c:pt>
                <c:pt idx="310">
                  <c:v>190.41846572222221</c:v>
                </c:pt>
                <c:pt idx="311">
                  <c:v>189.22028155555554</c:v>
                </c:pt>
                <c:pt idx="312">
                  <c:v>187.56833638888889</c:v>
                </c:pt>
                <c:pt idx="313">
                  <c:v>185.03255955555554</c:v>
                </c:pt>
                <c:pt idx="314">
                  <c:v>181.91150999999999</c:v>
                </c:pt>
                <c:pt idx="315">
                  <c:v>178.49038288888886</c:v>
                </c:pt>
                <c:pt idx="316">
                  <c:v>175.62446</c:v>
                </c:pt>
                <c:pt idx="317">
                  <c:v>173.06985238888888</c:v>
                </c:pt>
                <c:pt idx="318">
                  <c:v>169.88410999999999</c:v>
                </c:pt>
                <c:pt idx="319">
                  <c:v>166.3609322222222</c:v>
                </c:pt>
                <c:pt idx="320">
                  <c:v>163.23897149999999</c:v>
                </c:pt>
                <c:pt idx="321">
                  <c:v>162.45384955555554</c:v>
                </c:pt>
                <c:pt idx="322">
                  <c:v>161.3801915</c:v>
                </c:pt>
                <c:pt idx="323">
                  <c:v>161.3801915</c:v>
                </c:pt>
                <c:pt idx="324">
                  <c:v>160.48360349999999</c:v>
                </c:pt>
                <c:pt idx="325">
                  <c:v>159.89802705555553</c:v>
                </c:pt>
                <c:pt idx="326">
                  <c:v>159.89802705555553</c:v>
                </c:pt>
                <c:pt idx="327">
                  <c:v>159.46522288888889</c:v>
                </c:pt>
                <c:pt idx="328">
                  <c:v>159.0378857222222</c:v>
                </c:pt>
                <c:pt idx="329">
                  <c:v>155.31303638888889</c:v>
                </c:pt>
                <c:pt idx="330">
                  <c:v>151.85060305555555</c:v>
                </c:pt>
                <c:pt idx="331">
                  <c:v>151.22372038888886</c:v>
                </c:pt>
                <c:pt idx="332">
                  <c:v>151.01961905555555</c:v>
                </c:pt>
                <c:pt idx="333">
                  <c:v>150.22751149999999</c:v>
                </c:pt>
                <c:pt idx="334">
                  <c:v>149.94049399999997</c:v>
                </c:pt>
                <c:pt idx="335">
                  <c:v>149.38285999999999</c:v>
                </c:pt>
                <c:pt idx="336">
                  <c:v>148.9348697222222</c:v>
                </c:pt>
                <c:pt idx="337">
                  <c:v>148.75992572222222</c:v>
                </c:pt>
                <c:pt idx="338">
                  <c:v>350.75431416666663</c:v>
                </c:pt>
                <c:pt idx="339">
                  <c:v>755.21051955555572</c:v>
                </c:pt>
                <c:pt idx="340">
                  <c:v>1197.9639115555556</c:v>
                </c:pt>
                <c:pt idx="341">
                  <c:v>1311.9461270555557</c:v>
                </c:pt>
                <c:pt idx="342">
                  <c:v>875.73126705555524</c:v>
                </c:pt>
                <c:pt idx="343">
                  <c:v>381.69841555555541</c:v>
                </c:pt>
                <c:pt idx="344">
                  <c:v>253.72617683333331</c:v>
                </c:pt>
                <c:pt idx="345">
                  <c:v>364.11809194444402</c:v>
                </c:pt>
                <c:pt idx="346">
                  <c:v>365.53677844444474</c:v>
                </c:pt>
                <c:pt idx="347">
                  <c:v>292.46983511111159</c:v>
                </c:pt>
                <c:pt idx="348">
                  <c:v>366.67421816666626</c:v>
                </c:pt>
                <c:pt idx="349">
                  <c:v>349.32563461111113</c:v>
                </c:pt>
                <c:pt idx="350">
                  <c:v>258.26743149999999</c:v>
                </c:pt>
                <c:pt idx="351">
                  <c:v>166.702316</c:v>
                </c:pt>
                <c:pt idx="352">
                  <c:v>166.53132038888887</c:v>
                </c:pt>
                <c:pt idx="353">
                  <c:v>166.3609322222222</c:v>
                </c:pt>
                <c:pt idx="354">
                  <c:v>166.19115149999999</c:v>
                </c:pt>
                <c:pt idx="355">
                  <c:v>202.88559594444496</c:v>
                </c:pt>
                <c:pt idx="356">
                  <c:v>221.57298705555567</c:v>
                </c:pt>
                <c:pt idx="357">
                  <c:v>166.702316</c:v>
                </c:pt>
                <c:pt idx="358">
                  <c:v>166.3609322222222</c:v>
                </c:pt>
                <c:pt idx="359">
                  <c:v>164.5267537222222</c:v>
                </c:pt>
                <c:pt idx="360">
                  <c:v>161.53174888888887</c:v>
                </c:pt>
                <c:pt idx="361">
                  <c:v>158.89665488888886</c:v>
                </c:pt>
                <c:pt idx="362">
                  <c:v>157.11593149999999</c:v>
                </c:pt>
                <c:pt idx="363">
                  <c:v>156.07112705555554</c:v>
                </c:pt>
                <c:pt idx="364">
                  <c:v>155.56330349999999</c:v>
                </c:pt>
                <c:pt idx="365">
                  <c:v>173.91052572222247</c:v>
                </c:pt>
                <c:pt idx="366">
                  <c:v>247.42545933333332</c:v>
                </c:pt>
                <c:pt idx="367">
                  <c:v>394.71349044444457</c:v>
                </c:pt>
                <c:pt idx="368">
                  <c:v>579.36931816666674</c:v>
                </c:pt>
                <c:pt idx="369">
                  <c:v>562.96105861111096</c:v>
                </c:pt>
                <c:pt idx="370">
                  <c:v>343.95582572222224</c:v>
                </c:pt>
                <c:pt idx="371">
                  <c:v>160.78003638888887</c:v>
                </c:pt>
                <c:pt idx="372">
                  <c:v>159.75315155555555</c:v>
                </c:pt>
                <c:pt idx="373">
                  <c:v>156.32868349999998</c:v>
                </c:pt>
                <c:pt idx="374">
                  <c:v>152.06442349999998</c:v>
                </c:pt>
                <c:pt idx="375">
                  <c:v>148.847094</c:v>
                </c:pt>
                <c:pt idx="376">
                  <c:v>146.85012038888888</c:v>
                </c:pt>
                <c:pt idx="377">
                  <c:v>145.709036</c:v>
                </c:pt>
                <c:pt idx="378">
                  <c:v>144.95489372222221</c:v>
                </c:pt>
                <c:pt idx="379">
                  <c:v>144.49293222222221</c:v>
                </c:pt>
                <c:pt idx="380">
                  <c:v>144.123606</c:v>
                </c:pt>
                <c:pt idx="381">
                  <c:v>143.67926038888888</c:v>
                </c:pt>
                <c:pt idx="382">
                  <c:v>143.27834705555554</c:v>
                </c:pt>
                <c:pt idx="383">
                  <c:v>142.9649057222222</c:v>
                </c:pt>
                <c:pt idx="384">
                  <c:v>142.70977905555554</c:v>
                </c:pt>
                <c:pt idx="385">
                  <c:v>142.57371149999997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91.736111111111114</c:v>
                </c:pt>
                <c:pt idx="392">
                  <c:v>527.84836972222229</c:v>
                </c:pt>
                <c:pt idx="393">
                  <c:v>931.61360705555558</c:v>
                </c:pt>
                <c:pt idx="394">
                  <c:v>1280.7766637777781</c:v>
                </c:pt>
                <c:pt idx="395">
                  <c:v>1520.6831190555556</c:v>
                </c:pt>
                <c:pt idx="396">
                  <c:v>1669.9635679444445</c:v>
                </c:pt>
                <c:pt idx="397">
                  <c:v>1728.7795906666663</c:v>
                </c:pt>
                <c:pt idx="398">
                  <c:v>1550.2048892777771</c:v>
                </c:pt>
                <c:pt idx="399">
                  <c:v>1022.6557426666672</c:v>
                </c:pt>
                <c:pt idx="400">
                  <c:v>419.31496066666705</c:v>
                </c:pt>
                <c:pt idx="401">
                  <c:v>162.45384955555554</c:v>
                </c:pt>
                <c:pt idx="402">
                  <c:v>161.3801915</c:v>
                </c:pt>
                <c:pt idx="403">
                  <c:v>159.0378857222222</c:v>
                </c:pt>
                <c:pt idx="404">
                  <c:v>156.71957399999999</c:v>
                </c:pt>
                <c:pt idx="405">
                  <c:v>154.94219155555555</c:v>
                </c:pt>
                <c:pt idx="406">
                  <c:v>153.16997238888888</c:v>
                </c:pt>
                <c:pt idx="407">
                  <c:v>151.32668222222222</c:v>
                </c:pt>
                <c:pt idx="408">
                  <c:v>149.65894349999999</c:v>
                </c:pt>
                <c:pt idx="409">
                  <c:v>148.67336488888887</c:v>
                </c:pt>
                <c:pt idx="410">
                  <c:v>148.41732705555555</c:v>
                </c:pt>
                <c:pt idx="411">
                  <c:v>203.54373222222199</c:v>
                </c:pt>
                <c:pt idx="412">
                  <c:v>240.40947599999998</c:v>
                </c:pt>
                <c:pt idx="413">
                  <c:v>277.36542527777794</c:v>
                </c:pt>
                <c:pt idx="414">
                  <c:v>406.15315816666669</c:v>
                </c:pt>
                <c:pt idx="415">
                  <c:v>608.90806705555519</c:v>
                </c:pt>
                <c:pt idx="416">
                  <c:v>665.46682622222204</c:v>
                </c:pt>
                <c:pt idx="417">
                  <c:v>465.07275016666716</c:v>
                </c:pt>
                <c:pt idx="418">
                  <c:v>171.97642261111136</c:v>
                </c:pt>
                <c:pt idx="419">
                  <c:v>153.2838682222222</c:v>
                </c:pt>
                <c:pt idx="420">
                  <c:v>151.95720955555555</c:v>
                </c:pt>
                <c:pt idx="421">
                  <c:v>150.91847955555554</c:v>
                </c:pt>
                <c:pt idx="422">
                  <c:v>150.51999599999999</c:v>
                </c:pt>
                <c:pt idx="423">
                  <c:v>334.1902451111111</c:v>
                </c:pt>
                <c:pt idx="424">
                  <c:v>646.90942822222269</c:v>
                </c:pt>
                <c:pt idx="425">
                  <c:v>1144.3792003888893</c:v>
                </c:pt>
                <c:pt idx="426">
                  <c:v>1680.8814706666662</c:v>
                </c:pt>
                <c:pt idx="427">
                  <c:v>1816.6013595555555</c:v>
                </c:pt>
                <c:pt idx="428">
                  <c:v>1273.7109295555556</c:v>
                </c:pt>
                <c:pt idx="429">
                  <c:v>525.02836844444414</c:v>
                </c:pt>
                <c:pt idx="430">
                  <c:v>176.63433638888887</c:v>
                </c:pt>
                <c:pt idx="431">
                  <c:v>175.22476155555555</c:v>
                </c:pt>
                <c:pt idx="432">
                  <c:v>173.45618705555555</c:v>
                </c:pt>
                <c:pt idx="433">
                  <c:v>172.30447238888888</c:v>
                </c:pt>
                <c:pt idx="434">
                  <c:v>171.92542705555556</c:v>
                </c:pt>
                <c:pt idx="435">
                  <c:v>170.98844399999999</c:v>
                </c:pt>
                <c:pt idx="436">
                  <c:v>168.44568155555555</c:v>
                </c:pt>
                <c:pt idx="437">
                  <c:v>164.20116349999998</c:v>
                </c:pt>
                <c:pt idx="438">
                  <c:v>158.61601555555555</c:v>
                </c:pt>
                <c:pt idx="439">
                  <c:v>152.60960488888887</c:v>
                </c:pt>
                <c:pt idx="440">
                  <c:v>147.60335149999997</c:v>
                </c:pt>
                <c:pt idx="441">
                  <c:v>144.34987905555553</c:v>
                </c:pt>
                <c:pt idx="442">
                  <c:v>142.98768488888888</c:v>
                </c:pt>
                <c:pt idx="443">
                  <c:v>142.60043905555554</c:v>
                </c:pt>
                <c:pt idx="444">
                  <c:v>142.55032488888887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91.736111111111114</c:v>
                </c:pt>
                <c:pt idx="512">
                  <c:v>601.23725861111109</c:v>
                </c:pt>
                <c:pt idx="513">
                  <c:v>1261.9194919444444</c:v>
                </c:pt>
                <c:pt idx="514">
                  <c:v>1850.1637906666667</c:v>
                </c:pt>
                <c:pt idx="515">
                  <c:v>2018.1948048888889</c:v>
                </c:pt>
                <c:pt idx="516">
                  <c:v>1747.3296993333333</c:v>
                </c:pt>
                <c:pt idx="517">
                  <c:v>1091.0213697222218</c:v>
                </c:pt>
                <c:pt idx="518">
                  <c:v>413.97704261111085</c:v>
                </c:pt>
                <c:pt idx="519">
                  <c:v>157.11593149999999</c:v>
                </c:pt>
                <c:pt idx="520">
                  <c:v>156.32868349999998</c:v>
                </c:pt>
                <c:pt idx="521">
                  <c:v>155.06519905555555</c:v>
                </c:pt>
                <c:pt idx="522">
                  <c:v>153.74552599999998</c:v>
                </c:pt>
                <c:pt idx="523">
                  <c:v>152.17224488888888</c:v>
                </c:pt>
                <c:pt idx="524">
                  <c:v>149.84603638888888</c:v>
                </c:pt>
                <c:pt idx="525">
                  <c:v>146.85012038888888</c:v>
                </c:pt>
                <c:pt idx="526">
                  <c:v>144.30340955555553</c:v>
                </c:pt>
                <c:pt idx="527">
                  <c:v>143.03506555555555</c:v>
                </c:pt>
                <c:pt idx="528">
                  <c:v>142.67059888888886</c:v>
                </c:pt>
                <c:pt idx="529">
                  <c:v>142.5794822222222</c:v>
                </c:pt>
                <c:pt idx="530">
                  <c:v>0</c:v>
                </c:pt>
                <c:pt idx="531">
                  <c:v>0</c:v>
                </c:pt>
                <c:pt idx="532">
                  <c:v>36.69444444444445</c:v>
                </c:pt>
                <c:pt idx="533">
                  <c:v>362.71699155555552</c:v>
                </c:pt>
                <c:pt idx="534">
                  <c:v>693.00951266666664</c:v>
                </c:pt>
                <c:pt idx="535">
                  <c:v>876.74901044444448</c:v>
                </c:pt>
                <c:pt idx="536">
                  <c:v>1060.7314859999999</c:v>
                </c:pt>
                <c:pt idx="537">
                  <c:v>1575.6746715555555</c:v>
                </c:pt>
                <c:pt idx="538">
                  <c:v>2092.4875711111113</c:v>
                </c:pt>
                <c:pt idx="539">
                  <c:v>2006.3533126666669</c:v>
                </c:pt>
                <c:pt idx="540">
                  <c:v>1204.5476981666666</c:v>
                </c:pt>
                <c:pt idx="541">
                  <c:v>417.64114749999976</c:v>
                </c:pt>
                <c:pt idx="542">
                  <c:v>160.78003638888887</c:v>
                </c:pt>
                <c:pt idx="543">
                  <c:v>160.48360349999999</c:v>
                </c:pt>
                <c:pt idx="544">
                  <c:v>159.46522288888889</c:v>
                </c:pt>
                <c:pt idx="545">
                  <c:v>157.65291238888886</c:v>
                </c:pt>
                <c:pt idx="546">
                  <c:v>154.81979149999998</c:v>
                </c:pt>
                <c:pt idx="547">
                  <c:v>152.94400305555553</c:v>
                </c:pt>
                <c:pt idx="548">
                  <c:v>151.5344282222222</c:v>
                </c:pt>
                <c:pt idx="549">
                  <c:v>150.61870572222222</c:v>
                </c:pt>
                <c:pt idx="550">
                  <c:v>149.75218622222221</c:v>
                </c:pt>
                <c:pt idx="551">
                  <c:v>149.11224349999998</c:v>
                </c:pt>
                <c:pt idx="552">
                  <c:v>148.75992572222222</c:v>
                </c:pt>
                <c:pt idx="553">
                  <c:v>148.24967238888888</c:v>
                </c:pt>
                <c:pt idx="554">
                  <c:v>147.92165238888887</c:v>
                </c:pt>
                <c:pt idx="555">
                  <c:v>147.76128705555553</c:v>
                </c:pt>
                <c:pt idx="556">
                  <c:v>184.45573150000018</c:v>
                </c:pt>
                <c:pt idx="557">
                  <c:v>276.35220794444461</c:v>
                </c:pt>
                <c:pt idx="558">
                  <c:v>368.49986266666656</c:v>
                </c:pt>
                <c:pt idx="559">
                  <c:v>644.30986972222206</c:v>
                </c:pt>
                <c:pt idx="560">
                  <c:v>609.49850305555549</c:v>
                </c:pt>
                <c:pt idx="561">
                  <c:v>243.06279333333333</c:v>
                </c:pt>
                <c:pt idx="562">
                  <c:v>151.32668222222222</c:v>
                </c:pt>
                <c:pt idx="563">
                  <c:v>151.32668222222222</c:v>
                </c:pt>
                <c:pt idx="564">
                  <c:v>149.75218622222221</c:v>
                </c:pt>
                <c:pt idx="565">
                  <c:v>145.64738038888888</c:v>
                </c:pt>
                <c:pt idx="566">
                  <c:v>143.248886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183.47222222222223</c:v>
                </c:pt>
                <c:pt idx="601">
                  <c:v>527.87114888888891</c:v>
                </c:pt>
                <c:pt idx="602">
                  <c:v>839.87749594444449</c:v>
                </c:pt>
                <c:pt idx="603">
                  <c:v>1427.5544415555555</c:v>
                </c:pt>
                <c:pt idx="604">
                  <c:v>1869.703122611111</c:v>
                </c:pt>
                <c:pt idx="605">
                  <c:v>2111.8261426666668</c:v>
                </c:pt>
                <c:pt idx="606">
                  <c:v>2227.6923471111108</c:v>
                </c:pt>
                <c:pt idx="607">
                  <c:v>2125.4514252777776</c:v>
                </c:pt>
                <c:pt idx="608">
                  <c:v>1877.0945363888884</c:v>
                </c:pt>
                <c:pt idx="609">
                  <c:v>1702.150530444444</c:v>
                </c:pt>
                <c:pt idx="610">
                  <c:v>1674.3976682222224</c:v>
                </c:pt>
                <c:pt idx="611">
                  <c:v>1592.8353403888891</c:v>
                </c:pt>
                <c:pt idx="612">
                  <c:v>1198.6892895555552</c:v>
                </c:pt>
                <c:pt idx="613">
                  <c:v>635.39027461111186</c:v>
                </c:pt>
                <c:pt idx="614">
                  <c:v>251.27705016666718</c:v>
                </c:pt>
                <c:pt idx="615">
                  <c:v>213.9921697222222</c:v>
                </c:pt>
                <c:pt idx="616">
                  <c:v>213.69786288888886</c:v>
                </c:pt>
                <c:pt idx="617">
                  <c:v>213.11107155555555</c:v>
                </c:pt>
                <c:pt idx="618">
                  <c:v>211.94477822222223</c:v>
                </c:pt>
                <c:pt idx="619">
                  <c:v>209.64134888888887</c:v>
                </c:pt>
                <c:pt idx="620">
                  <c:v>206.5376115</c:v>
                </c:pt>
                <c:pt idx="621">
                  <c:v>203.7798137222222</c:v>
                </c:pt>
                <c:pt idx="622">
                  <c:v>202.42369399999998</c:v>
                </c:pt>
                <c:pt idx="623">
                  <c:v>220.50151461111133</c:v>
                </c:pt>
                <c:pt idx="624">
                  <c:v>349.47148083333411</c:v>
                </c:pt>
                <c:pt idx="625">
                  <c:v>424.49318038888941</c:v>
                </c:pt>
                <c:pt idx="626">
                  <c:v>371.10619238888864</c:v>
                </c:pt>
                <c:pt idx="627">
                  <c:v>261.85839888888836</c:v>
                </c:pt>
                <c:pt idx="628">
                  <c:v>206.81673222222221</c:v>
                </c:pt>
                <c:pt idx="629">
                  <c:v>225.1639544444447</c:v>
                </c:pt>
                <c:pt idx="630">
                  <c:v>335.527015944445</c:v>
                </c:pt>
                <c:pt idx="631">
                  <c:v>502.34314127777799</c:v>
                </c:pt>
                <c:pt idx="632">
                  <c:v>615.29361238888805</c:v>
                </c:pt>
                <c:pt idx="633">
                  <c:v>692.20324927777665</c:v>
                </c:pt>
                <c:pt idx="634">
                  <c:v>714.76856572222277</c:v>
                </c:pt>
                <c:pt idx="635">
                  <c:v>645.40308511111186</c:v>
                </c:pt>
                <c:pt idx="636">
                  <c:v>483.44287066666641</c:v>
                </c:pt>
                <c:pt idx="637">
                  <c:v>301.25357111111083</c:v>
                </c:pt>
                <c:pt idx="638">
                  <c:v>227.8646822222222</c:v>
                </c:pt>
                <c:pt idx="639">
                  <c:v>227.54304038888887</c:v>
                </c:pt>
                <c:pt idx="640">
                  <c:v>226.90157905555554</c:v>
                </c:pt>
                <c:pt idx="641">
                  <c:v>299.97064844444418</c:v>
                </c:pt>
                <c:pt idx="642">
                  <c:v>540.08970927777693</c:v>
                </c:pt>
                <c:pt idx="643">
                  <c:v>617.39297016666683</c:v>
                </c:pt>
                <c:pt idx="644">
                  <c:v>455.26115266666716</c:v>
                </c:pt>
                <c:pt idx="645">
                  <c:v>364.53370305555472</c:v>
                </c:pt>
                <c:pt idx="646">
                  <c:v>384.23431149999948</c:v>
                </c:pt>
                <c:pt idx="647">
                  <c:v>385.59741683333408</c:v>
                </c:pt>
                <c:pt idx="648">
                  <c:v>350.27579683333357</c:v>
                </c:pt>
                <c:pt idx="649">
                  <c:v>259.22974261111005</c:v>
                </c:pt>
                <c:pt idx="650">
                  <c:v>240.5371882222222</c:v>
                </c:pt>
                <c:pt idx="651">
                  <c:v>237.79639888888886</c:v>
                </c:pt>
                <c:pt idx="652">
                  <c:v>231.77176488888887</c:v>
                </c:pt>
                <c:pt idx="653">
                  <c:v>224.99177372222221</c:v>
                </c:pt>
                <c:pt idx="654">
                  <c:v>218.78369149999997</c:v>
                </c:pt>
                <c:pt idx="655">
                  <c:v>210.21356155555554</c:v>
                </c:pt>
                <c:pt idx="656">
                  <c:v>199.230966</c:v>
                </c:pt>
                <c:pt idx="657">
                  <c:v>189.22028155555554</c:v>
                </c:pt>
                <c:pt idx="658">
                  <c:v>183.01250305555556</c:v>
                </c:pt>
                <c:pt idx="659">
                  <c:v>178.28172572222221</c:v>
                </c:pt>
                <c:pt idx="660">
                  <c:v>171.73681555555555</c:v>
                </c:pt>
                <c:pt idx="661">
                  <c:v>163.0807322222222</c:v>
                </c:pt>
                <c:pt idx="662">
                  <c:v>155.56330349999999</c:v>
                </c:pt>
                <c:pt idx="663">
                  <c:v>149.75218622222221</c:v>
                </c:pt>
                <c:pt idx="664">
                  <c:v>147.76128705555553</c:v>
                </c:pt>
                <c:pt idx="665">
                  <c:v>146.92271</c:v>
                </c:pt>
                <c:pt idx="666">
                  <c:v>514.23921416666667</c:v>
                </c:pt>
                <c:pt idx="667">
                  <c:v>1341.0715100000002</c:v>
                </c:pt>
                <c:pt idx="668">
                  <c:v>1841.4579266666665</c:v>
                </c:pt>
                <c:pt idx="669">
                  <c:v>1810.1466548888889</c:v>
                </c:pt>
                <c:pt idx="670">
                  <c:v>1780.9164877777778</c:v>
                </c:pt>
                <c:pt idx="671">
                  <c:v>1274.4835988888888</c:v>
                </c:pt>
                <c:pt idx="672">
                  <c:v>911.54828777777777</c:v>
                </c:pt>
                <c:pt idx="673">
                  <c:v>915.80039888888894</c:v>
                </c:pt>
                <c:pt idx="674">
                  <c:v>920.29548777777779</c:v>
                </c:pt>
                <c:pt idx="675">
                  <c:v>613.13077666666618</c:v>
                </c:pt>
                <c:pt idx="676">
                  <c:v>283.61244349999998</c:v>
                </c:pt>
                <c:pt idx="677">
                  <c:v>192.36714749999999</c:v>
                </c:pt>
                <c:pt idx="678">
                  <c:v>188.74526</c:v>
                </c:pt>
                <c:pt idx="679">
                  <c:v>181.25820349999998</c:v>
                </c:pt>
                <c:pt idx="680">
                  <c:v>173.26271599999998</c:v>
                </c:pt>
                <c:pt idx="681">
                  <c:v>164.85477372222221</c:v>
                </c:pt>
                <c:pt idx="682">
                  <c:v>158.33780599999997</c:v>
                </c:pt>
                <c:pt idx="683">
                  <c:v>156.07112705555554</c:v>
                </c:pt>
                <c:pt idx="684">
                  <c:v>153.3983715</c:v>
                </c:pt>
                <c:pt idx="685">
                  <c:v>593.73170483333377</c:v>
                </c:pt>
                <c:pt idx="686">
                  <c:v>1073.689794611111</c:v>
                </c:pt>
                <c:pt idx="687">
                  <c:v>1003.8702492777774</c:v>
                </c:pt>
                <c:pt idx="688">
                  <c:v>988.54810038888888</c:v>
                </c:pt>
                <c:pt idx="689">
                  <c:v>974.32390733333375</c:v>
                </c:pt>
                <c:pt idx="690">
                  <c:v>629.11409905555547</c:v>
                </c:pt>
                <c:pt idx="691">
                  <c:v>318.32658927777788</c:v>
                </c:pt>
                <c:pt idx="692">
                  <c:v>337.05042705555593</c:v>
                </c:pt>
                <c:pt idx="693">
                  <c:v>466.81827155555573</c:v>
                </c:pt>
                <c:pt idx="694">
                  <c:v>431.88693461111149</c:v>
                </c:pt>
                <c:pt idx="695">
                  <c:v>176.02658822222222</c:v>
                </c:pt>
                <c:pt idx="696">
                  <c:v>174.43265399999999</c:v>
                </c:pt>
                <c:pt idx="697">
                  <c:v>166.87391905555555</c:v>
                </c:pt>
                <c:pt idx="698">
                  <c:v>162.766076</c:v>
                </c:pt>
                <c:pt idx="699">
                  <c:v>158.75603149999998</c:v>
                </c:pt>
                <c:pt idx="700">
                  <c:v>156.98320488888888</c:v>
                </c:pt>
                <c:pt idx="701">
                  <c:v>156.19960155555555</c:v>
                </c:pt>
                <c:pt idx="702">
                  <c:v>155.94325999999998</c:v>
                </c:pt>
                <c:pt idx="703">
                  <c:v>155.94325999999998</c:v>
                </c:pt>
                <c:pt idx="704">
                  <c:v>155.81600038888888</c:v>
                </c:pt>
                <c:pt idx="705">
                  <c:v>154.5768137222222</c:v>
                </c:pt>
                <c:pt idx="706">
                  <c:v>152.28067372222222</c:v>
                </c:pt>
                <c:pt idx="707">
                  <c:v>149.47428038888887</c:v>
                </c:pt>
                <c:pt idx="708">
                  <c:v>147.52529488888888</c:v>
                </c:pt>
                <c:pt idx="709">
                  <c:v>220.31159888888862</c:v>
                </c:pt>
                <c:pt idx="710">
                  <c:v>1083.5494993333334</c:v>
                </c:pt>
                <c:pt idx="711">
                  <c:v>1600.8608070555558</c:v>
                </c:pt>
                <c:pt idx="712">
                  <c:v>1018.3905714999999</c:v>
                </c:pt>
                <c:pt idx="713">
                  <c:v>175.33042711111071</c:v>
                </c:pt>
                <c:pt idx="714">
                  <c:v>156.19960155555555</c:v>
                </c:pt>
                <c:pt idx="715">
                  <c:v>152.94400305555553</c:v>
                </c:pt>
                <c:pt idx="716">
                  <c:v>148.41732705555555</c:v>
                </c:pt>
                <c:pt idx="717">
                  <c:v>146.92271</c:v>
                </c:pt>
                <c:pt idx="718">
                  <c:v>330.39493222222222</c:v>
                </c:pt>
                <c:pt idx="719">
                  <c:v>881.57090444444452</c:v>
                </c:pt>
                <c:pt idx="720">
                  <c:v>1159.4216211111111</c:v>
                </c:pt>
                <c:pt idx="721">
                  <c:v>996.91622527777793</c:v>
                </c:pt>
                <c:pt idx="722">
                  <c:v>889.32675511111108</c:v>
                </c:pt>
                <c:pt idx="723">
                  <c:v>781.73060305555521</c:v>
                </c:pt>
                <c:pt idx="724">
                  <c:v>912.2796211111114</c:v>
                </c:pt>
                <c:pt idx="725">
                  <c:v>1246.5253906666665</c:v>
                </c:pt>
                <c:pt idx="726">
                  <c:v>1674.1744026111101</c:v>
                </c:pt>
                <c:pt idx="727">
                  <c:v>1628.7616415555553</c:v>
                </c:pt>
                <c:pt idx="728">
                  <c:v>1176.6961560000009</c:v>
                </c:pt>
                <c:pt idx="729">
                  <c:v>888.82628044444516</c:v>
                </c:pt>
                <c:pt idx="730">
                  <c:v>507.01284066666585</c:v>
                </c:pt>
                <c:pt idx="731">
                  <c:v>269.25977594444419</c:v>
                </c:pt>
                <c:pt idx="732">
                  <c:v>251.16737666666742</c:v>
                </c:pt>
                <c:pt idx="733">
                  <c:v>270.02606711111082</c:v>
                </c:pt>
                <c:pt idx="734">
                  <c:v>288.88718733333332</c:v>
                </c:pt>
                <c:pt idx="735">
                  <c:v>326.35703461111166</c:v>
                </c:pt>
                <c:pt idx="736">
                  <c:v>382.44107594444444</c:v>
                </c:pt>
                <c:pt idx="737">
                  <c:v>365.67563905555528</c:v>
                </c:pt>
                <c:pt idx="738">
                  <c:v>274.73862111111083</c:v>
                </c:pt>
                <c:pt idx="739">
                  <c:v>440.13120038888837</c:v>
                </c:pt>
                <c:pt idx="740">
                  <c:v>626.86175461111054</c:v>
                </c:pt>
                <c:pt idx="741">
                  <c:v>556.53651177777874</c:v>
                </c:pt>
                <c:pt idx="742">
                  <c:v>375.33856155555532</c:v>
                </c:pt>
                <c:pt idx="743">
                  <c:v>247.19502349999919</c:v>
                </c:pt>
                <c:pt idx="744">
                  <c:v>229.13542622222246</c:v>
                </c:pt>
                <c:pt idx="745">
                  <c:v>229.13542622222246</c:v>
                </c:pt>
                <c:pt idx="746">
                  <c:v>302.81254749999999</c:v>
                </c:pt>
                <c:pt idx="747">
                  <c:v>414.05488483333363</c:v>
                </c:pt>
                <c:pt idx="748">
                  <c:v>489.49541733333331</c:v>
                </c:pt>
                <c:pt idx="749">
                  <c:v>436.83493288888809</c:v>
                </c:pt>
                <c:pt idx="750">
                  <c:v>291.2623248888886</c:v>
                </c:pt>
                <c:pt idx="751">
                  <c:v>217.87343599999997</c:v>
                </c:pt>
                <c:pt idx="752">
                  <c:v>217.57123238888886</c:v>
                </c:pt>
                <c:pt idx="753">
                  <c:v>216.36849238888885</c:v>
                </c:pt>
                <c:pt idx="754">
                  <c:v>213.9921697222222</c:v>
                </c:pt>
                <c:pt idx="755">
                  <c:v>211.36527622222221</c:v>
                </c:pt>
                <c:pt idx="756">
                  <c:v>207.65773905555554</c:v>
                </c:pt>
                <c:pt idx="757">
                  <c:v>200.55063905555554</c:v>
                </c:pt>
                <c:pt idx="758">
                  <c:v>189.45870349999998</c:v>
                </c:pt>
                <c:pt idx="759">
                  <c:v>177.8662337222222</c:v>
                </c:pt>
                <c:pt idx="760">
                  <c:v>168.09214888888889</c:v>
                </c:pt>
                <c:pt idx="761">
                  <c:v>159.60888349999999</c:v>
                </c:pt>
                <c:pt idx="762">
                  <c:v>152.83192955555555</c:v>
                </c:pt>
                <c:pt idx="763">
                  <c:v>148.75992572222222</c:v>
                </c:pt>
                <c:pt idx="764">
                  <c:v>146.92271</c:v>
                </c:pt>
                <c:pt idx="765">
                  <c:v>881.41418377777779</c:v>
                </c:pt>
                <c:pt idx="766">
                  <c:v>1306.1993988888892</c:v>
                </c:pt>
                <c:pt idx="767">
                  <c:v>1327.8514226111108</c:v>
                </c:pt>
                <c:pt idx="768">
                  <c:v>1350.3581206666668</c:v>
                </c:pt>
                <c:pt idx="769">
                  <c:v>1575.1899606666673</c:v>
                </c:pt>
                <c:pt idx="770">
                  <c:v>1949.7472026111102</c:v>
                </c:pt>
                <c:pt idx="771">
                  <c:v>1978.4234101666661</c:v>
                </c:pt>
                <c:pt idx="772">
                  <c:v>1878.8464359444447</c:v>
                </c:pt>
                <c:pt idx="773">
                  <c:v>1597.0825919444446</c:v>
                </c:pt>
                <c:pt idx="774">
                  <c:v>1385.2986586111108</c:v>
                </c:pt>
                <c:pt idx="775">
                  <c:v>1432.1544337222226</c:v>
                </c:pt>
                <c:pt idx="776">
                  <c:v>1222.1928337222218</c:v>
                </c:pt>
                <c:pt idx="777">
                  <c:v>972.70852794444443</c:v>
                </c:pt>
                <c:pt idx="778">
                  <c:v>887.2266648333333</c:v>
                </c:pt>
                <c:pt idx="779">
                  <c:v>801.57805822222213</c:v>
                </c:pt>
                <c:pt idx="780">
                  <c:v>677.92110483333408</c:v>
                </c:pt>
                <c:pt idx="781">
                  <c:v>571.57962927777703</c:v>
                </c:pt>
                <c:pt idx="782">
                  <c:v>482.49896155555479</c:v>
                </c:pt>
                <c:pt idx="783">
                  <c:v>411.02504127777854</c:v>
                </c:pt>
                <c:pt idx="784">
                  <c:v>393.83408955555615</c:v>
                </c:pt>
                <c:pt idx="785">
                  <c:v>468.77317666666693</c:v>
                </c:pt>
                <c:pt idx="786">
                  <c:v>489.85663238888935</c:v>
                </c:pt>
                <c:pt idx="787">
                  <c:v>381.74597488888782</c:v>
                </c:pt>
                <c:pt idx="788">
                  <c:v>290.40622127777669</c:v>
                </c:pt>
                <c:pt idx="789">
                  <c:v>290.40622127777931</c:v>
                </c:pt>
                <c:pt idx="790">
                  <c:v>345.84485288888993</c:v>
                </c:pt>
                <c:pt idx="791">
                  <c:v>383.7338368333323</c:v>
                </c:pt>
                <c:pt idx="792">
                  <c:v>274.85050999999999</c:v>
                </c:pt>
                <c:pt idx="793">
                  <c:v>273.25171622222217</c:v>
                </c:pt>
                <c:pt idx="794">
                  <c:v>265.01750305555555</c:v>
                </c:pt>
                <c:pt idx="795">
                  <c:v>250.79844349999996</c:v>
                </c:pt>
                <c:pt idx="796">
                  <c:v>233.09356399999999</c:v>
                </c:pt>
                <c:pt idx="797">
                  <c:v>216.36849238888885</c:v>
                </c:pt>
                <c:pt idx="798">
                  <c:v>203.7798137222222</c:v>
                </c:pt>
                <c:pt idx="799">
                  <c:v>196.89382349999997</c:v>
                </c:pt>
                <c:pt idx="800">
                  <c:v>194.605884</c:v>
                </c:pt>
                <c:pt idx="801">
                  <c:v>322.78526127777832</c:v>
                </c:pt>
                <c:pt idx="802">
                  <c:v>820.18669594444543</c:v>
                </c:pt>
                <c:pt idx="803">
                  <c:v>1359.1105434999993</c:v>
                </c:pt>
                <c:pt idx="804">
                  <c:v>1442.961751777777</c:v>
                </c:pt>
                <c:pt idx="805">
                  <c:v>1011.7218617777785</c:v>
                </c:pt>
                <c:pt idx="806">
                  <c:v>520.45713461111131</c:v>
                </c:pt>
                <c:pt idx="807">
                  <c:v>227.8646822222222</c:v>
                </c:pt>
                <c:pt idx="808">
                  <c:v>226.26254749999998</c:v>
                </c:pt>
                <c:pt idx="809">
                  <c:v>222.47938349999998</c:v>
                </c:pt>
                <c:pt idx="810">
                  <c:v>217.57123238888886</c:v>
                </c:pt>
                <c:pt idx="811">
                  <c:v>210.78820399999998</c:v>
                </c:pt>
                <c:pt idx="812">
                  <c:v>200.55063905555554</c:v>
                </c:pt>
                <c:pt idx="813">
                  <c:v>190.41846572222221</c:v>
                </c:pt>
                <c:pt idx="814">
                  <c:v>180.82570305555555</c:v>
                </c:pt>
                <c:pt idx="815">
                  <c:v>171.92542705555556</c:v>
                </c:pt>
                <c:pt idx="816">
                  <c:v>163.55727238888886</c:v>
                </c:pt>
                <c:pt idx="817">
                  <c:v>157.11593149999999</c:v>
                </c:pt>
                <c:pt idx="818">
                  <c:v>152.38970999999998</c:v>
                </c:pt>
                <c:pt idx="819">
                  <c:v>151.32668222222222</c:v>
                </c:pt>
                <c:pt idx="820">
                  <c:v>959.66748777777752</c:v>
                </c:pt>
                <c:pt idx="821">
                  <c:v>1404.0694840000001</c:v>
                </c:pt>
                <c:pt idx="822">
                  <c:v>1353.7986860000001</c:v>
                </c:pt>
                <c:pt idx="823">
                  <c:v>1267.0244848333332</c:v>
                </c:pt>
                <c:pt idx="824">
                  <c:v>1107.0697482222224</c:v>
                </c:pt>
                <c:pt idx="825">
                  <c:v>964.55501555555566</c:v>
                </c:pt>
                <c:pt idx="826">
                  <c:v>932.20410261111147</c:v>
                </c:pt>
                <c:pt idx="827">
                  <c:v>881.5481848333327</c:v>
                </c:pt>
                <c:pt idx="828">
                  <c:v>977.43921594444384</c:v>
                </c:pt>
                <c:pt idx="829">
                  <c:v>1130.3142173333335</c:v>
                </c:pt>
                <c:pt idx="830">
                  <c:v>1100.3636211111107</c:v>
                </c:pt>
                <c:pt idx="831">
                  <c:v>886.50496127777831</c:v>
                </c:pt>
                <c:pt idx="832">
                  <c:v>560.25194572222324</c:v>
                </c:pt>
                <c:pt idx="833">
                  <c:v>396.58329377777778</c:v>
                </c:pt>
                <c:pt idx="834">
                  <c:v>416.40205016666562</c:v>
                </c:pt>
                <c:pt idx="835">
                  <c:v>418.18793683333229</c:v>
                </c:pt>
                <c:pt idx="836">
                  <c:v>382.99843600000099</c:v>
                </c:pt>
                <c:pt idx="837">
                  <c:v>420.90776933333359</c:v>
                </c:pt>
                <c:pt idx="838">
                  <c:v>514.79332261111006</c:v>
                </c:pt>
                <c:pt idx="839">
                  <c:v>517.60062711111129</c:v>
                </c:pt>
                <c:pt idx="840">
                  <c:v>501.4708808333333</c:v>
                </c:pt>
                <c:pt idx="841">
                  <c:v>595.77769683333327</c:v>
                </c:pt>
                <c:pt idx="842">
                  <c:v>673.09553638888985</c:v>
                </c:pt>
                <c:pt idx="843">
                  <c:v>603.72307016666673</c:v>
                </c:pt>
                <c:pt idx="844">
                  <c:v>441.3242808333323</c:v>
                </c:pt>
                <c:pt idx="845">
                  <c:v>332.27329933333328</c:v>
                </c:pt>
                <c:pt idx="846">
                  <c:v>314.61734888888992</c:v>
                </c:pt>
                <c:pt idx="847">
                  <c:v>370.35271711111164</c:v>
                </c:pt>
                <c:pt idx="848">
                  <c:v>518.87537905555553</c:v>
                </c:pt>
                <c:pt idx="849">
                  <c:v>687.53570572222202</c:v>
                </c:pt>
                <c:pt idx="850">
                  <c:v>692.58721372222192</c:v>
                </c:pt>
                <c:pt idx="851">
                  <c:v>549.49054927777797</c:v>
                </c:pt>
                <c:pt idx="852">
                  <c:v>478.33948572222147</c:v>
                </c:pt>
                <c:pt idx="853">
                  <c:v>480.59917905555477</c:v>
                </c:pt>
                <c:pt idx="854">
                  <c:v>446.18629594444445</c:v>
                </c:pt>
                <c:pt idx="855">
                  <c:v>355.98337461111112</c:v>
                </c:pt>
                <c:pt idx="856">
                  <c:v>301.32652400000052</c:v>
                </c:pt>
                <c:pt idx="857">
                  <c:v>466.83694750000029</c:v>
                </c:pt>
                <c:pt idx="858">
                  <c:v>690.89125861111052</c:v>
                </c:pt>
                <c:pt idx="859">
                  <c:v>696.03600933333269</c:v>
                </c:pt>
                <c:pt idx="860">
                  <c:v>571.63281044444602</c:v>
                </c:pt>
                <c:pt idx="861">
                  <c:v>647.46727066666676</c:v>
                </c:pt>
                <c:pt idx="862">
                  <c:v>965.16142377777567</c:v>
                </c:pt>
                <c:pt idx="863">
                  <c:v>938.23984927777769</c:v>
                </c:pt>
                <c:pt idx="864">
                  <c:v>613.21630127777826</c:v>
                </c:pt>
                <c:pt idx="865">
                  <c:v>505.33647266666816</c:v>
                </c:pt>
                <c:pt idx="866">
                  <c:v>636.43127955555497</c:v>
                </c:pt>
                <c:pt idx="867">
                  <c:v>788.60316399999897</c:v>
                </c:pt>
                <c:pt idx="868">
                  <c:v>684.92350999999996</c:v>
                </c:pt>
                <c:pt idx="869">
                  <c:v>412.49605733333328</c:v>
                </c:pt>
                <c:pt idx="870">
                  <c:v>320.29494750000003</c:v>
                </c:pt>
                <c:pt idx="871">
                  <c:v>318.90359599999999</c:v>
                </c:pt>
                <c:pt idx="872">
                  <c:v>317.05696488888884</c:v>
                </c:pt>
                <c:pt idx="873">
                  <c:v>315.22005288888892</c:v>
                </c:pt>
                <c:pt idx="874">
                  <c:v>312.48290822222214</c:v>
                </c:pt>
                <c:pt idx="875">
                  <c:v>308.41819372222221</c:v>
                </c:pt>
                <c:pt idx="876">
                  <c:v>303.0751123888889</c:v>
                </c:pt>
                <c:pt idx="877">
                  <c:v>296.95207238888884</c:v>
                </c:pt>
                <c:pt idx="878">
                  <c:v>293.07870288888887</c:v>
                </c:pt>
                <c:pt idx="879">
                  <c:v>291.3729988888889</c:v>
                </c:pt>
                <c:pt idx="880">
                  <c:v>291.3729988888889</c:v>
                </c:pt>
                <c:pt idx="881">
                  <c:v>287.15125999999998</c:v>
                </c:pt>
                <c:pt idx="882">
                  <c:v>282.99026555555554</c:v>
                </c:pt>
                <c:pt idx="883">
                  <c:v>282.99026555555554</c:v>
                </c:pt>
                <c:pt idx="884">
                  <c:v>301.33748777777669</c:v>
                </c:pt>
                <c:pt idx="885">
                  <c:v>356.7925203888899</c:v>
                </c:pt>
                <c:pt idx="886">
                  <c:v>376.3834851111111</c:v>
                </c:pt>
                <c:pt idx="887">
                  <c:v>340.52123955555498</c:v>
                </c:pt>
                <c:pt idx="888">
                  <c:v>285.89658350000002</c:v>
                </c:pt>
                <c:pt idx="889">
                  <c:v>285.06316972222226</c:v>
                </c:pt>
                <c:pt idx="890">
                  <c:v>283.40363149999996</c:v>
                </c:pt>
                <c:pt idx="891">
                  <c:v>280.11371238888887</c:v>
                </c:pt>
                <c:pt idx="892">
                  <c:v>275.65355155555557</c:v>
                </c:pt>
                <c:pt idx="893">
                  <c:v>270.08328599999999</c:v>
                </c:pt>
                <c:pt idx="894">
                  <c:v>265.40353400000004</c:v>
                </c:pt>
                <c:pt idx="895">
                  <c:v>261.57055955555558</c:v>
                </c:pt>
                <c:pt idx="896">
                  <c:v>259.6768515</c:v>
                </c:pt>
                <c:pt idx="897">
                  <c:v>258.92362038888888</c:v>
                </c:pt>
                <c:pt idx="898">
                  <c:v>258.92362038888888</c:v>
                </c:pt>
                <c:pt idx="899">
                  <c:v>258.54791599999999</c:v>
                </c:pt>
                <c:pt idx="900">
                  <c:v>257.42444749999999</c:v>
                </c:pt>
                <c:pt idx="901">
                  <c:v>255.19391149999996</c:v>
                </c:pt>
                <c:pt idx="902">
                  <c:v>250.79844349999996</c:v>
                </c:pt>
                <c:pt idx="903">
                  <c:v>233.09356399999999</c:v>
                </c:pt>
                <c:pt idx="904">
                  <c:v>216.36849238888885</c:v>
                </c:pt>
                <c:pt idx="905">
                  <c:v>203.7798137222222</c:v>
                </c:pt>
                <c:pt idx="906">
                  <c:v>196.89382349999997</c:v>
                </c:pt>
                <c:pt idx="907">
                  <c:v>194.605884</c:v>
                </c:pt>
                <c:pt idx="908">
                  <c:v>322.78526127777832</c:v>
                </c:pt>
                <c:pt idx="909">
                  <c:v>820.18669594444543</c:v>
                </c:pt>
                <c:pt idx="910">
                  <c:v>1359.1105434999993</c:v>
                </c:pt>
                <c:pt idx="911">
                  <c:v>1442.961751777777</c:v>
                </c:pt>
                <c:pt idx="912">
                  <c:v>1011.7218617777785</c:v>
                </c:pt>
                <c:pt idx="913">
                  <c:v>703.9293568333336</c:v>
                </c:pt>
                <c:pt idx="914">
                  <c:v>1020.045065555555</c:v>
                </c:pt>
                <c:pt idx="915">
                  <c:v>993.46457111111135</c:v>
                </c:pt>
                <c:pt idx="916">
                  <c:v>648.71277594444496</c:v>
                </c:pt>
                <c:pt idx="917">
                  <c:v>414.11781488888869</c:v>
                </c:pt>
                <c:pt idx="918">
                  <c:v>248.27481555555556</c:v>
                </c:pt>
                <c:pt idx="919">
                  <c:v>340.36962261111114</c:v>
                </c:pt>
                <c:pt idx="920">
                  <c:v>506.93548083333309</c:v>
                </c:pt>
                <c:pt idx="921">
                  <c:v>767.44125861111058</c:v>
                </c:pt>
                <c:pt idx="922">
                  <c:v>884.23806794444408</c:v>
                </c:pt>
                <c:pt idx="923">
                  <c:v>780.28749372222171</c:v>
                </c:pt>
                <c:pt idx="924">
                  <c:v>307.96133594444365</c:v>
                </c:pt>
                <c:pt idx="925">
                  <c:v>267.34280038888886</c:v>
                </c:pt>
                <c:pt idx="926">
                  <c:v>261.95112349999999</c:v>
                </c:pt>
                <c:pt idx="927">
                  <c:v>259.2999322222222</c:v>
                </c:pt>
                <c:pt idx="928">
                  <c:v>256.67850572222221</c:v>
                </c:pt>
                <c:pt idx="929">
                  <c:v>255.19391149999996</c:v>
                </c:pt>
                <c:pt idx="930">
                  <c:v>253.71903638888887</c:v>
                </c:pt>
                <c:pt idx="931">
                  <c:v>252.61925822222219</c:v>
                </c:pt>
                <c:pt idx="932">
                  <c:v>251.16139155555555</c:v>
                </c:pt>
                <c:pt idx="933">
                  <c:v>249.71324399999997</c:v>
                </c:pt>
                <c:pt idx="934">
                  <c:v>246.8461062222222</c:v>
                </c:pt>
                <c:pt idx="935">
                  <c:v>242.96726972222223</c:v>
                </c:pt>
                <c:pt idx="936">
                  <c:v>239.8483462222222</c:v>
                </c:pt>
                <c:pt idx="937">
                  <c:v>237.79639888888886</c:v>
                </c:pt>
                <c:pt idx="938">
                  <c:v>236.10314749999998</c:v>
                </c:pt>
                <c:pt idx="939">
                  <c:v>234.42508222222222</c:v>
                </c:pt>
                <c:pt idx="940">
                  <c:v>232.43144955555556</c:v>
                </c:pt>
                <c:pt idx="941">
                  <c:v>231.44283372222222</c:v>
                </c:pt>
                <c:pt idx="942">
                  <c:v>231.11451</c:v>
                </c:pt>
                <c:pt idx="943">
                  <c:v>230.7867937222222</c:v>
                </c:pt>
                <c:pt idx="944">
                  <c:v>249.13401594444468</c:v>
                </c:pt>
                <c:pt idx="945">
                  <c:v>286.15617666666742</c:v>
                </c:pt>
                <c:pt idx="946">
                  <c:v>415.2439871111111</c:v>
                </c:pt>
                <c:pt idx="947">
                  <c:v>527.98063777777679</c:v>
                </c:pt>
                <c:pt idx="948">
                  <c:v>457.28394266666714</c:v>
                </c:pt>
                <c:pt idx="949">
                  <c:v>293.51961822222302</c:v>
                </c:pt>
                <c:pt idx="950">
                  <c:v>238.13687149999998</c:v>
                </c:pt>
                <c:pt idx="951">
                  <c:v>234.75948038888887</c:v>
                </c:pt>
                <c:pt idx="952">
                  <c:v>226.90157905555554</c:v>
                </c:pt>
                <c:pt idx="953">
                  <c:v>213.69786288888886</c:v>
                </c:pt>
                <c:pt idx="954">
                  <c:v>198.96885372222221</c:v>
                </c:pt>
                <c:pt idx="955">
                  <c:v>185.94615599999997</c:v>
                </c:pt>
                <c:pt idx="956">
                  <c:v>174.62976972222219</c:v>
                </c:pt>
                <c:pt idx="957">
                  <c:v>165.01969488888886</c:v>
                </c:pt>
                <c:pt idx="958">
                  <c:v>161.6839137222222</c:v>
                </c:pt>
                <c:pt idx="959">
                  <c:v>933.66406555555545</c:v>
                </c:pt>
                <c:pt idx="960">
                  <c:v>1746.4844701666668</c:v>
                </c:pt>
                <c:pt idx="961">
                  <c:v>2215.4511862222216</c:v>
                </c:pt>
                <c:pt idx="962">
                  <c:v>2155.2742139999991</c:v>
                </c:pt>
                <c:pt idx="963">
                  <c:v>1782.7367546111113</c:v>
                </c:pt>
                <c:pt idx="964">
                  <c:v>1279.6117044444452</c:v>
                </c:pt>
                <c:pt idx="965">
                  <c:v>790.62124927777802</c:v>
                </c:pt>
                <c:pt idx="966">
                  <c:v>426.81121816666689</c:v>
                </c:pt>
                <c:pt idx="967">
                  <c:v>225.30855600000001</c:v>
                </c:pt>
                <c:pt idx="968">
                  <c:v>224.99177372222221</c:v>
                </c:pt>
                <c:pt idx="969">
                  <c:v>223.73071905555554</c:v>
                </c:pt>
                <c:pt idx="970">
                  <c:v>221.23776705555554</c:v>
                </c:pt>
                <c:pt idx="971">
                  <c:v>216.06932599999999</c:v>
                </c:pt>
                <c:pt idx="972">
                  <c:v>206.5376115</c:v>
                </c:pt>
                <c:pt idx="973">
                  <c:v>192.61346622222223</c:v>
                </c:pt>
                <c:pt idx="974">
                  <c:v>180.39563238888888</c:v>
                </c:pt>
                <c:pt idx="975">
                  <c:v>169.88410999999999</c:v>
                </c:pt>
                <c:pt idx="976">
                  <c:v>161.07889905555555</c:v>
                </c:pt>
                <c:pt idx="977">
                  <c:v>153.86245905555555</c:v>
                </c:pt>
                <c:pt idx="978">
                  <c:v>150.32439888888888</c:v>
                </c:pt>
                <c:pt idx="979">
                  <c:v>147.84116599999999</c:v>
                </c:pt>
                <c:pt idx="980">
                  <c:v>146.0264257222222</c:v>
                </c:pt>
                <c:pt idx="981">
                  <c:v>144.90113488888886</c:v>
                </c:pt>
                <c:pt idx="982">
                  <c:v>144.123606</c:v>
                </c:pt>
                <c:pt idx="983">
                  <c:v>143.46786972222222</c:v>
                </c:pt>
                <c:pt idx="984">
                  <c:v>142.86012155555554</c:v>
                </c:pt>
                <c:pt idx="985">
                  <c:v>142.58586038888888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146.7777777777778</c:v>
                </c:pt>
                <c:pt idx="1027">
                  <c:v>803.06854822222226</c:v>
                </c:pt>
                <c:pt idx="1028">
                  <c:v>1574.0260673333332</c:v>
                </c:pt>
                <c:pt idx="1029">
                  <c:v>2162.9898840000001</c:v>
                </c:pt>
                <c:pt idx="1030">
                  <c:v>2240.6065862222217</c:v>
                </c:pt>
                <c:pt idx="1031">
                  <c:v>1952.7257766666664</c:v>
                </c:pt>
                <c:pt idx="1032">
                  <c:v>1665.1037384444444</c:v>
                </c:pt>
                <c:pt idx="1033">
                  <c:v>1506.0495382222225</c:v>
                </c:pt>
                <c:pt idx="1034">
                  <c:v>1420.6809635000002</c:v>
                </c:pt>
                <c:pt idx="1035">
                  <c:v>1262.2411933333337</c:v>
                </c:pt>
                <c:pt idx="1036">
                  <c:v>1047.8075873333337</c:v>
                </c:pt>
                <c:pt idx="1037">
                  <c:v>905.9601323888885</c:v>
                </c:pt>
                <c:pt idx="1038">
                  <c:v>910.39933638888851</c:v>
                </c:pt>
                <c:pt idx="1039">
                  <c:v>1025.9104895555556</c:v>
                </c:pt>
                <c:pt idx="1040">
                  <c:v>1087.4833988888884</c:v>
                </c:pt>
                <c:pt idx="1041">
                  <c:v>1039.3228628888889</c:v>
                </c:pt>
                <c:pt idx="1042">
                  <c:v>862.15864749999992</c:v>
                </c:pt>
                <c:pt idx="1043">
                  <c:v>609.65169816666685</c:v>
                </c:pt>
                <c:pt idx="1044">
                  <c:v>391.70675955555532</c:v>
                </c:pt>
                <c:pt idx="1045">
                  <c:v>282.26367266666608</c:v>
                </c:pt>
                <c:pt idx="1046">
                  <c:v>282.58470705555635</c:v>
                </c:pt>
                <c:pt idx="1047">
                  <c:v>301.57582038888859</c:v>
                </c:pt>
                <c:pt idx="1048">
                  <c:v>228.83325238888887</c:v>
                </c:pt>
                <c:pt idx="1049">
                  <c:v>228.18693149999999</c:v>
                </c:pt>
                <c:pt idx="1050">
                  <c:v>225.62594572222218</c:v>
                </c:pt>
                <c:pt idx="1051">
                  <c:v>220.62060350000002</c:v>
                </c:pt>
                <c:pt idx="1052">
                  <c:v>214.87873488888886</c:v>
                </c:pt>
                <c:pt idx="1053">
                  <c:v>208.22144749999998</c:v>
                </c:pt>
                <c:pt idx="1054">
                  <c:v>200.816396</c:v>
                </c:pt>
                <c:pt idx="1055">
                  <c:v>191.87633238888887</c:v>
                </c:pt>
                <c:pt idx="1056">
                  <c:v>181.91150999999999</c:v>
                </c:pt>
                <c:pt idx="1057">
                  <c:v>171.1746257222222</c:v>
                </c:pt>
                <c:pt idx="1058">
                  <c:v>162.14405288888887</c:v>
                </c:pt>
                <c:pt idx="1059">
                  <c:v>155.94325999999998</c:v>
                </c:pt>
                <c:pt idx="1060">
                  <c:v>151.01961905555555</c:v>
                </c:pt>
                <c:pt idx="1061">
                  <c:v>148.00274622222221</c:v>
                </c:pt>
                <c:pt idx="1062">
                  <c:v>146.92271</c:v>
                </c:pt>
                <c:pt idx="1063">
                  <c:v>293.77368483333339</c:v>
                </c:pt>
                <c:pt idx="1064">
                  <c:v>789.67807266666659</c:v>
                </c:pt>
                <c:pt idx="1065">
                  <c:v>1452.5932717777773</c:v>
                </c:pt>
                <c:pt idx="1066">
                  <c:v>1585.6601470555554</c:v>
                </c:pt>
                <c:pt idx="1067">
                  <c:v>1021.4991684444449</c:v>
                </c:pt>
                <c:pt idx="1068">
                  <c:v>491.17916400000013</c:v>
                </c:pt>
                <c:pt idx="1069">
                  <c:v>492.08668599999947</c:v>
                </c:pt>
                <c:pt idx="1070">
                  <c:v>824.21733400000039</c:v>
                </c:pt>
                <c:pt idx="1071">
                  <c:v>1158.4910460000003</c:v>
                </c:pt>
                <c:pt idx="1072">
                  <c:v>1365.8321604444436</c:v>
                </c:pt>
                <c:pt idx="1073">
                  <c:v>1593.1317435000001</c:v>
                </c:pt>
                <c:pt idx="1074">
                  <c:v>1877.881814166667</c:v>
                </c:pt>
                <c:pt idx="1075">
                  <c:v>2000.7214808333326</c:v>
                </c:pt>
                <c:pt idx="1076">
                  <c:v>1830.9240479444441</c:v>
                </c:pt>
                <c:pt idx="1077">
                  <c:v>1531.486030166667</c:v>
                </c:pt>
                <c:pt idx="1078">
                  <c:v>1266.6063784444445</c:v>
                </c:pt>
                <c:pt idx="1079">
                  <c:v>1128.583393722223</c:v>
                </c:pt>
                <c:pt idx="1080">
                  <c:v>935.15366822222268</c:v>
                </c:pt>
                <c:pt idx="1081">
                  <c:v>591.82055955555506</c:v>
                </c:pt>
                <c:pt idx="1082">
                  <c:v>263.09645999999998</c:v>
                </c:pt>
                <c:pt idx="1083">
                  <c:v>261.19060305555553</c:v>
                </c:pt>
                <c:pt idx="1084">
                  <c:v>255.19391149999996</c:v>
                </c:pt>
                <c:pt idx="1085">
                  <c:v>249.3527257222222</c:v>
                </c:pt>
                <c:pt idx="1086">
                  <c:v>246.8461062222222</c:v>
                </c:pt>
                <c:pt idx="1087">
                  <c:v>265.19332844444466</c:v>
                </c:pt>
                <c:pt idx="1088">
                  <c:v>283.89681683333259</c:v>
                </c:pt>
                <c:pt idx="1089">
                  <c:v>265.90646822222118</c:v>
                </c:pt>
                <c:pt idx="1090">
                  <c:v>247.55924599999997</c:v>
                </c:pt>
                <c:pt idx="1091">
                  <c:v>302.60091266666745</c:v>
                </c:pt>
                <c:pt idx="1092">
                  <c:v>487.14740038888965</c:v>
                </c:pt>
                <c:pt idx="1093">
                  <c:v>729.28165816666694</c:v>
                </c:pt>
                <c:pt idx="1094">
                  <c:v>790.24226349999969</c:v>
                </c:pt>
                <c:pt idx="1095">
                  <c:v>630.04090444444444</c:v>
                </c:pt>
                <c:pt idx="1096">
                  <c:v>430.91517238888866</c:v>
                </c:pt>
                <c:pt idx="1097">
                  <c:v>266.56527149999999</c:v>
                </c:pt>
                <c:pt idx="1098">
                  <c:v>265.01750305555555</c:v>
                </c:pt>
                <c:pt idx="1099">
                  <c:v>260.43251238888888</c:v>
                </c:pt>
                <c:pt idx="1100">
                  <c:v>252.9852435</c:v>
                </c:pt>
                <c:pt idx="1101">
                  <c:v>247.91672705555555</c:v>
                </c:pt>
                <c:pt idx="1102">
                  <c:v>246.1353962222222</c:v>
                </c:pt>
                <c:pt idx="1103">
                  <c:v>577.80924600000071</c:v>
                </c:pt>
                <c:pt idx="1104">
                  <c:v>894.77203599999984</c:v>
                </c:pt>
                <c:pt idx="1105">
                  <c:v>939.27973461111026</c:v>
                </c:pt>
                <c:pt idx="1106">
                  <c:v>670.20416038888948</c:v>
                </c:pt>
                <c:pt idx="1107">
                  <c:v>360.64125861111245</c:v>
                </c:pt>
                <c:pt idx="1108">
                  <c:v>268.51364955555556</c:v>
                </c:pt>
                <c:pt idx="1109">
                  <c:v>265.01750305555555</c:v>
                </c:pt>
                <c:pt idx="1110">
                  <c:v>259.2999322222222</c:v>
                </c:pt>
                <c:pt idx="1111">
                  <c:v>256.30644599999999</c:v>
                </c:pt>
                <c:pt idx="1112">
                  <c:v>513.53961683333307</c:v>
                </c:pt>
                <c:pt idx="1113">
                  <c:v>995.45944844444443</c:v>
                </c:pt>
                <c:pt idx="1114">
                  <c:v>1262.8089990555552</c:v>
                </c:pt>
                <c:pt idx="1115">
                  <c:v>1035.2263766666683</c:v>
                </c:pt>
                <c:pt idx="1116">
                  <c:v>600.73544400000048</c:v>
                </c:pt>
                <c:pt idx="1117">
                  <c:v>290.10009905555557</c:v>
                </c:pt>
                <c:pt idx="1118">
                  <c:v>288.41140350000001</c:v>
                </c:pt>
                <c:pt idx="1119">
                  <c:v>283.40363149999996</c:v>
                </c:pt>
                <c:pt idx="1120">
                  <c:v>278.48333150000008</c:v>
                </c:pt>
                <c:pt idx="1121">
                  <c:v>275.65355155555557</c:v>
                </c:pt>
                <c:pt idx="1122">
                  <c:v>273.65050350000001</c:v>
                </c:pt>
                <c:pt idx="1123">
                  <c:v>270.47721372222225</c:v>
                </c:pt>
                <c:pt idx="1124">
                  <c:v>263.86305488888888</c:v>
                </c:pt>
                <c:pt idx="1125">
                  <c:v>252.9852435</c:v>
                </c:pt>
                <c:pt idx="1126">
                  <c:v>237.11727599999998</c:v>
                </c:pt>
                <c:pt idx="1127">
                  <c:v>220.0058697222222</c:v>
                </c:pt>
                <c:pt idx="1128">
                  <c:v>204.60077488888888</c:v>
                </c:pt>
                <c:pt idx="1129">
                  <c:v>191.38794705555554</c:v>
                </c:pt>
                <c:pt idx="1130">
                  <c:v>182.35008488888889</c:v>
                </c:pt>
                <c:pt idx="1131">
                  <c:v>175.42430705555554</c:v>
                </c:pt>
                <c:pt idx="1132">
                  <c:v>169.52085822222222</c:v>
                </c:pt>
                <c:pt idx="1133">
                  <c:v>164.03927955555554</c:v>
                </c:pt>
                <c:pt idx="1134">
                  <c:v>158.61601555555555</c:v>
                </c:pt>
                <c:pt idx="1135">
                  <c:v>153.97999955555554</c:v>
                </c:pt>
                <c:pt idx="1136">
                  <c:v>150.61870572222222</c:v>
                </c:pt>
                <c:pt idx="1137">
                  <c:v>149.02325288888886</c:v>
                </c:pt>
                <c:pt idx="1138">
                  <c:v>148.67336488888887</c:v>
                </c:pt>
                <c:pt idx="1139">
                  <c:v>222.14881461111116</c:v>
                </c:pt>
                <c:pt idx="1140">
                  <c:v>295.80103066666641</c:v>
                </c:pt>
                <c:pt idx="1141">
                  <c:v>479.72428038888864</c:v>
                </c:pt>
                <c:pt idx="1142">
                  <c:v>884.60691177777812</c:v>
                </c:pt>
                <c:pt idx="1143">
                  <c:v>1272.8097559444448</c:v>
                </c:pt>
                <c:pt idx="1144">
                  <c:v>1130.3278252777773</c:v>
                </c:pt>
                <c:pt idx="1145">
                  <c:v>582.61762733333342</c:v>
                </c:pt>
                <c:pt idx="1146">
                  <c:v>161.22924155555555</c:v>
                </c:pt>
                <c:pt idx="1147">
                  <c:v>158.19961238888888</c:v>
                </c:pt>
                <c:pt idx="1148">
                  <c:v>151.74460399999998</c:v>
                </c:pt>
                <c:pt idx="1149">
                  <c:v>148.33319599999999</c:v>
                </c:pt>
                <c:pt idx="1150">
                  <c:v>146.92271</c:v>
                </c:pt>
                <c:pt idx="1151">
                  <c:v>146.92271</c:v>
                </c:pt>
                <c:pt idx="1152">
                  <c:v>495.51993222222228</c:v>
                </c:pt>
                <c:pt idx="1153">
                  <c:v>1396.0284381666668</c:v>
                </c:pt>
                <c:pt idx="1154">
                  <c:v>2208.1727571111114</c:v>
                </c:pt>
                <c:pt idx="1155">
                  <c:v>2179.8783581666667</c:v>
                </c:pt>
                <c:pt idx="1156">
                  <c:v>1765.7291915555547</c:v>
                </c:pt>
                <c:pt idx="1157">
                  <c:v>1718.4142182222224</c:v>
                </c:pt>
                <c:pt idx="1158">
                  <c:v>1948.202804888889</c:v>
                </c:pt>
                <c:pt idx="1159">
                  <c:v>2162.9097906666657</c:v>
                </c:pt>
                <c:pt idx="1160">
                  <c:v>2123.286582611111</c:v>
                </c:pt>
                <c:pt idx="1161">
                  <c:v>1863.3624626666665</c:v>
                </c:pt>
                <c:pt idx="1162">
                  <c:v>1656.7539560000007</c:v>
                </c:pt>
                <c:pt idx="1163">
                  <c:v>1578.4244475000007</c:v>
                </c:pt>
                <c:pt idx="1164">
                  <c:v>1536.8300822222232</c:v>
                </c:pt>
                <c:pt idx="1165">
                  <c:v>1495.5640406666657</c:v>
                </c:pt>
                <c:pt idx="1166">
                  <c:v>1142.2263517777767</c:v>
                </c:pt>
                <c:pt idx="1167">
                  <c:v>799.77768222222267</c:v>
                </c:pt>
                <c:pt idx="1168">
                  <c:v>897.32977016666712</c:v>
                </c:pt>
                <c:pt idx="1169">
                  <c:v>979.40359600000158</c:v>
                </c:pt>
                <c:pt idx="1170">
                  <c:v>932.31854038888832</c:v>
                </c:pt>
                <c:pt idx="1171">
                  <c:v>903.2730363888877</c:v>
                </c:pt>
                <c:pt idx="1172">
                  <c:v>855.54348222222166</c:v>
                </c:pt>
                <c:pt idx="1173">
                  <c:v>806.94953461111106</c:v>
                </c:pt>
                <c:pt idx="1174">
                  <c:v>776.29794749999951</c:v>
                </c:pt>
                <c:pt idx="1175">
                  <c:v>726.87240844444443</c:v>
                </c:pt>
                <c:pt idx="1176">
                  <c:v>676.48042527777829</c:v>
                </c:pt>
                <c:pt idx="1177">
                  <c:v>662.3075612777767</c:v>
                </c:pt>
                <c:pt idx="1178">
                  <c:v>703.21524038888833</c:v>
                </c:pt>
                <c:pt idx="1179">
                  <c:v>745.23089816666663</c:v>
                </c:pt>
                <c:pt idx="1180">
                  <c:v>750.61285594444439</c:v>
                </c:pt>
                <c:pt idx="1181">
                  <c:v>737.70833594444548</c:v>
                </c:pt>
                <c:pt idx="1182">
                  <c:v>687.61703777777939</c:v>
                </c:pt>
                <c:pt idx="1183">
                  <c:v>636.45967461111059</c:v>
                </c:pt>
                <c:pt idx="1184">
                  <c:v>603.11832349999895</c:v>
                </c:pt>
                <c:pt idx="1185">
                  <c:v>550.88760599999944</c:v>
                </c:pt>
                <c:pt idx="1186">
                  <c:v>460.8453537222216</c:v>
                </c:pt>
                <c:pt idx="1187">
                  <c:v>405.80368705555549</c:v>
                </c:pt>
                <c:pt idx="1188">
                  <c:v>405.80368705555549</c:v>
                </c:pt>
                <c:pt idx="1189">
                  <c:v>405.80368705555549</c:v>
                </c:pt>
                <c:pt idx="1190">
                  <c:v>405.80368705555549</c:v>
                </c:pt>
                <c:pt idx="1191">
                  <c:v>405.80368705555549</c:v>
                </c:pt>
                <c:pt idx="1192">
                  <c:v>405.80368705555549</c:v>
                </c:pt>
                <c:pt idx="1193">
                  <c:v>405.80368705555549</c:v>
                </c:pt>
                <c:pt idx="1194">
                  <c:v>405.80368705555549</c:v>
                </c:pt>
                <c:pt idx="1195">
                  <c:v>424.15090927777925</c:v>
                </c:pt>
                <c:pt idx="1196">
                  <c:v>424.71674377777936</c:v>
                </c:pt>
                <c:pt idx="1197">
                  <c:v>424.71674377777674</c:v>
                </c:pt>
                <c:pt idx="1198">
                  <c:v>498.67207461111104</c:v>
                </c:pt>
                <c:pt idx="1199">
                  <c:v>574.33280572222327</c:v>
                </c:pt>
                <c:pt idx="1200">
                  <c:v>650.57516488888837</c:v>
                </c:pt>
                <c:pt idx="1201">
                  <c:v>710.21397111111014</c:v>
                </c:pt>
                <c:pt idx="1202">
                  <c:v>678.15554266666777</c:v>
                </c:pt>
                <c:pt idx="1203">
                  <c:v>608.26917844444449</c:v>
                </c:pt>
                <c:pt idx="1204">
                  <c:v>537.22745488888779</c:v>
                </c:pt>
                <c:pt idx="1205">
                  <c:v>483.36301555555497</c:v>
                </c:pt>
                <c:pt idx="1206">
                  <c:v>465.60531816666719</c:v>
                </c:pt>
                <c:pt idx="1207">
                  <c:v>466.19545044444499</c:v>
                </c:pt>
                <c:pt idx="1208">
                  <c:v>466.78619016666715</c:v>
                </c:pt>
                <c:pt idx="1209">
                  <c:v>449.03031511111266</c:v>
                </c:pt>
                <c:pt idx="1210">
                  <c:v>430.68309288888889</c:v>
                </c:pt>
                <c:pt idx="1211">
                  <c:v>430.68309288888889</c:v>
                </c:pt>
                <c:pt idx="1212">
                  <c:v>430.68309288888889</c:v>
                </c:pt>
                <c:pt idx="1213">
                  <c:v>430.09174572222219</c:v>
                </c:pt>
                <c:pt idx="1214">
                  <c:v>430.09174572222219</c:v>
                </c:pt>
                <c:pt idx="1215">
                  <c:v>430.09174572222219</c:v>
                </c:pt>
                <c:pt idx="1216">
                  <c:v>430.09174572222219</c:v>
                </c:pt>
                <c:pt idx="1217">
                  <c:v>429.50100600000002</c:v>
                </c:pt>
                <c:pt idx="1218">
                  <c:v>428.91087372222222</c:v>
                </c:pt>
                <c:pt idx="1219">
                  <c:v>428.32134888888885</c:v>
                </c:pt>
                <c:pt idx="1220">
                  <c:v>427.73243150000002</c:v>
                </c:pt>
                <c:pt idx="1221">
                  <c:v>426.55641905555558</c:v>
                </c:pt>
                <c:pt idx="1222">
                  <c:v>424.79695622222226</c:v>
                </c:pt>
                <c:pt idx="1223">
                  <c:v>423.0429603888889</c:v>
                </c:pt>
                <c:pt idx="1224">
                  <c:v>420.71280350000001</c:v>
                </c:pt>
                <c:pt idx="1225">
                  <c:v>419.5513697222222</c:v>
                </c:pt>
                <c:pt idx="1226">
                  <c:v>418.39236572222222</c:v>
                </c:pt>
                <c:pt idx="1227">
                  <c:v>417.81377488888887</c:v>
                </c:pt>
                <c:pt idx="1228">
                  <c:v>416.65841555555556</c:v>
                </c:pt>
                <c:pt idx="1229">
                  <c:v>416.08164705555555</c:v>
                </c:pt>
                <c:pt idx="1230">
                  <c:v>414.92993238888891</c:v>
                </c:pt>
                <c:pt idx="1231">
                  <c:v>413.78064749999999</c:v>
                </c:pt>
                <c:pt idx="1232">
                  <c:v>413.20691622222222</c:v>
                </c:pt>
                <c:pt idx="1233">
                  <c:v>413.20691622222222</c:v>
                </c:pt>
                <c:pt idx="1234">
                  <c:v>412.63379238888888</c:v>
                </c:pt>
                <c:pt idx="1235">
                  <c:v>412.63379238888888</c:v>
                </c:pt>
                <c:pt idx="1236">
                  <c:v>411.48936705555548</c:v>
                </c:pt>
                <c:pt idx="1237">
                  <c:v>410.34737150000007</c:v>
                </c:pt>
                <c:pt idx="1238">
                  <c:v>407.50301288888892</c:v>
                </c:pt>
                <c:pt idx="1239">
                  <c:v>404.10982822222218</c:v>
                </c:pt>
                <c:pt idx="1240">
                  <c:v>399.6195988888889</c:v>
                </c:pt>
                <c:pt idx="1241">
                  <c:v>395.72253905555556</c:v>
                </c:pt>
                <c:pt idx="1242">
                  <c:v>391.85524399999997</c:v>
                </c:pt>
                <c:pt idx="1243">
                  <c:v>388.56411000000003</c:v>
                </c:pt>
                <c:pt idx="1244">
                  <c:v>384.75209238888885</c:v>
                </c:pt>
                <c:pt idx="1245">
                  <c:v>381.50833905555555</c:v>
                </c:pt>
                <c:pt idx="1246">
                  <c:v>378.28645372222218</c:v>
                </c:pt>
                <c:pt idx="1247">
                  <c:v>374.55522622222225</c:v>
                </c:pt>
                <c:pt idx="1248">
                  <c:v>370.85376349999996</c:v>
                </c:pt>
                <c:pt idx="1249">
                  <c:v>367.18206555555554</c:v>
                </c:pt>
                <c:pt idx="1250">
                  <c:v>363.54013238888888</c:v>
                </c:pt>
                <c:pt idx="1251">
                  <c:v>360.44216572222228</c:v>
                </c:pt>
                <c:pt idx="1252">
                  <c:v>357.3660670555555</c:v>
                </c:pt>
                <c:pt idx="1253">
                  <c:v>354.31183638888888</c:v>
                </c:pt>
                <c:pt idx="1254">
                  <c:v>351.27947372222224</c:v>
                </c:pt>
                <c:pt idx="1255">
                  <c:v>348.26897905555552</c:v>
                </c:pt>
                <c:pt idx="1256">
                  <c:v>345.2803523888889</c:v>
                </c:pt>
                <c:pt idx="1257">
                  <c:v>342.31359372222221</c:v>
                </c:pt>
                <c:pt idx="1258">
                  <c:v>339.36870305555556</c:v>
                </c:pt>
                <c:pt idx="1259">
                  <c:v>336.44568038888895</c:v>
                </c:pt>
                <c:pt idx="1260">
                  <c:v>334.02653288888894</c:v>
                </c:pt>
                <c:pt idx="1261">
                  <c:v>332.10214888888885</c:v>
                </c:pt>
                <c:pt idx="1262">
                  <c:v>330.66523905555556</c:v>
                </c:pt>
                <c:pt idx="1263">
                  <c:v>349.01246127777677</c:v>
                </c:pt>
                <c:pt idx="1264">
                  <c:v>404.53249044444289</c:v>
                </c:pt>
                <c:pt idx="1265">
                  <c:v>442.66566705555709</c:v>
                </c:pt>
                <c:pt idx="1266">
                  <c:v>425.76264400000002</c:v>
                </c:pt>
                <c:pt idx="1267">
                  <c:v>408.38125844444289</c:v>
                </c:pt>
                <c:pt idx="1268">
                  <c:v>372.65508044444493</c:v>
                </c:pt>
                <c:pt idx="1269">
                  <c:v>335.96063599999997</c:v>
                </c:pt>
                <c:pt idx="1270">
                  <c:v>334.99236955555557</c:v>
                </c:pt>
                <c:pt idx="1271">
                  <c:v>333.54452572222215</c:v>
                </c:pt>
                <c:pt idx="1272">
                  <c:v>331.62257150000005</c:v>
                </c:pt>
                <c:pt idx="1273">
                  <c:v>329.71033638888889</c:v>
                </c:pt>
                <c:pt idx="1274">
                  <c:v>328.28253822222223</c:v>
                </c:pt>
                <c:pt idx="1275">
                  <c:v>326.86020705555558</c:v>
                </c:pt>
                <c:pt idx="1276">
                  <c:v>325.91502349999996</c:v>
                </c:pt>
                <c:pt idx="1277">
                  <c:v>344.26224572222111</c:v>
                </c:pt>
                <c:pt idx="1278">
                  <c:v>363.08175600000055</c:v>
                </c:pt>
                <c:pt idx="1279">
                  <c:v>381.90187372222169</c:v>
                </c:pt>
                <c:pt idx="1280">
                  <c:v>401.19670927777622</c:v>
                </c:pt>
                <c:pt idx="1281">
                  <c:v>365.45230794444495</c:v>
                </c:pt>
                <c:pt idx="1282">
                  <c:v>347.10508572222375</c:v>
                </c:pt>
                <c:pt idx="1283">
                  <c:v>347.58101844444604</c:v>
                </c:pt>
                <c:pt idx="1284">
                  <c:v>329.23379622222228</c:v>
                </c:pt>
                <c:pt idx="1285">
                  <c:v>329.23379622222228</c:v>
                </c:pt>
                <c:pt idx="1286">
                  <c:v>328.28253822222223</c:v>
                </c:pt>
                <c:pt idx="1287">
                  <c:v>327.33371</c:v>
                </c:pt>
                <c:pt idx="1288">
                  <c:v>325.91502349999996</c:v>
                </c:pt>
                <c:pt idx="1289">
                  <c:v>324.03194572222219</c:v>
                </c:pt>
                <c:pt idx="1290">
                  <c:v>322.15858705555553</c:v>
                </c:pt>
                <c:pt idx="1291">
                  <c:v>320.7599462222222</c:v>
                </c:pt>
                <c:pt idx="1292">
                  <c:v>318.90359599999999</c:v>
                </c:pt>
                <c:pt idx="1293">
                  <c:v>316.59682572222221</c:v>
                </c:pt>
                <c:pt idx="1294">
                  <c:v>314.30524155555554</c:v>
                </c:pt>
                <c:pt idx="1295">
                  <c:v>312.02884349999999</c:v>
                </c:pt>
                <c:pt idx="1296">
                  <c:v>310.67029400000001</c:v>
                </c:pt>
                <c:pt idx="1297">
                  <c:v>310.21865905555558</c:v>
                </c:pt>
                <c:pt idx="1298">
                  <c:v>365.71196066666613</c:v>
                </c:pt>
                <c:pt idx="1299">
                  <c:v>403.31149733333325</c:v>
                </c:pt>
                <c:pt idx="1300">
                  <c:v>404.67369150000002</c:v>
                </c:pt>
                <c:pt idx="1301">
                  <c:v>387.2376359444429</c:v>
                </c:pt>
                <c:pt idx="1302">
                  <c:v>388.15123238888987</c:v>
                </c:pt>
                <c:pt idx="1303">
                  <c:v>407.4144808333333</c:v>
                </c:pt>
                <c:pt idx="1304">
                  <c:v>390.44585377777878</c:v>
                </c:pt>
                <c:pt idx="1305">
                  <c:v>354.21215594444499</c:v>
                </c:pt>
                <c:pt idx="1306">
                  <c:v>336.32628777777666</c:v>
                </c:pt>
                <c:pt idx="1307">
                  <c:v>317.97906555555551</c:v>
                </c:pt>
                <c:pt idx="1308">
                  <c:v>317.97906555555551</c:v>
                </c:pt>
                <c:pt idx="1309">
                  <c:v>317.51771150000002</c:v>
                </c:pt>
                <c:pt idx="1310">
                  <c:v>317.51771150000002</c:v>
                </c:pt>
                <c:pt idx="1311">
                  <c:v>317.05696488888884</c:v>
                </c:pt>
                <c:pt idx="1312">
                  <c:v>316.59682572222221</c:v>
                </c:pt>
                <c:pt idx="1313">
                  <c:v>315.67836972222221</c:v>
                </c:pt>
                <c:pt idx="1314">
                  <c:v>314.30524155555554</c:v>
                </c:pt>
                <c:pt idx="1315">
                  <c:v>313.39285999999998</c:v>
                </c:pt>
                <c:pt idx="1316">
                  <c:v>312.02884349999999</c:v>
                </c:pt>
                <c:pt idx="1317">
                  <c:v>309.31721149999998</c:v>
                </c:pt>
                <c:pt idx="1318">
                  <c:v>307.5216057222222</c:v>
                </c:pt>
                <c:pt idx="1319">
                  <c:v>305.73571905555559</c:v>
                </c:pt>
                <c:pt idx="1320">
                  <c:v>435.05800305555613</c:v>
                </c:pt>
                <c:pt idx="1321">
                  <c:v>565.72851000000105</c:v>
                </c:pt>
                <c:pt idx="1322">
                  <c:v>698.22924705555454</c:v>
                </c:pt>
                <c:pt idx="1323">
                  <c:v>832.16324927777725</c:v>
                </c:pt>
                <c:pt idx="1324">
                  <c:v>894.67891238889047</c:v>
                </c:pt>
                <c:pt idx="1325">
                  <c:v>810.0909037777767</c:v>
                </c:pt>
                <c:pt idx="1326">
                  <c:v>631.94748794444331</c:v>
                </c:pt>
                <c:pt idx="1327">
                  <c:v>469.2689704444449</c:v>
                </c:pt>
                <c:pt idx="1328">
                  <c:v>378.51570444444496</c:v>
                </c:pt>
                <c:pt idx="1329">
                  <c:v>341.82126</c:v>
                </c:pt>
                <c:pt idx="1330">
                  <c:v>341.82126</c:v>
                </c:pt>
                <c:pt idx="1331">
                  <c:v>341.82126</c:v>
                </c:pt>
                <c:pt idx="1332">
                  <c:v>341.82126</c:v>
                </c:pt>
                <c:pt idx="1333">
                  <c:v>341.32953372222227</c:v>
                </c:pt>
                <c:pt idx="1334">
                  <c:v>339.85799955555547</c:v>
                </c:pt>
                <c:pt idx="1335">
                  <c:v>338.39193238888885</c:v>
                </c:pt>
                <c:pt idx="1336">
                  <c:v>336.93133222222218</c:v>
                </c:pt>
                <c:pt idx="1337">
                  <c:v>336.44568038888895</c:v>
                </c:pt>
                <c:pt idx="1338">
                  <c:v>335.96063599999997</c:v>
                </c:pt>
                <c:pt idx="1339">
                  <c:v>335.96063599999997</c:v>
                </c:pt>
                <c:pt idx="1340">
                  <c:v>354.30785822222373</c:v>
                </c:pt>
                <c:pt idx="1341">
                  <c:v>373.14012483333391</c:v>
                </c:pt>
                <c:pt idx="1342">
                  <c:v>428.66744333333327</c:v>
                </c:pt>
                <c:pt idx="1343">
                  <c:v>485.65779177777733</c:v>
                </c:pt>
                <c:pt idx="1344">
                  <c:v>487.61619266666611</c:v>
                </c:pt>
                <c:pt idx="1345">
                  <c:v>471.23709044444502</c:v>
                </c:pt>
                <c:pt idx="1346">
                  <c:v>417.67789194444288</c:v>
                </c:pt>
                <c:pt idx="1347">
                  <c:v>363.13159622222111</c:v>
                </c:pt>
                <c:pt idx="1348">
                  <c:v>344.78437399999996</c:v>
                </c:pt>
                <c:pt idx="1349">
                  <c:v>343.79423955555558</c:v>
                </c:pt>
                <c:pt idx="1350">
                  <c:v>340.34790350000003</c:v>
                </c:pt>
                <c:pt idx="1351">
                  <c:v>334.99236955555557</c:v>
                </c:pt>
                <c:pt idx="1352">
                  <c:v>328.28253822222223</c:v>
                </c:pt>
                <c:pt idx="1353">
                  <c:v>321.69176600000003</c:v>
                </c:pt>
                <c:pt idx="1354">
                  <c:v>314.76234349999993</c:v>
                </c:pt>
                <c:pt idx="1355">
                  <c:v>307.96959600000002</c:v>
                </c:pt>
                <c:pt idx="1356">
                  <c:v>300.43637372222213</c:v>
                </c:pt>
                <c:pt idx="1357">
                  <c:v>292.22463600000003</c:v>
                </c:pt>
                <c:pt idx="1358">
                  <c:v>283.81760488888892</c:v>
                </c:pt>
                <c:pt idx="1359">
                  <c:v>275.25172705555553</c:v>
                </c:pt>
                <c:pt idx="1360">
                  <c:v>266.17741822222217</c:v>
                </c:pt>
                <c:pt idx="1361">
                  <c:v>257.79832955555554</c:v>
                </c:pt>
                <c:pt idx="1362">
                  <c:v>252.61925822222219</c:v>
                </c:pt>
                <c:pt idx="1363">
                  <c:v>287.85583599999921</c:v>
                </c:pt>
                <c:pt idx="1364">
                  <c:v>620.29628066666669</c:v>
                </c:pt>
                <c:pt idx="1365">
                  <c:v>662.18680488888936</c:v>
                </c:pt>
                <c:pt idx="1366">
                  <c:v>426.6955595555566</c:v>
                </c:pt>
                <c:pt idx="1367">
                  <c:v>261.95112349999999</c:v>
                </c:pt>
                <c:pt idx="1368">
                  <c:v>258.92362038888888</c:v>
                </c:pt>
                <c:pt idx="1369">
                  <c:v>251.88911000000002</c:v>
                </c:pt>
                <c:pt idx="1370">
                  <c:v>246.1353962222222</c:v>
                </c:pt>
                <c:pt idx="1371">
                  <c:v>244.01784488888885</c:v>
                </c:pt>
                <c:pt idx="1372">
                  <c:v>244.01784488888885</c:v>
                </c:pt>
                <c:pt idx="1373">
                  <c:v>244.01784488888885</c:v>
                </c:pt>
                <c:pt idx="1374">
                  <c:v>242.2699235</c:v>
                </c:pt>
                <c:pt idx="1375">
                  <c:v>238.47795155555553</c:v>
                </c:pt>
                <c:pt idx="1376">
                  <c:v>232.10130349999997</c:v>
                </c:pt>
                <c:pt idx="1377">
                  <c:v>220.92888155555553</c:v>
                </c:pt>
                <c:pt idx="1378">
                  <c:v>205.42720305555554</c:v>
                </c:pt>
                <c:pt idx="1379">
                  <c:v>191.63183599999999</c:v>
                </c:pt>
                <c:pt idx="1380">
                  <c:v>179.54278038888887</c:v>
                </c:pt>
                <c:pt idx="1381">
                  <c:v>169.1600362222222</c:v>
                </c:pt>
                <c:pt idx="1382">
                  <c:v>165.18522349999998</c:v>
                </c:pt>
                <c:pt idx="1383">
                  <c:v>1196.0678034999996</c:v>
                </c:pt>
                <c:pt idx="1384">
                  <c:v>1331.2993070555558</c:v>
                </c:pt>
                <c:pt idx="1385">
                  <c:v>878.23609400000066</c:v>
                </c:pt>
                <c:pt idx="1386">
                  <c:v>550.40159683333331</c:v>
                </c:pt>
                <c:pt idx="1387">
                  <c:v>680.86314288888809</c:v>
                </c:pt>
                <c:pt idx="1388">
                  <c:v>1088.7116217777775</c:v>
                </c:pt>
                <c:pt idx="1389">
                  <c:v>1500.0617141666669</c:v>
                </c:pt>
                <c:pt idx="1390">
                  <c:v>1620.9575586111118</c:v>
                </c:pt>
                <c:pt idx="1391">
                  <c:v>1374.9633248888881</c:v>
                </c:pt>
                <c:pt idx="1392">
                  <c:v>979.45811711111003</c:v>
                </c:pt>
                <c:pt idx="1393">
                  <c:v>617.39297016666683</c:v>
                </c:pt>
                <c:pt idx="1394">
                  <c:v>344.17462483333361</c:v>
                </c:pt>
                <c:pt idx="1395">
                  <c:v>234.09129150000001</c:v>
                </c:pt>
                <c:pt idx="1396">
                  <c:v>233.42553238888888</c:v>
                </c:pt>
                <c:pt idx="1397">
                  <c:v>231.44283372222222</c:v>
                </c:pt>
                <c:pt idx="1398">
                  <c:v>228.50978822222223</c:v>
                </c:pt>
                <c:pt idx="1399">
                  <c:v>224.99177372222221</c:v>
                </c:pt>
                <c:pt idx="1400">
                  <c:v>220.62060350000002</c:v>
                </c:pt>
                <c:pt idx="1401">
                  <c:v>215.77076705555555</c:v>
                </c:pt>
                <c:pt idx="1402">
                  <c:v>210.78820399999998</c:v>
                </c:pt>
                <c:pt idx="1403">
                  <c:v>204.60077488888888</c:v>
                </c:pt>
                <c:pt idx="1404">
                  <c:v>195.61667155555554</c:v>
                </c:pt>
                <c:pt idx="1405">
                  <c:v>183.01250305555556</c:v>
                </c:pt>
                <c:pt idx="1406">
                  <c:v>172.11464599999999</c:v>
                </c:pt>
                <c:pt idx="1407">
                  <c:v>165.68545399999999</c:v>
                </c:pt>
                <c:pt idx="1408">
                  <c:v>164.5267537222222</c:v>
                </c:pt>
                <c:pt idx="1409">
                  <c:v>275.26855683333355</c:v>
                </c:pt>
                <c:pt idx="1410">
                  <c:v>183.86532527777737</c:v>
                </c:pt>
                <c:pt idx="1411">
                  <c:v>165.35135955555555</c:v>
                </c:pt>
                <c:pt idx="1412">
                  <c:v>164.85477372222221</c:v>
                </c:pt>
                <c:pt idx="1413">
                  <c:v>164.20116349999998</c:v>
                </c:pt>
                <c:pt idx="1414">
                  <c:v>439.57198822222222</c:v>
                </c:pt>
                <c:pt idx="1415">
                  <c:v>955.63287155555565</c:v>
                </c:pt>
                <c:pt idx="1416">
                  <c:v>1382.8420937222218</c:v>
                </c:pt>
                <c:pt idx="1417">
                  <c:v>1518.6783082222214</c:v>
                </c:pt>
                <c:pt idx="1418">
                  <c:v>1306.5153295555558</c:v>
                </c:pt>
                <c:pt idx="1419">
                  <c:v>798.81440038888968</c:v>
                </c:pt>
                <c:pt idx="1420">
                  <c:v>195.36306349999998</c:v>
                </c:pt>
                <c:pt idx="1421">
                  <c:v>193.35606705555554</c:v>
                </c:pt>
                <c:pt idx="1422">
                  <c:v>187.10181905555552</c:v>
                </c:pt>
                <c:pt idx="1423">
                  <c:v>180.39563238888888</c:v>
                </c:pt>
                <c:pt idx="1424">
                  <c:v>178.28172572222221</c:v>
                </c:pt>
                <c:pt idx="1425">
                  <c:v>545.85396400000002</c:v>
                </c:pt>
                <c:pt idx="1426">
                  <c:v>1081.5841723888886</c:v>
                </c:pt>
                <c:pt idx="1427">
                  <c:v>1199.0345919444444</c:v>
                </c:pt>
                <c:pt idx="1428">
                  <c:v>746.03333822222214</c:v>
                </c:pt>
                <c:pt idx="1429">
                  <c:v>215.75615861111137</c:v>
                </c:pt>
                <c:pt idx="1430">
                  <c:v>195.87088705555553</c:v>
                </c:pt>
                <c:pt idx="1431">
                  <c:v>191.38794705555554</c:v>
                </c:pt>
                <c:pt idx="1432">
                  <c:v>183.23452399999999</c:v>
                </c:pt>
                <c:pt idx="1433">
                  <c:v>172.30447238888888</c:v>
                </c:pt>
                <c:pt idx="1434">
                  <c:v>163.0807322222222</c:v>
                </c:pt>
                <c:pt idx="1435">
                  <c:v>155.4378662222222</c:v>
                </c:pt>
                <c:pt idx="1436">
                  <c:v>153.62920038888888</c:v>
                </c:pt>
                <c:pt idx="1437">
                  <c:v>521.28071016666672</c:v>
                </c:pt>
                <c:pt idx="1438">
                  <c:v>578.05723816666671</c:v>
                </c:pt>
                <c:pt idx="1439">
                  <c:v>340.72148777777778</c:v>
                </c:pt>
                <c:pt idx="1440">
                  <c:v>157.38320705555554</c:v>
                </c:pt>
                <c:pt idx="1441">
                  <c:v>156.45837288888887</c:v>
                </c:pt>
                <c:pt idx="1442">
                  <c:v>154.21690288888888</c:v>
                </c:pt>
                <c:pt idx="1443">
                  <c:v>152.72046349999999</c:v>
                </c:pt>
                <c:pt idx="1444">
                  <c:v>152.38970999999998</c:v>
                </c:pt>
                <c:pt idx="1445">
                  <c:v>244.45657461111111</c:v>
                </c:pt>
                <c:pt idx="1446">
                  <c:v>152.94400305555553</c:v>
                </c:pt>
                <c:pt idx="1447">
                  <c:v>152.28067372222222</c:v>
                </c:pt>
                <c:pt idx="1448">
                  <c:v>149.38285999999999</c:v>
                </c:pt>
                <c:pt idx="1449">
                  <c:v>145.52589149999997</c:v>
                </c:pt>
                <c:pt idx="1450">
                  <c:v>143.19178622222222</c:v>
                </c:pt>
                <c:pt idx="1451">
                  <c:v>142.59284599999998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403.63888888888891</c:v>
                </c:pt>
                <c:pt idx="1479">
                  <c:v>949.97388933333332</c:v>
                </c:pt>
                <c:pt idx="1480">
                  <c:v>895.37322733333326</c:v>
                </c:pt>
                <c:pt idx="1481">
                  <c:v>785.90736127777768</c:v>
                </c:pt>
                <c:pt idx="1482">
                  <c:v>676.51408483333319</c:v>
                </c:pt>
                <c:pt idx="1483">
                  <c:v>603.80037044444441</c:v>
                </c:pt>
                <c:pt idx="1484">
                  <c:v>567.8202806666668</c:v>
                </c:pt>
                <c:pt idx="1485">
                  <c:v>605.24639194444444</c:v>
                </c:pt>
                <c:pt idx="1486">
                  <c:v>734.714462611111</c:v>
                </c:pt>
                <c:pt idx="1487">
                  <c:v>901.34835461111106</c:v>
                </c:pt>
                <c:pt idx="1488">
                  <c:v>1087.0350155555557</c:v>
                </c:pt>
                <c:pt idx="1489">
                  <c:v>1273.6367915555559</c:v>
                </c:pt>
                <c:pt idx="1490">
                  <c:v>1424.7143648333331</c:v>
                </c:pt>
                <c:pt idx="1491">
                  <c:v>1521.895607944444</c:v>
                </c:pt>
                <c:pt idx="1492">
                  <c:v>1528.4973141666669</c:v>
                </c:pt>
                <c:pt idx="1493">
                  <c:v>1462.1717892777776</c:v>
                </c:pt>
                <c:pt idx="1494">
                  <c:v>1377.8294919444445</c:v>
                </c:pt>
                <c:pt idx="1495">
                  <c:v>1256.7523551111105</c:v>
                </c:pt>
                <c:pt idx="1496">
                  <c:v>1135.2020190555556</c:v>
                </c:pt>
                <c:pt idx="1497">
                  <c:v>1013.2589701666677</c:v>
                </c:pt>
                <c:pt idx="1498">
                  <c:v>872.15472349999891</c:v>
                </c:pt>
                <c:pt idx="1499">
                  <c:v>730.09071461111057</c:v>
                </c:pt>
                <c:pt idx="1500">
                  <c:v>586.95031416666666</c:v>
                </c:pt>
                <c:pt idx="1501">
                  <c:v>516.0349390555557</c:v>
                </c:pt>
                <c:pt idx="1502">
                  <c:v>481.85288483333437</c:v>
                </c:pt>
                <c:pt idx="1503">
                  <c:v>465.41546794444389</c:v>
                </c:pt>
                <c:pt idx="1504">
                  <c:v>467.67121288888836</c:v>
                </c:pt>
                <c:pt idx="1505">
                  <c:v>432.93395444444468</c:v>
                </c:pt>
                <c:pt idx="1506">
                  <c:v>416.23442527777775</c:v>
                </c:pt>
                <c:pt idx="1507">
                  <c:v>436.24452666666696</c:v>
                </c:pt>
                <c:pt idx="1508">
                  <c:v>474.95447177777726</c:v>
                </c:pt>
                <c:pt idx="1509">
                  <c:v>532.37519461111128</c:v>
                </c:pt>
                <c:pt idx="1510">
                  <c:v>645.56105044444496</c:v>
                </c:pt>
                <c:pt idx="1511">
                  <c:v>796.90711416666659</c:v>
                </c:pt>
                <c:pt idx="1512">
                  <c:v>949.81370266666613</c:v>
                </c:pt>
                <c:pt idx="1513">
                  <c:v>1086.0575123888889</c:v>
                </c:pt>
                <c:pt idx="1514">
                  <c:v>1150.3566323888883</c:v>
                </c:pt>
                <c:pt idx="1515">
                  <c:v>1104.9223070555554</c:v>
                </c:pt>
                <c:pt idx="1516">
                  <c:v>948.49074822222383</c:v>
                </c:pt>
                <c:pt idx="1517">
                  <c:v>789.73935905555618</c:v>
                </c:pt>
                <c:pt idx="1518">
                  <c:v>666.50609816666667</c:v>
                </c:pt>
                <c:pt idx="1519">
                  <c:v>578.28344572222227</c:v>
                </c:pt>
                <c:pt idx="1520">
                  <c:v>508.00072399999897</c:v>
                </c:pt>
                <c:pt idx="1521">
                  <c:v>436.40015155555352</c:v>
                </c:pt>
                <c:pt idx="1522">
                  <c:v>346.01165594444495</c:v>
                </c:pt>
                <c:pt idx="1523">
                  <c:v>308.86739888888883</c:v>
                </c:pt>
                <c:pt idx="1524">
                  <c:v>307.07422288888887</c:v>
                </c:pt>
                <c:pt idx="1525">
                  <c:v>302.19310305555553</c:v>
                </c:pt>
                <c:pt idx="1526">
                  <c:v>294.79412599999995</c:v>
                </c:pt>
                <c:pt idx="1527">
                  <c:v>285.47957288888887</c:v>
                </c:pt>
                <c:pt idx="1528">
                  <c:v>275.65355155555557</c:v>
                </c:pt>
                <c:pt idx="1529">
                  <c:v>266.95373222222224</c:v>
                </c:pt>
                <c:pt idx="1530">
                  <c:v>260.05437822222223</c:v>
                </c:pt>
                <c:pt idx="1531">
                  <c:v>255.19391149999996</c:v>
                </c:pt>
                <c:pt idx="1532">
                  <c:v>252.61925822222219</c:v>
                </c:pt>
                <c:pt idx="1533">
                  <c:v>288.58355444444368</c:v>
                </c:pt>
                <c:pt idx="1534">
                  <c:v>510.21294733333309</c:v>
                </c:pt>
                <c:pt idx="1535">
                  <c:v>770.77339511111177</c:v>
                </c:pt>
                <c:pt idx="1536">
                  <c:v>1034.4463882222212</c:v>
                </c:pt>
                <c:pt idx="1537">
                  <c:v>1227.3072717777782</c:v>
                </c:pt>
                <c:pt idx="1538">
                  <c:v>1385.4807073333332</c:v>
                </c:pt>
                <c:pt idx="1539">
                  <c:v>1490.823574</c:v>
                </c:pt>
                <c:pt idx="1540">
                  <c:v>1560.548691500002</c:v>
                </c:pt>
                <c:pt idx="1541">
                  <c:v>1595.1921295555539</c:v>
                </c:pt>
                <c:pt idx="1542">
                  <c:v>1538.3463826666666</c:v>
                </c:pt>
                <c:pt idx="1543">
                  <c:v>1388.9168359444461</c:v>
                </c:pt>
                <c:pt idx="1544">
                  <c:v>1126.7913373333322</c:v>
                </c:pt>
                <c:pt idx="1545">
                  <c:v>860.15525999999886</c:v>
                </c:pt>
                <c:pt idx="1546">
                  <c:v>682.11966555555455</c:v>
                </c:pt>
                <c:pt idx="1547">
                  <c:v>575.32746622222226</c:v>
                </c:pt>
                <c:pt idx="1548">
                  <c:v>559.18648222222328</c:v>
                </c:pt>
                <c:pt idx="1549">
                  <c:v>580.30516972222222</c:v>
                </c:pt>
                <c:pt idx="1550">
                  <c:v>619.78626555555604</c:v>
                </c:pt>
                <c:pt idx="1551">
                  <c:v>660.40753461111217</c:v>
                </c:pt>
                <c:pt idx="1552">
                  <c:v>682.71134622222223</c:v>
                </c:pt>
                <c:pt idx="1553">
                  <c:v>687.26960933333339</c:v>
                </c:pt>
                <c:pt idx="1554">
                  <c:v>691.28998038888881</c:v>
                </c:pt>
                <c:pt idx="1555">
                  <c:v>732.61558127777562</c:v>
                </c:pt>
                <c:pt idx="1556">
                  <c:v>792.91376844444449</c:v>
                </c:pt>
                <c:pt idx="1557">
                  <c:v>854.44689016666871</c:v>
                </c:pt>
                <c:pt idx="1558">
                  <c:v>935.00119372222275</c:v>
                </c:pt>
                <c:pt idx="1559">
                  <c:v>1017.4698584444434</c:v>
                </c:pt>
                <c:pt idx="1560">
                  <c:v>1045.652821111109</c:v>
                </c:pt>
                <c:pt idx="1561">
                  <c:v>1055.6440673333336</c:v>
                </c:pt>
                <c:pt idx="1562">
                  <c:v>1065.7908193333337</c:v>
                </c:pt>
                <c:pt idx="1563">
                  <c:v>1094.4402993333329</c:v>
                </c:pt>
                <c:pt idx="1564">
                  <c:v>1123.9040586111121</c:v>
                </c:pt>
                <c:pt idx="1565">
                  <c:v>1135.1961471111122</c:v>
                </c:pt>
                <c:pt idx="1566">
                  <c:v>1165.0110092777777</c:v>
                </c:pt>
                <c:pt idx="1567">
                  <c:v>1158.9973390555538</c:v>
                </c:pt>
                <c:pt idx="1568">
                  <c:v>1115.0840546111101</c:v>
                </c:pt>
                <c:pt idx="1569">
                  <c:v>1088.9636993333343</c:v>
                </c:pt>
                <c:pt idx="1570">
                  <c:v>1062.2617160000004</c:v>
                </c:pt>
                <c:pt idx="1571">
                  <c:v>1034.9525919444445</c:v>
                </c:pt>
                <c:pt idx="1572">
                  <c:v>1007.0126368333329</c:v>
                </c:pt>
                <c:pt idx="1573">
                  <c:v>941.72553822222039</c:v>
                </c:pt>
                <c:pt idx="1574">
                  <c:v>855.92780400000106</c:v>
                </c:pt>
                <c:pt idx="1575">
                  <c:v>787.01821044444455</c:v>
                </c:pt>
                <c:pt idx="1576">
                  <c:v>698.28044511111102</c:v>
                </c:pt>
                <c:pt idx="1577">
                  <c:v>607.29543905555568</c:v>
                </c:pt>
                <c:pt idx="1578">
                  <c:v>606.54433399999994</c:v>
                </c:pt>
                <c:pt idx="1579">
                  <c:v>604.29466350000007</c:v>
                </c:pt>
                <c:pt idx="1580">
                  <c:v>602.05045999999993</c:v>
                </c:pt>
                <c:pt idx="1581">
                  <c:v>598.32226972222225</c:v>
                </c:pt>
                <c:pt idx="1582">
                  <c:v>595.35065149999991</c:v>
                </c:pt>
                <c:pt idx="1583">
                  <c:v>590.91144750000001</c:v>
                </c:pt>
                <c:pt idx="1584">
                  <c:v>585.76001488888892</c:v>
                </c:pt>
                <c:pt idx="1585">
                  <c:v>579.90911000000006</c:v>
                </c:pt>
                <c:pt idx="1586">
                  <c:v>573.37331149999989</c:v>
                </c:pt>
                <c:pt idx="1587">
                  <c:v>566.16902038888873</c:v>
                </c:pt>
                <c:pt idx="1588">
                  <c:v>559.02547372222216</c:v>
                </c:pt>
                <c:pt idx="1589">
                  <c:v>552.64821822222234</c:v>
                </c:pt>
                <c:pt idx="1590">
                  <c:v>547.72214750000012</c:v>
                </c:pt>
                <c:pt idx="1591">
                  <c:v>543.52349150000009</c:v>
                </c:pt>
                <c:pt idx="1592">
                  <c:v>540.73653638888891</c:v>
                </c:pt>
                <c:pt idx="1593">
                  <c:v>537.95930038888878</c:v>
                </c:pt>
                <c:pt idx="1594">
                  <c:v>536.57432705555561</c:v>
                </c:pt>
                <c:pt idx="1595">
                  <c:v>535.19178349999993</c:v>
                </c:pt>
                <c:pt idx="1596">
                  <c:v>532.43398572222213</c:v>
                </c:pt>
                <c:pt idx="1597">
                  <c:v>529.68590705555562</c:v>
                </c:pt>
                <c:pt idx="1598">
                  <c:v>524.90015600000004</c:v>
                </c:pt>
                <c:pt idx="1599">
                  <c:v>519.46717288888897</c:v>
                </c:pt>
                <c:pt idx="1600">
                  <c:v>513.40153638888887</c:v>
                </c:pt>
                <c:pt idx="1601">
                  <c:v>506.71964749999995</c:v>
                </c:pt>
                <c:pt idx="1602">
                  <c:v>500.09850305555557</c:v>
                </c:pt>
                <c:pt idx="1603">
                  <c:v>494.84532350000006</c:v>
                </c:pt>
                <c:pt idx="1604">
                  <c:v>490.93095149999994</c:v>
                </c:pt>
                <c:pt idx="1605">
                  <c:v>487.68567955555545</c:v>
                </c:pt>
                <c:pt idx="1606">
                  <c:v>486.39182288888895</c:v>
                </c:pt>
                <c:pt idx="1607">
                  <c:v>485.10039599999999</c:v>
                </c:pt>
                <c:pt idx="1608">
                  <c:v>485.10039599999999</c:v>
                </c:pt>
                <c:pt idx="1609">
                  <c:v>521.79484044444496</c:v>
                </c:pt>
                <c:pt idx="1610">
                  <c:v>541.43348955555507</c:v>
                </c:pt>
                <c:pt idx="1611">
                  <c:v>560.4273363888874</c:v>
                </c:pt>
                <c:pt idx="1612">
                  <c:v>617.41252155555605</c:v>
                </c:pt>
                <c:pt idx="1613">
                  <c:v>675.05405044444444</c:v>
                </c:pt>
                <c:pt idx="1614">
                  <c:v>734.01373377777725</c:v>
                </c:pt>
                <c:pt idx="1615">
                  <c:v>793.65405861111276</c:v>
                </c:pt>
                <c:pt idx="1616">
                  <c:v>872.99924400000009</c:v>
                </c:pt>
                <c:pt idx="1617">
                  <c:v>935.3876474999995</c:v>
                </c:pt>
                <c:pt idx="1618">
                  <c:v>980.18054127777771</c:v>
                </c:pt>
                <c:pt idx="1619">
                  <c:v>970.70534888888733</c:v>
                </c:pt>
                <c:pt idx="1620">
                  <c:v>923.25096705555438</c:v>
                </c:pt>
                <c:pt idx="1621">
                  <c:v>875.17061372222429</c:v>
                </c:pt>
                <c:pt idx="1622">
                  <c:v>807.39451150000104</c:v>
                </c:pt>
                <c:pt idx="1623">
                  <c:v>701.54628083333273</c:v>
                </c:pt>
                <c:pt idx="1624">
                  <c:v>574.5322857222211</c:v>
                </c:pt>
                <c:pt idx="1625">
                  <c:v>555.47647955555544</c:v>
                </c:pt>
                <c:pt idx="1626">
                  <c:v>552.64821822222234</c:v>
                </c:pt>
                <c:pt idx="1627">
                  <c:v>545.62008600000001</c:v>
                </c:pt>
                <c:pt idx="1628">
                  <c:v>535.88275155555561</c:v>
                </c:pt>
                <c:pt idx="1629">
                  <c:v>523.53826555555554</c:v>
                </c:pt>
                <c:pt idx="1630">
                  <c:v>510.72149150000001</c:v>
                </c:pt>
                <c:pt idx="1631">
                  <c:v>498.78156349999995</c:v>
                </c:pt>
                <c:pt idx="1632">
                  <c:v>490.2806822222222</c:v>
                </c:pt>
                <c:pt idx="1633">
                  <c:v>484.4555937222222</c:v>
                </c:pt>
                <c:pt idx="1634">
                  <c:v>482.52483155555547</c:v>
                </c:pt>
                <c:pt idx="1635">
                  <c:v>481.88245905555556</c:v>
                </c:pt>
                <c:pt idx="1636">
                  <c:v>481.88245905555556</c:v>
                </c:pt>
                <c:pt idx="1637">
                  <c:v>481.24069399999996</c:v>
                </c:pt>
                <c:pt idx="1638">
                  <c:v>479.31904350000002</c:v>
                </c:pt>
                <c:pt idx="1639">
                  <c:v>476.76534705555559</c:v>
                </c:pt>
                <c:pt idx="1640">
                  <c:v>473.58689400000003</c:v>
                </c:pt>
                <c:pt idx="1641">
                  <c:v>471.05506555555559</c:v>
                </c:pt>
                <c:pt idx="1642">
                  <c:v>469.79279600000001</c:v>
                </c:pt>
                <c:pt idx="1643">
                  <c:v>580.50696038889043</c:v>
                </c:pt>
                <c:pt idx="1644">
                  <c:v>693.75356066666461</c:v>
                </c:pt>
                <c:pt idx="1645">
                  <c:v>789.94375816666457</c:v>
                </c:pt>
                <c:pt idx="1646">
                  <c:v>869.74726038889048</c:v>
                </c:pt>
                <c:pt idx="1647">
                  <c:v>931.91516155555655</c:v>
                </c:pt>
                <c:pt idx="1648">
                  <c:v>995.47350305555608</c:v>
                </c:pt>
                <c:pt idx="1649">
                  <c:v>1023.107335944444</c:v>
                </c:pt>
                <c:pt idx="1650">
                  <c:v>1032.5130057222216</c:v>
                </c:pt>
                <c:pt idx="1651">
                  <c:v>1005.3432901666682</c:v>
                </c:pt>
                <c:pt idx="1652">
                  <c:v>958.56043816666624</c:v>
                </c:pt>
                <c:pt idx="1653">
                  <c:v>929.5134155555545</c:v>
                </c:pt>
                <c:pt idx="1654">
                  <c:v>881.48773222222167</c:v>
                </c:pt>
                <c:pt idx="1655">
                  <c:v>850.4498104444433</c:v>
                </c:pt>
                <c:pt idx="1656">
                  <c:v>856.14520955555702</c:v>
                </c:pt>
                <c:pt idx="1657">
                  <c:v>861.87948511111279</c:v>
                </c:pt>
                <c:pt idx="1658">
                  <c:v>867.65263711111015</c:v>
                </c:pt>
                <c:pt idx="1659">
                  <c:v>873.46466555555457</c:v>
                </c:pt>
                <c:pt idx="1660">
                  <c:v>879.31557044444344</c:v>
                </c:pt>
                <c:pt idx="1661">
                  <c:v>866.85812955555548</c:v>
                </c:pt>
                <c:pt idx="1662">
                  <c:v>872.04357905555548</c:v>
                </c:pt>
                <c:pt idx="1663">
                  <c:v>878.00625372222225</c:v>
                </c:pt>
                <c:pt idx="1664">
                  <c:v>846.56104044444646</c:v>
                </c:pt>
                <c:pt idx="1665">
                  <c:v>832.7368495555562</c:v>
                </c:pt>
                <c:pt idx="1666">
                  <c:v>800.5873044444445</c:v>
                </c:pt>
                <c:pt idx="1667">
                  <c:v>766.93494177777734</c:v>
                </c:pt>
                <c:pt idx="1668">
                  <c:v>751.63952044444238</c:v>
                </c:pt>
                <c:pt idx="1669">
                  <c:v>735.58752705555708</c:v>
                </c:pt>
                <c:pt idx="1670">
                  <c:v>719.54100066666672</c:v>
                </c:pt>
                <c:pt idx="1671">
                  <c:v>684.38339066666617</c:v>
                </c:pt>
                <c:pt idx="1672">
                  <c:v>666.80549683333379</c:v>
                </c:pt>
                <c:pt idx="1673">
                  <c:v>667.5754326666671</c:v>
                </c:pt>
                <c:pt idx="1674">
                  <c:v>649.9987537222238</c:v>
                </c:pt>
                <c:pt idx="1675">
                  <c:v>631.65153150000003</c:v>
                </c:pt>
                <c:pt idx="1676">
                  <c:v>631.65153150000003</c:v>
                </c:pt>
                <c:pt idx="1677">
                  <c:v>630.88098822222219</c:v>
                </c:pt>
                <c:pt idx="1678">
                  <c:v>629.341724</c:v>
                </c:pt>
                <c:pt idx="1679">
                  <c:v>627.03738349999981</c:v>
                </c:pt>
                <c:pt idx="1680">
                  <c:v>624.73851000000002</c:v>
                </c:pt>
                <c:pt idx="1681">
                  <c:v>622.44510349999996</c:v>
                </c:pt>
                <c:pt idx="1682">
                  <c:v>621.68184955555557</c:v>
                </c:pt>
                <c:pt idx="1683">
                  <c:v>658.37629400000048</c:v>
                </c:pt>
                <c:pt idx="1684">
                  <c:v>733.29229822222374</c:v>
                </c:pt>
                <c:pt idx="1685">
                  <c:v>773.04826266666612</c:v>
                </c:pt>
                <c:pt idx="1686">
                  <c:v>776.11950177777726</c:v>
                </c:pt>
                <c:pt idx="1687">
                  <c:v>779.20046000000207</c:v>
                </c:pt>
                <c:pt idx="1688">
                  <c:v>745.59669288888801</c:v>
                </c:pt>
                <c:pt idx="1689">
                  <c:v>710.45123177777623</c:v>
                </c:pt>
                <c:pt idx="1690">
                  <c:v>693.65542266666876</c:v>
                </c:pt>
                <c:pt idx="1691">
                  <c:v>676.08481816666711</c:v>
                </c:pt>
                <c:pt idx="1692">
                  <c:v>676.86204333333126</c:v>
                </c:pt>
                <c:pt idx="1693">
                  <c:v>677.63987594444234</c:v>
                </c:pt>
                <c:pt idx="1694">
                  <c:v>678.41831600000296</c:v>
                </c:pt>
                <c:pt idx="1695">
                  <c:v>679.19736350000312</c:v>
                </c:pt>
                <c:pt idx="1696">
                  <c:v>679.97701844444214</c:v>
                </c:pt>
                <c:pt idx="1697">
                  <c:v>680.75728083333115</c:v>
                </c:pt>
                <c:pt idx="1698">
                  <c:v>663.19092844444333</c:v>
                </c:pt>
                <c:pt idx="1699">
                  <c:v>644.84370622222218</c:v>
                </c:pt>
                <c:pt idx="1700">
                  <c:v>644.06283638888885</c:v>
                </c:pt>
                <c:pt idx="1701">
                  <c:v>642.50291905555559</c:v>
                </c:pt>
                <c:pt idx="1702">
                  <c:v>640.94543149999993</c:v>
                </c:pt>
                <c:pt idx="1703">
                  <c:v>639.39037372222219</c:v>
                </c:pt>
                <c:pt idx="1704">
                  <c:v>637.06234288888891</c:v>
                </c:pt>
                <c:pt idx="1705">
                  <c:v>635.51335955555578</c:v>
                </c:pt>
                <c:pt idx="1706">
                  <c:v>633.96680600000013</c:v>
                </c:pt>
                <c:pt idx="1707">
                  <c:v>632.42268222222219</c:v>
                </c:pt>
                <c:pt idx="1708">
                  <c:v>631.65153150000003</c:v>
                </c:pt>
                <c:pt idx="1709">
                  <c:v>630.88098822222219</c:v>
                </c:pt>
                <c:pt idx="1710">
                  <c:v>630.11105238888888</c:v>
                </c:pt>
                <c:pt idx="1711">
                  <c:v>667.5754326666671</c:v>
                </c:pt>
                <c:pt idx="1712">
                  <c:v>686.69319816666621</c:v>
                </c:pt>
                <c:pt idx="1713">
                  <c:v>724.93055149999986</c:v>
                </c:pt>
                <c:pt idx="1714">
                  <c:v>745.59669288889063</c:v>
                </c:pt>
                <c:pt idx="1715">
                  <c:v>766.26830127777578</c:v>
                </c:pt>
                <c:pt idx="1716">
                  <c:v>787.72320927777719</c:v>
                </c:pt>
                <c:pt idx="1717">
                  <c:v>809.18783638888988</c:v>
                </c:pt>
                <c:pt idx="1718">
                  <c:v>831.44548222222238</c:v>
                </c:pt>
                <c:pt idx="1719">
                  <c:v>853.71831416666555</c:v>
                </c:pt>
                <c:pt idx="1720">
                  <c:v>858.44909149999899</c:v>
                </c:pt>
                <c:pt idx="1721">
                  <c:v>825.7136662222232</c:v>
                </c:pt>
                <c:pt idx="1722">
                  <c:v>773.8501488888877</c:v>
                </c:pt>
                <c:pt idx="1723">
                  <c:v>720.40120155555769</c:v>
                </c:pt>
                <c:pt idx="1724">
                  <c:v>666.15680572222232</c:v>
                </c:pt>
                <c:pt idx="1725">
                  <c:v>665.3595348888889</c:v>
                </c:pt>
                <c:pt idx="1726">
                  <c:v>661.3822923888888</c:v>
                </c:pt>
                <c:pt idx="1727">
                  <c:v>654.26152488888897</c:v>
                </c:pt>
                <c:pt idx="1728">
                  <c:v>643.28257399999984</c:v>
                </c:pt>
                <c:pt idx="1729">
                  <c:v>628.57300305555555</c:v>
                </c:pt>
                <c:pt idx="1730">
                  <c:v>610.30593372222222</c:v>
                </c:pt>
                <c:pt idx="1731">
                  <c:v>591.64979622222222</c:v>
                </c:pt>
                <c:pt idx="1732">
                  <c:v>572.65014888888891</c:v>
                </c:pt>
                <c:pt idx="1733">
                  <c:v>554.76850305555547</c:v>
                </c:pt>
                <c:pt idx="1734">
                  <c:v>537.95930038888878</c:v>
                </c:pt>
                <c:pt idx="1735">
                  <c:v>522.17880488888886</c:v>
                </c:pt>
                <c:pt idx="1736">
                  <c:v>506.71964749999995</c:v>
                </c:pt>
                <c:pt idx="1737">
                  <c:v>490.93095149999994</c:v>
                </c:pt>
                <c:pt idx="1738">
                  <c:v>476.12844155555558</c:v>
                </c:pt>
                <c:pt idx="1739">
                  <c:v>461.64726972222218</c:v>
                </c:pt>
                <c:pt idx="1740">
                  <c:v>448.70596955555561</c:v>
                </c:pt>
                <c:pt idx="1741">
                  <c:v>437.82663955555546</c:v>
                </c:pt>
                <c:pt idx="1742">
                  <c:v>429.50100600000002</c:v>
                </c:pt>
                <c:pt idx="1743">
                  <c:v>421.87666705555557</c:v>
                </c:pt>
                <c:pt idx="1744">
                  <c:v>415.50548599999996</c:v>
                </c:pt>
                <c:pt idx="1745">
                  <c:v>409.77728488888886</c:v>
                </c:pt>
                <c:pt idx="1746">
                  <c:v>404.10982822222218</c:v>
                </c:pt>
                <c:pt idx="1747">
                  <c:v>398.50311599999998</c:v>
                </c:pt>
                <c:pt idx="1748">
                  <c:v>394.06148222222225</c:v>
                </c:pt>
                <c:pt idx="1749">
                  <c:v>389.65872488888891</c:v>
                </c:pt>
                <c:pt idx="1750">
                  <c:v>386.38216955555549</c:v>
                </c:pt>
                <c:pt idx="1751">
                  <c:v>383.66841149999993</c:v>
                </c:pt>
                <c:pt idx="1752">
                  <c:v>380.9698395555555</c:v>
                </c:pt>
                <c:pt idx="1753">
                  <c:v>378.28645372222218</c:v>
                </c:pt>
                <c:pt idx="1754">
                  <c:v>375.61825399999998</c:v>
                </c:pt>
                <c:pt idx="1755">
                  <c:v>372.96524038888884</c:v>
                </c:pt>
                <c:pt idx="1756">
                  <c:v>370.32741288888883</c:v>
                </c:pt>
                <c:pt idx="1757">
                  <c:v>367.70477149999999</c:v>
                </c:pt>
                <c:pt idx="1758">
                  <c:v>364.57764750000001</c:v>
                </c:pt>
                <c:pt idx="1759">
                  <c:v>361.98841555555555</c:v>
                </c:pt>
                <c:pt idx="1760">
                  <c:v>358.90138288888892</c:v>
                </c:pt>
                <c:pt idx="1761">
                  <c:v>355.83621822222221</c:v>
                </c:pt>
                <c:pt idx="1762">
                  <c:v>352.79292155555555</c:v>
                </c:pt>
                <c:pt idx="1763">
                  <c:v>349.77149288888887</c:v>
                </c:pt>
                <c:pt idx="1764">
                  <c:v>346.77193222222229</c:v>
                </c:pt>
                <c:pt idx="1765">
                  <c:v>343.30008349999997</c:v>
                </c:pt>
                <c:pt idx="1766">
                  <c:v>338.88001400000007</c:v>
                </c:pt>
                <c:pt idx="1767">
                  <c:v>332.58233372222219</c:v>
                </c:pt>
                <c:pt idx="1768">
                  <c:v>324.50180399999999</c:v>
                </c:pt>
                <c:pt idx="1769">
                  <c:v>313.84874705555558</c:v>
                </c:pt>
                <c:pt idx="1770">
                  <c:v>301.31352349999997</c:v>
                </c:pt>
                <c:pt idx="1771">
                  <c:v>287.57070038888889</c:v>
                </c:pt>
                <c:pt idx="1772">
                  <c:v>274.44990038888892</c:v>
                </c:pt>
                <c:pt idx="1773">
                  <c:v>261.95112349999999</c:v>
                </c:pt>
                <c:pt idx="1774">
                  <c:v>250.79844349999996</c:v>
                </c:pt>
                <c:pt idx="1775">
                  <c:v>241.22845999999998</c:v>
                </c:pt>
                <c:pt idx="1776">
                  <c:v>233.09356399999999</c:v>
                </c:pt>
                <c:pt idx="1777">
                  <c:v>225.30855600000001</c:v>
                </c:pt>
                <c:pt idx="1778">
                  <c:v>217.57123238888886</c:v>
                </c:pt>
                <c:pt idx="1779">
                  <c:v>209.07156599999996</c:v>
                </c:pt>
                <c:pt idx="1780">
                  <c:v>200.02094749999998</c:v>
                </c:pt>
                <c:pt idx="1781">
                  <c:v>190.90199149999998</c:v>
                </c:pt>
                <c:pt idx="1782">
                  <c:v>182.79108955555554</c:v>
                </c:pt>
                <c:pt idx="1783">
                  <c:v>176.02658822222222</c:v>
                </c:pt>
                <c:pt idx="1784">
                  <c:v>170.8028697222222</c:v>
                </c:pt>
                <c:pt idx="1785">
                  <c:v>166.87391905555555</c:v>
                </c:pt>
                <c:pt idx="1786">
                  <c:v>163.55727238888886</c:v>
                </c:pt>
                <c:pt idx="1787">
                  <c:v>160.63151622222222</c:v>
                </c:pt>
                <c:pt idx="1788">
                  <c:v>157.92504749999998</c:v>
                </c:pt>
                <c:pt idx="1789">
                  <c:v>155.31303638888889</c:v>
                </c:pt>
                <c:pt idx="1790">
                  <c:v>152.60960488888887</c:v>
                </c:pt>
                <c:pt idx="1791">
                  <c:v>149.84603638888888</c:v>
                </c:pt>
                <c:pt idx="1792">
                  <c:v>147.14412349999998</c:v>
                </c:pt>
                <c:pt idx="1793">
                  <c:v>144.8479835</c:v>
                </c:pt>
                <c:pt idx="1794">
                  <c:v>143.37037488888888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4C5-43DA-A63B-C98E9B4276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84070352"/>
        <c:axId val="2113734624"/>
      </c:lineChart>
      <c:catAx>
        <c:axId val="2840703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elapsed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3734624"/>
        <c:crosses val="autoZero"/>
        <c:auto val="1"/>
        <c:lblAlgn val="ctr"/>
        <c:lblOffset val="100"/>
        <c:tickLblSkip val="200"/>
        <c:noMultiLvlLbl val="0"/>
      </c:catAx>
      <c:valAx>
        <c:axId val="211373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Drag</a:t>
                </a:r>
                <a:r>
                  <a:rPr lang="en-GB" baseline="0"/>
                  <a:t> Force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40703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7153010170109746"/>
          <c:y val="0.95706089087818857"/>
          <c:w val="0.12300718497349508"/>
          <c:h val="3.528222952002840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 Force vs</a:t>
            </a:r>
            <a:r>
              <a:rPr lang="en-GB" baseline="0"/>
              <a:t> Time elapsed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9703452090713731E-2"/>
          <c:y val="7.7547184224095178E-2"/>
          <c:w val="0.88987126922487969"/>
          <c:h val="0.82961508499119896"/>
        </c:manualLayout>
      </c:layout>
      <c:lineChart>
        <c:grouping val="standard"/>
        <c:varyColors val="0"/>
        <c:ser>
          <c:idx val="0"/>
          <c:order val="0"/>
          <c:tx>
            <c:v>Force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Data!$F$5:$F$1805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Data!$S$5:$S$1805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36.69444444444445</c:v>
                </c:pt>
                <c:pt idx="12">
                  <c:v>454.45310266666661</c:v>
                </c:pt>
                <c:pt idx="13">
                  <c:v>1096.6924412777778</c:v>
                </c:pt>
                <c:pt idx="14">
                  <c:v>1647.9069862222223</c:v>
                </c:pt>
                <c:pt idx="15">
                  <c:v>1558.262002611111</c:v>
                </c:pt>
                <c:pt idx="16">
                  <c:v>1432.0668426111108</c:v>
                </c:pt>
                <c:pt idx="17">
                  <c:v>1729.0848314999998</c:v>
                </c:pt>
                <c:pt idx="18">
                  <c:v>1826.4483079444447</c:v>
                </c:pt>
                <c:pt idx="19">
                  <c:v>1227.2196211111111</c:v>
                </c:pt>
                <c:pt idx="20">
                  <c:v>550.80976972222243</c:v>
                </c:pt>
                <c:pt idx="21">
                  <c:v>313.30909816666679</c:v>
                </c:pt>
                <c:pt idx="22">
                  <c:v>295.304474611111</c:v>
                </c:pt>
                <c:pt idx="23">
                  <c:v>314.51882377777787</c:v>
                </c:pt>
                <c:pt idx="24">
                  <c:v>535.21305594444448</c:v>
                </c:pt>
                <c:pt idx="25">
                  <c:v>685.08363711111065</c:v>
                </c:pt>
                <c:pt idx="26">
                  <c:v>778.91452038888906</c:v>
                </c:pt>
                <c:pt idx="27">
                  <c:v>1040.185678166667</c:v>
                </c:pt>
                <c:pt idx="28">
                  <c:v>1100.5956351111111</c:v>
                </c:pt>
                <c:pt idx="29">
                  <c:v>1051.3019114999991</c:v>
                </c:pt>
                <c:pt idx="30">
                  <c:v>818.16026127777741</c:v>
                </c:pt>
                <c:pt idx="31">
                  <c:v>564.3533808333334</c:v>
                </c:pt>
                <c:pt idx="32">
                  <c:v>456.35479683333307</c:v>
                </c:pt>
                <c:pt idx="33">
                  <c:v>402.9022048333336</c:v>
                </c:pt>
                <c:pt idx="34">
                  <c:v>312.50702733333355</c:v>
                </c:pt>
                <c:pt idx="35">
                  <c:v>202.69370305555555</c:v>
                </c:pt>
                <c:pt idx="36">
                  <c:v>201.88549822222222</c:v>
                </c:pt>
                <c:pt idx="37">
                  <c:v>197.92647905555555</c:v>
                </c:pt>
                <c:pt idx="38">
                  <c:v>190.90199149999998</c:v>
                </c:pt>
                <c:pt idx="39">
                  <c:v>184.12868222222221</c:v>
                </c:pt>
                <c:pt idx="40">
                  <c:v>178.90951955555553</c:v>
                </c:pt>
                <c:pt idx="41">
                  <c:v>174.2361457222222</c:v>
                </c:pt>
                <c:pt idx="42">
                  <c:v>168.09214888888889</c:v>
                </c:pt>
                <c:pt idx="43">
                  <c:v>161.6839137222222</c:v>
                </c:pt>
                <c:pt idx="44">
                  <c:v>157.51775599999999</c:v>
                </c:pt>
                <c:pt idx="45">
                  <c:v>155.81600038888888</c:v>
                </c:pt>
                <c:pt idx="46">
                  <c:v>155.18881399999998</c:v>
                </c:pt>
                <c:pt idx="47">
                  <c:v>154.09814749999998</c:v>
                </c:pt>
                <c:pt idx="48">
                  <c:v>152.83192955555555</c:v>
                </c:pt>
                <c:pt idx="49">
                  <c:v>152.17224488888888</c:v>
                </c:pt>
                <c:pt idx="50">
                  <c:v>152.17224488888888</c:v>
                </c:pt>
                <c:pt idx="51">
                  <c:v>151.74460399999998</c:v>
                </c:pt>
                <c:pt idx="52">
                  <c:v>150.03555905555555</c:v>
                </c:pt>
                <c:pt idx="53">
                  <c:v>147.76128705555553</c:v>
                </c:pt>
                <c:pt idx="54">
                  <c:v>146.99590705555553</c:v>
                </c:pt>
                <c:pt idx="55">
                  <c:v>146.92271</c:v>
                </c:pt>
                <c:pt idx="56">
                  <c:v>146.92271</c:v>
                </c:pt>
                <c:pt idx="57">
                  <c:v>201.96437666666679</c:v>
                </c:pt>
                <c:pt idx="58">
                  <c:v>257.22745683333324</c:v>
                </c:pt>
                <c:pt idx="59">
                  <c:v>587.70433733333311</c:v>
                </c:pt>
                <c:pt idx="60">
                  <c:v>644.4872435000002</c:v>
                </c:pt>
                <c:pt idx="61">
                  <c:v>369.82561016666688</c:v>
                </c:pt>
                <c:pt idx="62">
                  <c:v>315.35251149999976</c:v>
                </c:pt>
                <c:pt idx="63">
                  <c:v>370.68666266666685</c:v>
                </c:pt>
                <c:pt idx="64">
                  <c:v>444.98580705555577</c:v>
                </c:pt>
                <c:pt idx="65">
                  <c:v>335.64446711111111</c:v>
                </c:pt>
                <c:pt idx="66">
                  <c:v>262.58268705555514</c:v>
                </c:pt>
                <c:pt idx="67">
                  <c:v>556.47081844444438</c:v>
                </c:pt>
                <c:pt idx="68">
                  <c:v>1035.7318657222222</c:v>
                </c:pt>
                <c:pt idx="69">
                  <c:v>1296.4244326666665</c:v>
                </c:pt>
                <c:pt idx="70">
                  <c:v>1374.7946697222226</c:v>
                </c:pt>
                <c:pt idx="71">
                  <c:v>1288.701413777778</c:v>
                </c:pt>
                <c:pt idx="72">
                  <c:v>1018.7997151111107</c:v>
                </c:pt>
                <c:pt idx="73">
                  <c:v>710.55982733333303</c:v>
                </c:pt>
                <c:pt idx="74">
                  <c:v>547.77014750000001</c:v>
                </c:pt>
                <c:pt idx="75">
                  <c:v>531.38831177777752</c:v>
                </c:pt>
                <c:pt idx="76">
                  <c:v>570.32422622222248</c:v>
                </c:pt>
                <c:pt idx="77">
                  <c:v>536.16555861111078</c:v>
                </c:pt>
                <c:pt idx="78">
                  <c:v>372.93092572222224</c:v>
                </c:pt>
                <c:pt idx="79">
                  <c:v>189.9373697222222</c:v>
                </c:pt>
                <c:pt idx="80">
                  <c:v>188.74526</c:v>
                </c:pt>
                <c:pt idx="81">
                  <c:v>187.56833638888889</c:v>
                </c:pt>
                <c:pt idx="82">
                  <c:v>184.80567905555554</c:v>
                </c:pt>
                <c:pt idx="83">
                  <c:v>184.12868222222221</c:v>
                </c:pt>
                <c:pt idx="84">
                  <c:v>183.45715238888889</c:v>
                </c:pt>
                <c:pt idx="85">
                  <c:v>181.6931337222222</c:v>
                </c:pt>
                <c:pt idx="86">
                  <c:v>180.39563238888888</c:v>
                </c:pt>
                <c:pt idx="87">
                  <c:v>178.90951955555553</c:v>
                </c:pt>
                <c:pt idx="88">
                  <c:v>178.07367599999998</c:v>
                </c:pt>
                <c:pt idx="89">
                  <c:v>173.45618705555555</c:v>
                </c:pt>
                <c:pt idx="90">
                  <c:v>165.18522349999998</c:v>
                </c:pt>
                <c:pt idx="91">
                  <c:v>157.24926555555555</c:v>
                </c:pt>
                <c:pt idx="92">
                  <c:v>151.32668222222222</c:v>
                </c:pt>
                <c:pt idx="93">
                  <c:v>148.67336488888887</c:v>
                </c:pt>
                <c:pt idx="94">
                  <c:v>146.92271</c:v>
                </c:pt>
                <c:pt idx="95">
                  <c:v>145.06423372222221</c:v>
                </c:pt>
                <c:pt idx="96">
                  <c:v>143.57083155555554</c:v>
                </c:pt>
                <c:pt idx="97">
                  <c:v>142.94273399999997</c:v>
                </c:pt>
                <c:pt idx="98">
                  <c:v>142.69611155555555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36.69444444444445</c:v>
                </c:pt>
                <c:pt idx="138">
                  <c:v>491.14754711111107</c:v>
                </c:pt>
                <c:pt idx="139">
                  <c:v>1225.144864833333</c:v>
                </c:pt>
                <c:pt idx="140">
                  <c:v>1941.7070381666665</c:v>
                </c:pt>
                <c:pt idx="141">
                  <c:v>2036.4706523888888</c:v>
                </c:pt>
                <c:pt idx="142">
                  <c:v>1471.7180228888888</c:v>
                </c:pt>
                <c:pt idx="143">
                  <c:v>795.55114927777777</c:v>
                </c:pt>
                <c:pt idx="144">
                  <c:v>503.17403594444477</c:v>
                </c:pt>
                <c:pt idx="145">
                  <c:v>687.75879266666698</c:v>
                </c:pt>
                <c:pt idx="146">
                  <c:v>1002.3100282222218</c:v>
                </c:pt>
                <c:pt idx="147">
                  <c:v>1061.1579417777775</c:v>
                </c:pt>
                <c:pt idx="148">
                  <c:v>863.04785683333341</c:v>
                </c:pt>
                <c:pt idx="149">
                  <c:v>553.73734822222241</c:v>
                </c:pt>
                <c:pt idx="150">
                  <c:v>206.21530266666653</c:v>
                </c:pt>
                <c:pt idx="151">
                  <c:v>168.80164399999998</c:v>
                </c:pt>
                <c:pt idx="152">
                  <c:v>165.01969488888886</c:v>
                </c:pt>
                <c:pt idx="153">
                  <c:v>158.06202622222222</c:v>
                </c:pt>
                <c:pt idx="154">
                  <c:v>151.63921238888886</c:v>
                </c:pt>
                <c:pt idx="155">
                  <c:v>147.92165238888887</c:v>
                </c:pt>
                <c:pt idx="156">
                  <c:v>146.92271</c:v>
                </c:pt>
                <c:pt idx="157">
                  <c:v>532.6626706666666</c:v>
                </c:pt>
                <c:pt idx="158">
                  <c:v>992.55963372222209</c:v>
                </c:pt>
                <c:pt idx="159">
                  <c:v>1252.3677615555559</c:v>
                </c:pt>
                <c:pt idx="160">
                  <c:v>1292.3475692777777</c:v>
                </c:pt>
                <c:pt idx="161">
                  <c:v>1149.9297239999996</c:v>
                </c:pt>
                <c:pt idx="162">
                  <c:v>932.88198083333384</c:v>
                </c:pt>
                <c:pt idx="163">
                  <c:v>899.57434288888885</c:v>
                </c:pt>
                <c:pt idx="164">
                  <c:v>811.13331416666665</c:v>
                </c:pt>
                <c:pt idx="165">
                  <c:v>648.95320483333364</c:v>
                </c:pt>
                <c:pt idx="166">
                  <c:v>559.13661816666695</c:v>
                </c:pt>
                <c:pt idx="167">
                  <c:v>744.79047711111139</c:v>
                </c:pt>
                <c:pt idx="168">
                  <c:v>914.07039711111111</c:v>
                </c:pt>
                <c:pt idx="169">
                  <c:v>698.30162822222178</c:v>
                </c:pt>
                <c:pt idx="170">
                  <c:v>223.10104333333254</c:v>
                </c:pt>
                <c:pt idx="171">
                  <c:v>185.03255955555554</c:v>
                </c:pt>
                <c:pt idx="172">
                  <c:v>179.96799149999998</c:v>
                </c:pt>
                <c:pt idx="173">
                  <c:v>171.73681555555555</c:v>
                </c:pt>
                <c:pt idx="174">
                  <c:v>164.85477372222221</c:v>
                </c:pt>
                <c:pt idx="175">
                  <c:v>161.9900657222222</c:v>
                </c:pt>
                <c:pt idx="176">
                  <c:v>271.76724705555512</c:v>
                </c:pt>
                <c:pt idx="177">
                  <c:v>658.29810038888877</c:v>
                </c:pt>
                <c:pt idx="178">
                  <c:v>771.48031155555566</c:v>
                </c:pt>
                <c:pt idx="179">
                  <c:v>498.69568155555572</c:v>
                </c:pt>
                <c:pt idx="180">
                  <c:v>224.201702888889</c:v>
                </c:pt>
                <c:pt idx="181">
                  <c:v>168.98053638888888</c:v>
                </c:pt>
                <c:pt idx="182">
                  <c:v>168.44568155555555</c:v>
                </c:pt>
                <c:pt idx="183">
                  <c:v>166.87391905555555</c:v>
                </c:pt>
                <c:pt idx="184">
                  <c:v>163.23897149999999</c:v>
                </c:pt>
                <c:pt idx="185">
                  <c:v>159.46522288888889</c:v>
                </c:pt>
                <c:pt idx="186">
                  <c:v>155.94325999999998</c:v>
                </c:pt>
                <c:pt idx="187">
                  <c:v>153.3983715</c:v>
                </c:pt>
                <c:pt idx="188">
                  <c:v>151.4302515</c:v>
                </c:pt>
                <c:pt idx="189">
                  <c:v>150.03555905555555</c:v>
                </c:pt>
                <c:pt idx="190">
                  <c:v>148.9348697222222</c:v>
                </c:pt>
                <c:pt idx="191">
                  <c:v>148.24967238888888</c:v>
                </c:pt>
                <c:pt idx="192">
                  <c:v>147.60335149999997</c:v>
                </c:pt>
                <c:pt idx="193">
                  <c:v>147.29476972222221</c:v>
                </c:pt>
                <c:pt idx="194">
                  <c:v>147.06971155555553</c:v>
                </c:pt>
                <c:pt idx="195">
                  <c:v>146.92271</c:v>
                </c:pt>
                <c:pt idx="196">
                  <c:v>146.92271</c:v>
                </c:pt>
                <c:pt idx="197">
                  <c:v>146.92271</c:v>
                </c:pt>
                <c:pt idx="198">
                  <c:v>238.65882111111111</c:v>
                </c:pt>
                <c:pt idx="199">
                  <c:v>330.76699194444444</c:v>
                </c:pt>
                <c:pt idx="200">
                  <c:v>422.89034888888887</c:v>
                </c:pt>
                <c:pt idx="201">
                  <c:v>515.44650999999999</c:v>
                </c:pt>
                <c:pt idx="202">
                  <c:v>608.06341555555559</c:v>
                </c:pt>
                <c:pt idx="203">
                  <c:v>884.70683638888886</c:v>
                </c:pt>
                <c:pt idx="204">
                  <c:v>1015.8329266666665</c:v>
                </c:pt>
                <c:pt idx="205">
                  <c:v>1036.8662682222223</c:v>
                </c:pt>
                <c:pt idx="206">
                  <c:v>1205.5448182222221</c:v>
                </c:pt>
                <c:pt idx="207">
                  <c:v>1228.665642611111</c:v>
                </c:pt>
                <c:pt idx="208">
                  <c:v>1104.8683695555558</c:v>
                </c:pt>
                <c:pt idx="209">
                  <c:v>1201.0947100000001</c:v>
                </c:pt>
                <c:pt idx="210">
                  <c:v>1189.2787304444444</c:v>
                </c:pt>
                <c:pt idx="211">
                  <c:v>919.14893638888884</c:v>
                </c:pt>
                <c:pt idx="212">
                  <c:v>739.63694822222214</c:v>
                </c:pt>
                <c:pt idx="213">
                  <c:v>632.70048083333313</c:v>
                </c:pt>
                <c:pt idx="214">
                  <c:v>672.13784066666699</c:v>
                </c:pt>
                <c:pt idx="215">
                  <c:v>822.77440927777741</c:v>
                </c:pt>
                <c:pt idx="216">
                  <c:v>937.94174888888892</c:v>
                </c:pt>
                <c:pt idx="217">
                  <c:v>943.81604038888895</c:v>
                </c:pt>
                <c:pt idx="218">
                  <c:v>857.6255933333332</c:v>
                </c:pt>
                <c:pt idx="219">
                  <c:v>734.03515511111061</c:v>
                </c:pt>
                <c:pt idx="220">
                  <c:v>609.33673822222249</c:v>
                </c:pt>
                <c:pt idx="221">
                  <c:v>465.4154679444452</c:v>
                </c:pt>
                <c:pt idx="222">
                  <c:v>374.96470927777727</c:v>
                </c:pt>
                <c:pt idx="223">
                  <c:v>357.91255861111028</c:v>
                </c:pt>
                <c:pt idx="224">
                  <c:v>358.89024044444494</c:v>
                </c:pt>
                <c:pt idx="225">
                  <c:v>415.2439871111111</c:v>
                </c:pt>
                <c:pt idx="226">
                  <c:v>435.57755266666561</c:v>
                </c:pt>
                <c:pt idx="227">
                  <c:v>418.90232127777779</c:v>
                </c:pt>
                <c:pt idx="228">
                  <c:v>402.24227600000097</c:v>
                </c:pt>
                <c:pt idx="229">
                  <c:v>366.90850711111159</c:v>
                </c:pt>
                <c:pt idx="230">
                  <c:v>294.54650305555498</c:v>
                </c:pt>
                <c:pt idx="231">
                  <c:v>239.50483638888886</c:v>
                </c:pt>
                <c:pt idx="232">
                  <c:v>238.47795155555553</c:v>
                </c:pt>
                <c:pt idx="233">
                  <c:v>234.09129150000001</c:v>
                </c:pt>
                <c:pt idx="234">
                  <c:v>227.54304038888887</c:v>
                </c:pt>
                <c:pt idx="235">
                  <c:v>221.54725999999999</c:v>
                </c:pt>
                <c:pt idx="236">
                  <c:v>217.87343599999997</c:v>
                </c:pt>
                <c:pt idx="237">
                  <c:v>216.06932599999999</c:v>
                </c:pt>
                <c:pt idx="238">
                  <c:v>213.69786288888886</c:v>
                </c:pt>
                <c:pt idx="239">
                  <c:v>209.35615372222219</c:v>
                </c:pt>
                <c:pt idx="240">
                  <c:v>202.15429238888885</c:v>
                </c:pt>
                <c:pt idx="241">
                  <c:v>194.8576697222222</c:v>
                </c:pt>
                <c:pt idx="242">
                  <c:v>189.9373697222222</c:v>
                </c:pt>
                <c:pt idx="243">
                  <c:v>184.12868222222221</c:v>
                </c:pt>
                <c:pt idx="244">
                  <c:v>178.90951955555553</c:v>
                </c:pt>
                <c:pt idx="245">
                  <c:v>174.2361457222222</c:v>
                </c:pt>
                <c:pt idx="246">
                  <c:v>168.09214888888889</c:v>
                </c:pt>
                <c:pt idx="247">
                  <c:v>161.6839137222222</c:v>
                </c:pt>
                <c:pt idx="248">
                  <c:v>157.51775599999999</c:v>
                </c:pt>
                <c:pt idx="249">
                  <c:v>155.81600038888888</c:v>
                </c:pt>
                <c:pt idx="250">
                  <c:v>155.18881399999998</c:v>
                </c:pt>
                <c:pt idx="251">
                  <c:v>154.09814749999998</c:v>
                </c:pt>
                <c:pt idx="252">
                  <c:v>152.83192955555555</c:v>
                </c:pt>
                <c:pt idx="253">
                  <c:v>152.17224488888888</c:v>
                </c:pt>
                <c:pt idx="254">
                  <c:v>152.17224488888888</c:v>
                </c:pt>
                <c:pt idx="255">
                  <c:v>151.74460399999998</c:v>
                </c:pt>
                <c:pt idx="256">
                  <c:v>150.03555905555555</c:v>
                </c:pt>
                <c:pt idx="257">
                  <c:v>148.9348697222222</c:v>
                </c:pt>
                <c:pt idx="258">
                  <c:v>773.55774177777744</c:v>
                </c:pt>
                <c:pt idx="259">
                  <c:v>1106.3362292777779</c:v>
                </c:pt>
                <c:pt idx="260">
                  <c:v>1127.8406440000001</c:v>
                </c:pt>
                <c:pt idx="261">
                  <c:v>1094.6049882222219</c:v>
                </c:pt>
                <c:pt idx="262">
                  <c:v>1171.7068812777777</c:v>
                </c:pt>
                <c:pt idx="263">
                  <c:v>1415.1775168333336</c:v>
                </c:pt>
                <c:pt idx="264">
                  <c:v>1532.3242141666669</c:v>
                </c:pt>
                <c:pt idx="265">
                  <c:v>1374.6999381666667</c:v>
                </c:pt>
                <c:pt idx="266">
                  <c:v>1051.0647044444436</c:v>
                </c:pt>
                <c:pt idx="267">
                  <c:v>908.64959266666631</c:v>
                </c:pt>
                <c:pt idx="268">
                  <c:v>858.94645150000031</c:v>
                </c:pt>
                <c:pt idx="269">
                  <c:v>752.84036066666658</c:v>
                </c:pt>
                <c:pt idx="270">
                  <c:v>500.0931670555558</c:v>
                </c:pt>
                <c:pt idx="271">
                  <c:v>206.81673222222221</c:v>
                </c:pt>
                <c:pt idx="272">
                  <c:v>205.70389399999999</c:v>
                </c:pt>
                <c:pt idx="273">
                  <c:v>204.87564349999997</c:v>
                </c:pt>
                <c:pt idx="274">
                  <c:v>200.55063905555554</c:v>
                </c:pt>
                <c:pt idx="275">
                  <c:v>193.10792599999999</c:v>
                </c:pt>
                <c:pt idx="276">
                  <c:v>186.40659888888888</c:v>
                </c:pt>
                <c:pt idx="277">
                  <c:v>178.49038288888886</c:v>
                </c:pt>
                <c:pt idx="278">
                  <c:v>171.54881149999997</c:v>
                </c:pt>
                <c:pt idx="279">
                  <c:v>162.29864749999999</c:v>
                </c:pt>
                <c:pt idx="280">
                  <c:v>156.45837288888887</c:v>
                </c:pt>
                <c:pt idx="281">
                  <c:v>430.15052488888887</c:v>
                </c:pt>
                <c:pt idx="282">
                  <c:v>1332.6988292777783</c:v>
                </c:pt>
                <c:pt idx="283">
                  <c:v>1503.386501777778</c:v>
                </c:pt>
                <c:pt idx="284">
                  <c:v>1546.2914582222222</c:v>
                </c:pt>
                <c:pt idx="285">
                  <c:v>1498.866233722222</c:v>
                </c:pt>
                <c:pt idx="286">
                  <c:v>1395.9492262222225</c:v>
                </c:pt>
                <c:pt idx="287">
                  <c:v>1403.7770590555558</c:v>
                </c:pt>
                <c:pt idx="288">
                  <c:v>1412.2663988888878</c:v>
                </c:pt>
                <c:pt idx="289">
                  <c:v>1164.5561346111117</c:v>
                </c:pt>
                <c:pt idx="290">
                  <c:v>674.74988155555548</c:v>
                </c:pt>
                <c:pt idx="291">
                  <c:v>217.87343599999997</c:v>
                </c:pt>
                <c:pt idx="292">
                  <c:v>216.06932599999999</c:v>
                </c:pt>
                <c:pt idx="293">
                  <c:v>212.81858705555555</c:v>
                </c:pt>
                <c:pt idx="294">
                  <c:v>210.50057905555553</c:v>
                </c:pt>
                <c:pt idx="295">
                  <c:v>209.07156599999996</c:v>
                </c:pt>
                <c:pt idx="296">
                  <c:v>208.78758572222222</c:v>
                </c:pt>
                <c:pt idx="297">
                  <c:v>282.46045488888859</c:v>
                </c:pt>
                <c:pt idx="298">
                  <c:v>301.66326261111112</c:v>
                </c:pt>
                <c:pt idx="299">
                  <c:v>247.19502349999919</c:v>
                </c:pt>
                <c:pt idx="300">
                  <c:v>210.50057905555553</c:v>
                </c:pt>
                <c:pt idx="301">
                  <c:v>209.92715149999998</c:v>
                </c:pt>
                <c:pt idx="302">
                  <c:v>208.5042128888889</c:v>
                </c:pt>
                <c:pt idx="303">
                  <c:v>206.25909822222221</c:v>
                </c:pt>
                <c:pt idx="304">
                  <c:v>203.50737488888885</c:v>
                </c:pt>
                <c:pt idx="305">
                  <c:v>199.49368572222221</c:v>
                </c:pt>
                <c:pt idx="306">
                  <c:v>195.61667155555554</c:v>
                </c:pt>
                <c:pt idx="307">
                  <c:v>193.10792599999999</c:v>
                </c:pt>
                <c:pt idx="308">
                  <c:v>191.87633238888887</c:v>
                </c:pt>
                <c:pt idx="309">
                  <c:v>191.38794705555554</c:v>
                </c:pt>
                <c:pt idx="310">
                  <c:v>190.41846572222221</c:v>
                </c:pt>
                <c:pt idx="311">
                  <c:v>189.22028155555554</c:v>
                </c:pt>
                <c:pt idx="312">
                  <c:v>187.56833638888889</c:v>
                </c:pt>
                <c:pt idx="313">
                  <c:v>185.03255955555554</c:v>
                </c:pt>
                <c:pt idx="314">
                  <c:v>181.91150999999999</c:v>
                </c:pt>
                <c:pt idx="315">
                  <c:v>178.49038288888886</c:v>
                </c:pt>
                <c:pt idx="316">
                  <c:v>175.62446</c:v>
                </c:pt>
                <c:pt idx="317">
                  <c:v>173.06985238888888</c:v>
                </c:pt>
                <c:pt idx="318">
                  <c:v>169.88410999999999</c:v>
                </c:pt>
                <c:pt idx="319">
                  <c:v>166.3609322222222</c:v>
                </c:pt>
                <c:pt idx="320">
                  <c:v>163.23897149999999</c:v>
                </c:pt>
                <c:pt idx="321">
                  <c:v>162.45384955555554</c:v>
                </c:pt>
                <c:pt idx="322">
                  <c:v>161.3801915</c:v>
                </c:pt>
                <c:pt idx="323">
                  <c:v>161.3801915</c:v>
                </c:pt>
                <c:pt idx="324">
                  <c:v>160.48360349999999</c:v>
                </c:pt>
                <c:pt idx="325">
                  <c:v>159.89802705555553</c:v>
                </c:pt>
                <c:pt idx="326">
                  <c:v>159.89802705555553</c:v>
                </c:pt>
                <c:pt idx="327">
                  <c:v>159.46522288888889</c:v>
                </c:pt>
                <c:pt idx="328">
                  <c:v>159.0378857222222</c:v>
                </c:pt>
                <c:pt idx="329">
                  <c:v>155.31303638888889</c:v>
                </c:pt>
                <c:pt idx="330">
                  <c:v>151.85060305555555</c:v>
                </c:pt>
                <c:pt idx="331">
                  <c:v>151.22372038888886</c:v>
                </c:pt>
                <c:pt idx="332">
                  <c:v>151.01961905555555</c:v>
                </c:pt>
                <c:pt idx="333">
                  <c:v>150.22751149999999</c:v>
                </c:pt>
                <c:pt idx="334">
                  <c:v>149.94049399999997</c:v>
                </c:pt>
                <c:pt idx="335">
                  <c:v>149.38285999999999</c:v>
                </c:pt>
                <c:pt idx="336">
                  <c:v>148.9348697222222</c:v>
                </c:pt>
                <c:pt idx="337">
                  <c:v>148.75992572222222</c:v>
                </c:pt>
                <c:pt idx="338">
                  <c:v>350.75431416666663</c:v>
                </c:pt>
                <c:pt idx="339">
                  <c:v>755.21051955555572</c:v>
                </c:pt>
                <c:pt idx="340">
                  <c:v>1197.9639115555556</c:v>
                </c:pt>
                <c:pt idx="341">
                  <c:v>1311.9461270555557</c:v>
                </c:pt>
                <c:pt idx="342">
                  <c:v>875.73126705555524</c:v>
                </c:pt>
                <c:pt idx="343">
                  <c:v>381.69841555555541</c:v>
                </c:pt>
                <c:pt idx="344">
                  <c:v>253.72617683333331</c:v>
                </c:pt>
                <c:pt idx="345">
                  <c:v>364.11809194444402</c:v>
                </c:pt>
                <c:pt idx="346">
                  <c:v>365.53677844444474</c:v>
                </c:pt>
                <c:pt idx="347">
                  <c:v>292.46983511111159</c:v>
                </c:pt>
                <c:pt idx="348">
                  <c:v>366.67421816666626</c:v>
                </c:pt>
                <c:pt idx="349">
                  <c:v>349.32563461111113</c:v>
                </c:pt>
                <c:pt idx="350">
                  <c:v>258.26743149999999</c:v>
                </c:pt>
                <c:pt idx="351">
                  <c:v>166.702316</c:v>
                </c:pt>
                <c:pt idx="352">
                  <c:v>166.53132038888887</c:v>
                </c:pt>
                <c:pt idx="353">
                  <c:v>166.3609322222222</c:v>
                </c:pt>
                <c:pt idx="354">
                  <c:v>166.19115149999999</c:v>
                </c:pt>
                <c:pt idx="355">
                  <c:v>202.88559594444496</c:v>
                </c:pt>
                <c:pt idx="356">
                  <c:v>221.57298705555567</c:v>
                </c:pt>
                <c:pt idx="357">
                  <c:v>166.702316</c:v>
                </c:pt>
                <c:pt idx="358">
                  <c:v>166.3609322222222</c:v>
                </c:pt>
                <c:pt idx="359">
                  <c:v>164.5267537222222</c:v>
                </c:pt>
                <c:pt idx="360">
                  <c:v>161.53174888888887</c:v>
                </c:pt>
                <c:pt idx="361">
                  <c:v>158.89665488888886</c:v>
                </c:pt>
                <c:pt idx="362">
                  <c:v>157.11593149999999</c:v>
                </c:pt>
                <c:pt idx="363">
                  <c:v>156.07112705555554</c:v>
                </c:pt>
                <c:pt idx="364">
                  <c:v>155.56330349999999</c:v>
                </c:pt>
                <c:pt idx="365">
                  <c:v>173.91052572222247</c:v>
                </c:pt>
                <c:pt idx="366">
                  <c:v>247.42545933333332</c:v>
                </c:pt>
                <c:pt idx="367">
                  <c:v>394.71349044444457</c:v>
                </c:pt>
                <c:pt idx="368">
                  <c:v>579.36931816666674</c:v>
                </c:pt>
                <c:pt idx="369">
                  <c:v>562.96105861111096</c:v>
                </c:pt>
                <c:pt idx="370">
                  <c:v>343.95582572222224</c:v>
                </c:pt>
                <c:pt idx="371">
                  <c:v>160.78003638888887</c:v>
                </c:pt>
                <c:pt idx="372">
                  <c:v>159.75315155555555</c:v>
                </c:pt>
                <c:pt idx="373">
                  <c:v>156.32868349999998</c:v>
                </c:pt>
                <c:pt idx="374">
                  <c:v>152.06442349999998</c:v>
                </c:pt>
                <c:pt idx="375">
                  <c:v>148.847094</c:v>
                </c:pt>
                <c:pt idx="376">
                  <c:v>146.85012038888888</c:v>
                </c:pt>
                <c:pt idx="377">
                  <c:v>145.709036</c:v>
                </c:pt>
                <c:pt idx="378">
                  <c:v>144.95489372222221</c:v>
                </c:pt>
                <c:pt idx="379">
                  <c:v>144.49293222222221</c:v>
                </c:pt>
                <c:pt idx="380">
                  <c:v>144.123606</c:v>
                </c:pt>
                <c:pt idx="381">
                  <c:v>143.67926038888888</c:v>
                </c:pt>
                <c:pt idx="382">
                  <c:v>143.27834705555554</c:v>
                </c:pt>
                <c:pt idx="383">
                  <c:v>142.9649057222222</c:v>
                </c:pt>
                <c:pt idx="384">
                  <c:v>142.70977905555554</c:v>
                </c:pt>
                <c:pt idx="385">
                  <c:v>142.57371149999997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91.736111111111114</c:v>
                </c:pt>
                <c:pt idx="392">
                  <c:v>527.84836972222229</c:v>
                </c:pt>
                <c:pt idx="393">
                  <c:v>931.61360705555558</c:v>
                </c:pt>
                <c:pt idx="394">
                  <c:v>1280.7766637777781</c:v>
                </c:pt>
                <c:pt idx="395">
                  <c:v>1520.6831190555556</c:v>
                </c:pt>
                <c:pt idx="396">
                  <c:v>1669.9635679444445</c:v>
                </c:pt>
                <c:pt idx="397">
                  <c:v>1728.7795906666663</c:v>
                </c:pt>
                <c:pt idx="398">
                  <c:v>1550.2048892777771</c:v>
                </c:pt>
                <c:pt idx="399">
                  <c:v>1022.6557426666672</c:v>
                </c:pt>
                <c:pt idx="400">
                  <c:v>419.31496066666705</c:v>
                </c:pt>
                <c:pt idx="401">
                  <c:v>162.45384955555554</c:v>
                </c:pt>
                <c:pt idx="402">
                  <c:v>161.3801915</c:v>
                </c:pt>
                <c:pt idx="403">
                  <c:v>159.0378857222222</c:v>
                </c:pt>
                <c:pt idx="404">
                  <c:v>156.71957399999999</c:v>
                </c:pt>
                <c:pt idx="405">
                  <c:v>154.94219155555555</c:v>
                </c:pt>
                <c:pt idx="406">
                  <c:v>153.16997238888888</c:v>
                </c:pt>
                <c:pt idx="407">
                  <c:v>151.32668222222222</c:v>
                </c:pt>
                <c:pt idx="408">
                  <c:v>149.65894349999999</c:v>
                </c:pt>
                <c:pt idx="409">
                  <c:v>148.67336488888887</c:v>
                </c:pt>
                <c:pt idx="410">
                  <c:v>148.41732705555555</c:v>
                </c:pt>
                <c:pt idx="411">
                  <c:v>203.54373222222199</c:v>
                </c:pt>
                <c:pt idx="412">
                  <c:v>240.40947599999998</c:v>
                </c:pt>
                <c:pt idx="413">
                  <c:v>277.36542527777794</c:v>
                </c:pt>
                <c:pt idx="414">
                  <c:v>406.15315816666669</c:v>
                </c:pt>
                <c:pt idx="415">
                  <c:v>608.90806705555519</c:v>
                </c:pt>
                <c:pt idx="416">
                  <c:v>665.46682622222204</c:v>
                </c:pt>
                <c:pt idx="417">
                  <c:v>465.07275016666716</c:v>
                </c:pt>
                <c:pt idx="418">
                  <c:v>171.97642261111136</c:v>
                </c:pt>
                <c:pt idx="419">
                  <c:v>153.2838682222222</c:v>
                </c:pt>
                <c:pt idx="420">
                  <c:v>151.95720955555555</c:v>
                </c:pt>
                <c:pt idx="421">
                  <c:v>150.91847955555554</c:v>
                </c:pt>
                <c:pt idx="422">
                  <c:v>150.51999599999999</c:v>
                </c:pt>
                <c:pt idx="423">
                  <c:v>334.1902451111111</c:v>
                </c:pt>
                <c:pt idx="424">
                  <c:v>646.90942822222269</c:v>
                </c:pt>
                <c:pt idx="425">
                  <c:v>1144.3792003888893</c:v>
                </c:pt>
                <c:pt idx="426">
                  <c:v>1680.8814706666662</c:v>
                </c:pt>
                <c:pt idx="427">
                  <c:v>1816.6013595555555</c:v>
                </c:pt>
                <c:pt idx="428">
                  <c:v>1273.7109295555556</c:v>
                </c:pt>
                <c:pt idx="429">
                  <c:v>525.02836844444414</c:v>
                </c:pt>
                <c:pt idx="430">
                  <c:v>176.63433638888887</c:v>
                </c:pt>
                <c:pt idx="431">
                  <c:v>175.22476155555555</c:v>
                </c:pt>
                <c:pt idx="432">
                  <c:v>173.45618705555555</c:v>
                </c:pt>
                <c:pt idx="433">
                  <c:v>172.30447238888888</c:v>
                </c:pt>
                <c:pt idx="434">
                  <c:v>171.92542705555556</c:v>
                </c:pt>
                <c:pt idx="435">
                  <c:v>170.98844399999999</c:v>
                </c:pt>
                <c:pt idx="436">
                  <c:v>168.44568155555555</c:v>
                </c:pt>
                <c:pt idx="437">
                  <c:v>164.20116349999998</c:v>
                </c:pt>
                <c:pt idx="438">
                  <c:v>158.61601555555555</c:v>
                </c:pt>
                <c:pt idx="439">
                  <c:v>152.60960488888887</c:v>
                </c:pt>
                <c:pt idx="440">
                  <c:v>147.60335149999997</c:v>
                </c:pt>
                <c:pt idx="441">
                  <c:v>144.34987905555553</c:v>
                </c:pt>
                <c:pt idx="442">
                  <c:v>142.98768488888888</c:v>
                </c:pt>
                <c:pt idx="443">
                  <c:v>142.60043905555554</c:v>
                </c:pt>
                <c:pt idx="444">
                  <c:v>142.55032488888887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91.736111111111114</c:v>
                </c:pt>
                <c:pt idx="512">
                  <c:v>601.23725861111109</c:v>
                </c:pt>
                <c:pt idx="513">
                  <c:v>1261.9194919444444</c:v>
                </c:pt>
                <c:pt idx="514">
                  <c:v>1850.1637906666667</c:v>
                </c:pt>
                <c:pt idx="515">
                  <c:v>2018.1948048888889</c:v>
                </c:pt>
                <c:pt idx="516">
                  <c:v>1747.3296993333333</c:v>
                </c:pt>
                <c:pt idx="517">
                  <c:v>1091.0213697222218</c:v>
                </c:pt>
                <c:pt idx="518">
                  <c:v>413.97704261111085</c:v>
                </c:pt>
                <c:pt idx="519">
                  <c:v>157.11593149999999</c:v>
                </c:pt>
                <c:pt idx="520">
                  <c:v>156.32868349999998</c:v>
                </c:pt>
                <c:pt idx="521">
                  <c:v>155.06519905555555</c:v>
                </c:pt>
                <c:pt idx="522">
                  <c:v>153.74552599999998</c:v>
                </c:pt>
                <c:pt idx="523">
                  <c:v>152.17224488888888</c:v>
                </c:pt>
                <c:pt idx="524">
                  <c:v>149.84603638888888</c:v>
                </c:pt>
                <c:pt idx="525">
                  <c:v>146.85012038888888</c:v>
                </c:pt>
                <c:pt idx="526">
                  <c:v>144.30340955555553</c:v>
                </c:pt>
                <c:pt idx="527">
                  <c:v>143.03506555555555</c:v>
                </c:pt>
                <c:pt idx="528">
                  <c:v>142.67059888888886</c:v>
                </c:pt>
                <c:pt idx="529">
                  <c:v>142.5794822222222</c:v>
                </c:pt>
                <c:pt idx="530">
                  <c:v>0</c:v>
                </c:pt>
                <c:pt idx="531">
                  <c:v>0</c:v>
                </c:pt>
                <c:pt idx="532">
                  <c:v>36.69444444444445</c:v>
                </c:pt>
                <c:pt idx="533">
                  <c:v>362.71699155555552</c:v>
                </c:pt>
                <c:pt idx="534">
                  <c:v>693.00951266666664</c:v>
                </c:pt>
                <c:pt idx="535">
                  <c:v>876.74901044444448</c:v>
                </c:pt>
                <c:pt idx="536">
                  <c:v>1060.7314859999999</c:v>
                </c:pt>
                <c:pt idx="537">
                  <c:v>1575.6746715555555</c:v>
                </c:pt>
                <c:pt idx="538">
                  <c:v>2092.4875711111113</c:v>
                </c:pt>
                <c:pt idx="539">
                  <c:v>2006.3533126666669</c:v>
                </c:pt>
                <c:pt idx="540">
                  <c:v>1204.5476981666666</c:v>
                </c:pt>
                <c:pt idx="541">
                  <c:v>417.64114749999976</c:v>
                </c:pt>
                <c:pt idx="542">
                  <c:v>160.78003638888887</c:v>
                </c:pt>
                <c:pt idx="543">
                  <c:v>160.48360349999999</c:v>
                </c:pt>
                <c:pt idx="544">
                  <c:v>159.46522288888889</c:v>
                </c:pt>
                <c:pt idx="545">
                  <c:v>157.65291238888886</c:v>
                </c:pt>
                <c:pt idx="546">
                  <c:v>154.81979149999998</c:v>
                </c:pt>
                <c:pt idx="547">
                  <c:v>152.94400305555553</c:v>
                </c:pt>
                <c:pt idx="548">
                  <c:v>151.5344282222222</c:v>
                </c:pt>
                <c:pt idx="549">
                  <c:v>150.61870572222222</c:v>
                </c:pt>
                <c:pt idx="550">
                  <c:v>149.75218622222221</c:v>
                </c:pt>
                <c:pt idx="551">
                  <c:v>149.11224349999998</c:v>
                </c:pt>
                <c:pt idx="552">
                  <c:v>148.75992572222222</c:v>
                </c:pt>
                <c:pt idx="553">
                  <c:v>148.24967238888888</c:v>
                </c:pt>
                <c:pt idx="554">
                  <c:v>147.92165238888887</c:v>
                </c:pt>
                <c:pt idx="555">
                  <c:v>147.76128705555553</c:v>
                </c:pt>
                <c:pt idx="556">
                  <c:v>184.45573150000018</c:v>
                </c:pt>
                <c:pt idx="557">
                  <c:v>276.35220794444461</c:v>
                </c:pt>
                <c:pt idx="558">
                  <c:v>368.49986266666656</c:v>
                </c:pt>
                <c:pt idx="559">
                  <c:v>644.30986972222206</c:v>
                </c:pt>
                <c:pt idx="560">
                  <c:v>609.49850305555549</c:v>
                </c:pt>
                <c:pt idx="561">
                  <c:v>243.06279333333333</c:v>
                </c:pt>
                <c:pt idx="562">
                  <c:v>151.32668222222222</c:v>
                </c:pt>
                <c:pt idx="563">
                  <c:v>151.32668222222222</c:v>
                </c:pt>
                <c:pt idx="564">
                  <c:v>149.75218622222221</c:v>
                </c:pt>
                <c:pt idx="565">
                  <c:v>145.64738038888888</c:v>
                </c:pt>
                <c:pt idx="566">
                  <c:v>143.248886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183.47222222222223</c:v>
                </c:pt>
                <c:pt idx="601">
                  <c:v>527.87114888888891</c:v>
                </c:pt>
                <c:pt idx="602">
                  <c:v>839.87749594444449</c:v>
                </c:pt>
                <c:pt idx="603">
                  <c:v>1427.5544415555555</c:v>
                </c:pt>
                <c:pt idx="604">
                  <c:v>1869.703122611111</c:v>
                </c:pt>
                <c:pt idx="605">
                  <c:v>2111.8261426666668</c:v>
                </c:pt>
                <c:pt idx="606">
                  <c:v>2227.6923471111108</c:v>
                </c:pt>
                <c:pt idx="607">
                  <c:v>2125.4514252777776</c:v>
                </c:pt>
                <c:pt idx="608">
                  <c:v>1877.0945363888884</c:v>
                </c:pt>
                <c:pt idx="609">
                  <c:v>1702.150530444444</c:v>
                </c:pt>
                <c:pt idx="610">
                  <c:v>1674.3976682222224</c:v>
                </c:pt>
                <c:pt idx="611">
                  <c:v>1592.8353403888891</c:v>
                </c:pt>
                <c:pt idx="612">
                  <c:v>1198.6892895555552</c:v>
                </c:pt>
                <c:pt idx="613">
                  <c:v>635.39027461111186</c:v>
                </c:pt>
                <c:pt idx="614">
                  <c:v>251.27705016666718</c:v>
                </c:pt>
                <c:pt idx="615">
                  <c:v>213.9921697222222</c:v>
                </c:pt>
                <c:pt idx="616">
                  <c:v>213.69786288888886</c:v>
                </c:pt>
                <c:pt idx="617">
                  <c:v>213.11107155555555</c:v>
                </c:pt>
                <c:pt idx="618">
                  <c:v>211.94477822222223</c:v>
                </c:pt>
                <c:pt idx="619">
                  <c:v>209.64134888888887</c:v>
                </c:pt>
                <c:pt idx="620">
                  <c:v>206.5376115</c:v>
                </c:pt>
                <c:pt idx="621">
                  <c:v>203.7798137222222</c:v>
                </c:pt>
                <c:pt idx="622">
                  <c:v>202.42369399999998</c:v>
                </c:pt>
                <c:pt idx="623">
                  <c:v>220.50151461111133</c:v>
                </c:pt>
                <c:pt idx="624">
                  <c:v>349.47148083333411</c:v>
                </c:pt>
                <c:pt idx="625">
                  <c:v>424.49318038888941</c:v>
                </c:pt>
                <c:pt idx="626">
                  <c:v>371.10619238888864</c:v>
                </c:pt>
                <c:pt idx="627">
                  <c:v>261.85839888888836</c:v>
                </c:pt>
                <c:pt idx="628">
                  <c:v>206.81673222222221</c:v>
                </c:pt>
                <c:pt idx="629">
                  <c:v>225.1639544444447</c:v>
                </c:pt>
                <c:pt idx="630">
                  <c:v>335.527015944445</c:v>
                </c:pt>
                <c:pt idx="631">
                  <c:v>502.34314127777799</c:v>
                </c:pt>
                <c:pt idx="632">
                  <c:v>615.29361238888805</c:v>
                </c:pt>
                <c:pt idx="633">
                  <c:v>692.20324927777665</c:v>
                </c:pt>
                <c:pt idx="634">
                  <c:v>714.76856572222277</c:v>
                </c:pt>
                <c:pt idx="635">
                  <c:v>645.40308511111186</c:v>
                </c:pt>
                <c:pt idx="636">
                  <c:v>483.44287066666641</c:v>
                </c:pt>
                <c:pt idx="637">
                  <c:v>301.25357111111083</c:v>
                </c:pt>
                <c:pt idx="638">
                  <c:v>227.8646822222222</c:v>
                </c:pt>
                <c:pt idx="639">
                  <c:v>227.54304038888887</c:v>
                </c:pt>
                <c:pt idx="640">
                  <c:v>226.90157905555554</c:v>
                </c:pt>
                <c:pt idx="641">
                  <c:v>299.97064844444418</c:v>
                </c:pt>
                <c:pt idx="642">
                  <c:v>540.08970927777693</c:v>
                </c:pt>
                <c:pt idx="643">
                  <c:v>617.39297016666683</c:v>
                </c:pt>
                <c:pt idx="644">
                  <c:v>455.26115266666716</c:v>
                </c:pt>
                <c:pt idx="645">
                  <c:v>364.53370305555472</c:v>
                </c:pt>
                <c:pt idx="646">
                  <c:v>384.23431149999948</c:v>
                </c:pt>
                <c:pt idx="647">
                  <c:v>385.59741683333408</c:v>
                </c:pt>
                <c:pt idx="648">
                  <c:v>350.27579683333357</c:v>
                </c:pt>
                <c:pt idx="649">
                  <c:v>259.22974261111005</c:v>
                </c:pt>
                <c:pt idx="650">
                  <c:v>240.5371882222222</c:v>
                </c:pt>
                <c:pt idx="651">
                  <c:v>237.79639888888886</c:v>
                </c:pt>
                <c:pt idx="652">
                  <c:v>231.77176488888887</c:v>
                </c:pt>
                <c:pt idx="653">
                  <c:v>224.99177372222221</c:v>
                </c:pt>
                <c:pt idx="654">
                  <c:v>218.78369149999997</c:v>
                </c:pt>
                <c:pt idx="655">
                  <c:v>210.21356155555554</c:v>
                </c:pt>
                <c:pt idx="656">
                  <c:v>199.230966</c:v>
                </c:pt>
                <c:pt idx="657">
                  <c:v>189.22028155555554</c:v>
                </c:pt>
                <c:pt idx="658">
                  <c:v>183.01250305555556</c:v>
                </c:pt>
                <c:pt idx="659">
                  <c:v>178.28172572222221</c:v>
                </c:pt>
                <c:pt idx="660">
                  <c:v>171.73681555555555</c:v>
                </c:pt>
                <c:pt idx="661">
                  <c:v>163.0807322222222</c:v>
                </c:pt>
                <c:pt idx="662">
                  <c:v>155.56330349999999</c:v>
                </c:pt>
                <c:pt idx="663">
                  <c:v>149.75218622222221</c:v>
                </c:pt>
                <c:pt idx="664">
                  <c:v>147.76128705555553</c:v>
                </c:pt>
                <c:pt idx="665">
                  <c:v>146.92271</c:v>
                </c:pt>
                <c:pt idx="666">
                  <c:v>514.23921416666667</c:v>
                </c:pt>
                <c:pt idx="667">
                  <c:v>1341.0715100000002</c:v>
                </c:pt>
                <c:pt idx="668">
                  <c:v>1841.4579266666665</c:v>
                </c:pt>
                <c:pt idx="669">
                  <c:v>1810.1466548888889</c:v>
                </c:pt>
                <c:pt idx="670">
                  <c:v>1780.9164877777778</c:v>
                </c:pt>
                <c:pt idx="671">
                  <c:v>1274.4835988888888</c:v>
                </c:pt>
                <c:pt idx="672">
                  <c:v>911.54828777777777</c:v>
                </c:pt>
                <c:pt idx="673">
                  <c:v>915.80039888888894</c:v>
                </c:pt>
                <c:pt idx="674">
                  <c:v>920.29548777777779</c:v>
                </c:pt>
                <c:pt idx="675">
                  <c:v>613.13077666666618</c:v>
                </c:pt>
                <c:pt idx="676">
                  <c:v>283.61244349999998</c:v>
                </c:pt>
                <c:pt idx="677">
                  <c:v>192.36714749999999</c:v>
                </c:pt>
                <c:pt idx="678">
                  <c:v>188.74526</c:v>
                </c:pt>
                <c:pt idx="679">
                  <c:v>181.25820349999998</c:v>
                </c:pt>
                <c:pt idx="680">
                  <c:v>173.26271599999998</c:v>
                </c:pt>
                <c:pt idx="681">
                  <c:v>164.85477372222221</c:v>
                </c:pt>
                <c:pt idx="682">
                  <c:v>158.33780599999997</c:v>
                </c:pt>
                <c:pt idx="683">
                  <c:v>156.07112705555554</c:v>
                </c:pt>
                <c:pt idx="684">
                  <c:v>153.3983715</c:v>
                </c:pt>
                <c:pt idx="685">
                  <c:v>593.73170483333377</c:v>
                </c:pt>
                <c:pt idx="686">
                  <c:v>1073.689794611111</c:v>
                </c:pt>
                <c:pt idx="687">
                  <c:v>1003.8702492777774</c:v>
                </c:pt>
                <c:pt idx="688">
                  <c:v>988.54810038888888</c:v>
                </c:pt>
                <c:pt idx="689">
                  <c:v>974.32390733333375</c:v>
                </c:pt>
                <c:pt idx="690">
                  <c:v>629.11409905555547</c:v>
                </c:pt>
                <c:pt idx="691">
                  <c:v>318.32658927777788</c:v>
                </c:pt>
                <c:pt idx="692">
                  <c:v>337.05042705555593</c:v>
                </c:pt>
                <c:pt idx="693">
                  <c:v>466.81827155555573</c:v>
                </c:pt>
                <c:pt idx="694">
                  <c:v>431.88693461111149</c:v>
                </c:pt>
                <c:pt idx="695">
                  <c:v>176.02658822222222</c:v>
                </c:pt>
                <c:pt idx="696">
                  <c:v>174.43265399999999</c:v>
                </c:pt>
                <c:pt idx="697">
                  <c:v>166.87391905555555</c:v>
                </c:pt>
                <c:pt idx="698">
                  <c:v>162.766076</c:v>
                </c:pt>
                <c:pt idx="699">
                  <c:v>158.75603149999998</c:v>
                </c:pt>
                <c:pt idx="700">
                  <c:v>156.98320488888888</c:v>
                </c:pt>
                <c:pt idx="701">
                  <c:v>156.19960155555555</c:v>
                </c:pt>
                <c:pt idx="702">
                  <c:v>155.94325999999998</c:v>
                </c:pt>
                <c:pt idx="703">
                  <c:v>155.94325999999998</c:v>
                </c:pt>
                <c:pt idx="704">
                  <c:v>155.81600038888888</c:v>
                </c:pt>
                <c:pt idx="705">
                  <c:v>154.5768137222222</c:v>
                </c:pt>
                <c:pt idx="706">
                  <c:v>152.28067372222222</c:v>
                </c:pt>
                <c:pt idx="707">
                  <c:v>149.47428038888887</c:v>
                </c:pt>
                <c:pt idx="708">
                  <c:v>147.52529488888888</c:v>
                </c:pt>
                <c:pt idx="709">
                  <c:v>220.31159888888862</c:v>
                </c:pt>
                <c:pt idx="710">
                  <c:v>1083.5494993333334</c:v>
                </c:pt>
                <c:pt idx="711">
                  <c:v>1600.8608070555558</c:v>
                </c:pt>
                <c:pt idx="712">
                  <c:v>1018.3905714999999</c:v>
                </c:pt>
                <c:pt idx="713">
                  <c:v>175.33042711111071</c:v>
                </c:pt>
                <c:pt idx="714">
                  <c:v>156.19960155555555</c:v>
                </c:pt>
                <c:pt idx="715">
                  <c:v>152.94400305555553</c:v>
                </c:pt>
                <c:pt idx="716">
                  <c:v>148.41732705555555</c:v>
                </c:pt>
                <c:pt idx="717">
                  <c:v>146.92271</c:v>
                </c:pt>
                <c:pt idx="718">
                  <c:v>330.39493222222222</c:v>
                </c:pt>
                <c:pt idx="719">
                  <c:v>881.57090444444452</c:v>
                </c:pt>
                <c:pt idx="720">
                  <c:v>1159.4216211111111</c:v>
                </c:pt>
                <c:pt idx="721">
                  <c:v>996.91622527777793</c:v>
                </c:pt>
                <c:pt idx="722">
                  <c:v>889.32675511111108</c:v>
                </c:pt>
                <c:pt idx="723">
                  <c:v>781.73060305555521</c:v>
                </c:pt>
                <c:pt idx="724">
                  <c:v>912.2796211111114</c:v>
                </c:pt>
                <c:pt idx="725">
                  <c:v>1246.5253906666665</c:v>
                </c:pt>
                <c:pt idx="726">
                  <c:v>1674.1744026111101</c:v>
                </c:pt>
                <c:pt idx="727">
                  <c:v>1628.7616415555553</c:v>
                </c:pt>
                <c:pt idx="728">
                  <c:v>1176.6961560000009</c:v>
                </c:pt>
                <c:pt idx="729">
                  <c:v>888.82628044444516</c:v>
                </c:pt>
                <c:pt idx="730">
                  <c:v>507.01284066666585</c:v>
                </c:pt>
                <c:pt idx="731">
                  <c:v>269.25977594444419</c:v>
                </c:pt>
                <c:pt idx="732">
                  <c:v>251.16737666666742</c:v>
                </c:pt>
                <c:pt idx="733">
                  <c:v>270.02606711111082</c:v>
                </c:pt>
                <c:pt idx="734">
                  <c:v>288.88718733333332</c:v>
                </c:pt>
                <c:pt idx="735">
                  <c:v>326.35703461111166</c:v>
                </c:pt>
                <c:pt idx="736">
                  <c:v>382.44107594444444</c:v>
                </c:pt>
                <c:pt idx="737">
                  <c:v>365.67563905555528</c:v>
                </c:pt>
                <c:pt idx="738">
                  <c:v>274.73862111111083</c:v>
                </c:pt>
                <c:pt idx="739">
                  <c:v>440.13120038888837</c:v>
                </c:pt>
                <c:pt idx="740">
                  <c:v>626.86175461111054</c:v>
                </c:pt>
                <c:pt idx="741">
                  <c:v>556.53651177777874</c:v>
                </c:pt>
                <c:pt idx="742">
                  <c:v>375.33856155555532</c:v>
                </c:pt>
                <c:pt idx="743">
                  <c:v>247.19502349999919</c:v>
                </c:pt>
                <c:pt idx="744">
                  <c:v>229.13542622222246</c:v>
                </c:pt>
                <c:pt idx="745">
                  <c:v>229.13542622222246</c:v>
                </c:pt>
                <c:pt idx="746">
                  <c:v>302.81254749999999</c:v>
                </c:pt>
                <c:pt idx="747">
                  <c:v>414.05488483333363</c:v>
                </c:pt>
                <c:pt idx="748">
                  <c:v>489.49541733333331</c:v>
                </c:pt>
                <c:pt idx="749">
                  <c:v>436.83493288888809</c:v>
                </c:pt>
                <c:pt idx="750">
                  <c:v>291.2623248888886</c:v>
                </c:pt>
                <c:pt idx="751">
                  <c:v>217.87343599999997</c:v>
                </c:pt>
                <c:pt idx="752">
                  <c:v>217.57123238888886</c:v>
                </c:pt>
                <c:pt idx="753">
                  <c:v>216.36849238888885</c:v>
                </c:pt>
                <c:pt idx="754">
                  <c:v>213.9921697222222</c:v>
                </c:pt>
                <c:pt idx="755">
                  <c:v>211.36527622222221</c:v>
                </c:pt>
                <c:pt idx="756">
                  <c:v>207.65773905555554</c:v>
                </c:pt>
                <c:pt idx="757">
                  <c:v>200.55063905555554</c:v>
                </c:pt>
                <c:pt idx="758">
                  <c:v>189.45870349999998</c:v>
                </c:pt>
                <c:pt idx="759">
                  <c:v>177.8662337222222</c:v>
                </c:pt>
                <c:pt idx="760">
                  <c:v>168.09214888888889</c:v>
                </c:pt>
                <c:pt idx="761">
                  <c:v>159.60888349999999</c:v>
                </c:pt>
                <c:pt idx="762">
                  <c:v>152.83192955555555</c:v>
                </c:pt>
                <c:pt idx="763">
                  <c:v>148.75992572222222</c:v>
                </c:pt>
                <c:pt idx="764">
                  <c:v>146.92271</c:v>
                </c:pt>
                <c:pt idx="765">
                  <c:v>881.41418377777779</c:v>
                </c:pt>
                <c:pt idx="766">
                  <c:v>1306.1993988888892</c:v>
                </c:pt>
                <c:pt idx="767">
                  <c:v>1327.8514226111108</c:v>
                </c:pt>
                <c:pt idx="768">
                  <c:v>1350.3581206666668</c:v>
                </c:pt>
                <c:pt idx="769">
                  <c:v>1575.1899606666673</c:v>
                </c:pt>
                <c:pt idx="770">
                  <c:v>1949.7472026111102</c:v>
                </c:pt>
                <c:pt idx="771">
                  <c:v>1978.4234101666661</c:v>
                </c:pt>
                <c:pt idx="772">
                  <c:v>1878.8464359444447</c:v>
                </c:pt>
                <c:pt idx="773">
                  <c:v>1597.0825919444446</c:v>
                </c:pt>
                <c:pt idx="774">
                  <c:v>1385.2986586111108</c:v>
                </c:pt>
                <c:pt idx="775">
                  <c:v>1432.1544337222226</c:v>
                </c:pt>
                <c:pt idx="776">
                  <c:v>1222.1928337222218</c:v>
                </c:pt>
                <c:pt idx="777">
                  <c:v>972.70852794444443</c:v>
                </c:pt>
                <c:pt idx="778">
                  <c:v>887.2266648333333</c:v>
                </c:pt>
                <c:pt idx="779">
                  <c:v>801.57805822222213</c:v>
                </c:pt>
                <c:pt idx="780">
                  <c:v>677.92110483333408</c:v>
                </c:pt>
                <c:pt idx="781">
                  <c:v>571.57962927777703</c:v>
                </c:pt>
                <c:pt idx="782">
                  <c:v>482.49896155555479</c:v>
                </c:pt>
                <c:pt idx="783">
                  <c:v>411.02504127777854</c:v>
                </c:pt>
                <c:pt idx="784">
                  <c:v>393.83408955555615</c:v>
                </c:pt>
                <c:pt idx="785">
                  <c:v>468.77317666666693</c:v>
                </c:pt>
                <c:pt idx="786">
                  <c:v>489.85663238888935</c:v>
                </c:pt>
                <c:pt idx="787">
                  <c:v>381.74597488888782</c:v>
                </c:pt>
                <c:pt idx="788">
                  <c:v>290.40622127777669</c:v>
                </c:pt>
                <c:pt idx="789">
                  <c:v>290.40622127777931</c:v>
                </c:pt>
                <c:pt idx="790">
                  <c:v>345.84485288888993</c:v>
                </c:pt>
                <c:pt idx="791">
                  <c:v>383.7338368333323</c:v>
                </c:pt>
                <c:pt idx="792">
                  <c:v>274.85050999999999</c:v>
                </c:pt>
                <c:pt idx="793">
                  <c:v>273.25171622222217</c:v>
                </c:pt>
                <c:pt idx="794">
                  <c:v>265.01750305555555</c:v>
                </c:pt>
                <c:pt idx="795">
                  <c:v>250.79844349999996</c:v>
                </c:pt>
                <c:pt idx="796">
                  <c:v>233.09356399999999</c:v>
                </c:pt>
                <c:pt idx="797">
                  <c:v>216.36849238888885</c:v>
                </c:pt>
                <c:pt idx="798">
                  <c:v>203.7798137222222</c:v>
                </c:pt>
                <c:pt idx="799">
                  <c:v>196.89382349999997</c:v>
                </c:pt>
                <c:pt idx="800">
                  <c:v>194.605884</c:v>
                </c:pt>
                <c:pt idx="801">
                  <c:v>322.78526127777832</c:v>
                </c:pt>
                <c:pt idx="802">
                  <c:v>820.18669594444543</c:v>
                </c:pt>
                <c:pt idx="803">
                  <c:v>1359.1105434999993</c:v>
                </c:pt>
                <c:pt idx="804">
                  <c:v>1442.961751777777</c:v>
                </c:pt>
                <c:pt idx="805">
                  <c:v>1011.7218617777785</c:v>
                </c:pt>
                <c:pt idx="806">
                  <c:v>520.45713461111131</c:v>
                </c:pt>
                <c:pt idx="807">
                  <c:v>227.8646822222222</c:v>
                </c:pt>
                <c:pt idx="808">
                  <c:v>226.26254749999998</c:v>
                </c:pt>
                <c:pt idx="809">
                  <c:v>222.47938349999998</c:v>
                </c:pt>
                <c:pt idx="810">
                  <c:v>217.57123238888886</c:v>
                </c:pt>
                <c:pt idx="811">
                  <c:v>210.78820399999998</c:v>
                </c:pt>
                <c:pt idx="812">
                  <c:v>200.55063905555554</c:v>
                </c:pt>
                <c:pt idx="813">
                  <c:v>190.41846572222221</c:v>
                </c:pt>
                <c:pt idx="814">
                  <c:v>180.82570305555555</c:v>
                </c:pt>
                <c:pt idx="815">
                  <c:v>171.92542705555556</c:v>
                </c:pt>
                <c:pt idx="816">
                  <c:v>163.55727238888886</c:v>
                </c:pt>
                <c:pt idx="817">
                  <c:v>157.11593149999999</c:v>
                </c:pt>
                <c:pt idx="818">
                  <c:v>152.38970999999998</c:v>
                </c:pt>
                <c:pt idx="819">
                  <c:v>151.32668222222222</c:v>
                </c:pt>
                <c:pt idx="820">
                  <c:v>959.66748777777752</c:v>
                </c:pt>
                <c:pt idx="821">
                  <c:v>1404.0694840000001</c:v>
                </c:pt>
                <c:pt idx="822">
                  <c:v>1353.7986860000001</c:v>
                </c:pt>
                <c:pt idx="823">
                  <c:v>1267.0244848333332</c:v>
                </c:pt>
                <c:pt idx="824">
                  <c:v>1107.0697482222224</c:v>
                </c:pt>
                <c:pt idx="825">
                  <c:v>964.55501555555566</c:v>
                </c:pt>
                <c:pt idx="826">
                  <c:v>932.20410261111147</c:v>
                </c:pt>
                <c:pt idx="827">
                  <c:v>881.5481848333327</c:v>
                </c:pt>
                <c:pt idx="828">
                  <c:v>977.43921594444384</c:v>
                </c:pt>
                <c:pt idx="829">
                  <c:v>1130.3142173333335</c:v>
                </c:pt>
                <c:pt idx="830">
                  <c:v>1100.3636211111107</c:v>
                </c:pt>
                <c:pt idx="831">
                  <c:v>886.50496127777831</c:v>
                </c:pt>
                <c:pt idx="832">
                  <c:v>560.25194572222324</c:v>
                </c:pt>
                <c:pt idx="833">
                  <c:v>396.58329377777778</c:v>
                </c:pt>
                <c:pt idx="834">
                  <c:v>416.40205016666562</c:v>
                </c:pt>
                <c:pt idx="835">
                  <c:v>418.18793683333229</c:v>
                </c:pt>
                <c:pt idx="836">
                  <c:v>382.99843600000099</c:v>
                </c:pt>
                <c:pt idx="837">
                  <c:v>420.90776933333359</c:v>
                </c:pt>
                <c:pt idx="838">
                  <c:v>514.79332261111006</c:v>
                </c:pt>
                <c:pt idx="839">
                  <c:v>517.60062711111129</c:v>
                </c:pt>
                <c:pt idx="840">
                  <c:v>501.4708808333333</c:v>
                </c:pt>
                <c:pt idx="841">
                  <c:v>595.77769683333327</c:v>
                </c:pt>
                <c:pt idx="842">
                  <c:v>673.09553638888985</c:v>
                </c:pt>
                <c:pt idx="843">
                  <c:v>603.72307016666673</c:v>
                </c:pt>
                <c:pt idx="844">
                  <c:v>441.3242808333323</c:v>
                </c:pt>
                <c:pt idx="845">
                  <c:v>332.27329933333328</c:v>
                </c:pt>
                <c:pt idx="846">
                  <c:v>314.61734888888992</c:v>
                </c:pt>
                <c:pt idx="847">
                  <c:v>370.35271711111164</c:v>
                </c:pt>
                <c:pt idx="848">
                  <c:v>518.87537905555553</c:v>
                </c:pt>
                <c:pt idx="849">
                  <c:v>687.53570572222202</c:v>
                </c:pt>
                <c:pt idx="850">
                  <c:v>692.58721372222192</c:v>
                </c:pt>
                <c:pt idx="851">
                  <c:v>549.49054927777797</c:v>
                </c:pt>
                <c:pt idx="852">
                  <c:v>478.33948572222147</c:v>
                </c:pt>
                <c:pt idx="853">
                  <c:v>480.59917905555477</c:v>
                </c:pt>
                <c:pt idx="854">
                  <c:v>446.18629594444445</c:v>
                </c:pt>
                <c:pt idx="855">
                  <c:v>355.98337461111112</c:v>
                </c:pt>
                <c:pt idx="856">
                  <c:v>301.32652400000052</c:v>
                </c:pt>
                <c:pt idx="857">
                  <c:v>466.83694750000029</c:v>
                </c:pt>
                <c:pt idx="858">
                  <c:v>690.89125861111052</c:v>
                </c:pt>
                <c:pt idx="859">
                  <c:v>696.03600933333269</c:v>
                </c:pt>
                <c:pt idx="860">
                  <c:v>571.63281044444602</c:v>
                </c:pt>
                <c:pt idx="861">
                  <c:v>647.46727066666676</c:v>
                </c:pt>
                <c:pt idx="862">
                  <c:v>965.16142377777567</c:v>
                </c:pt>
                <c:pt idx="863">
                  <c:v>938.23984927777769</c:v>
                </c:pt>
                <c:pt idx="864">
                  <c:v>613.21630127777826</c:v>
                </c:pt>
                <c:pt idx="865">
                  <c:v>505.33647266666816</c:v>
                </c:pt>
                <c:pt idx="866">
                  <c:v>636.43127955555497</c:v>
                </c:pt>
                <c:pt idx="867">
                  <c:v>788.60316399999897</c:v>
                </c:pt>
                <c:pt idx="868">
                  <c:v>684.92350999999996</c:v>
                </c:pt>
                <c:pt idx="869">
                  <c:v>412.49605733333328</c:v>
                </c:pt>
                <c:pt idx="870">
                  <c:v>320.29494750000003</c:v>
                </c:pt>
                <c:pt idx="871">
                  <c:v>318.90359599999999</c:v>
                </c:pt>
                <c:pt idx="872">
                  <c:v>317.05696488888884</c:v>
                </c:pt>
                <c:pt idx="873">
                  <c:v>315.22005288888892</c:v>
                </c:pt>
                <c:pt idx="874">
                  <c:v>312.48290822222214</c:v>
                </c:pt>
                <c:pt idx="875">
                  <c:v>308.41819372222221</c:v>
                </c:pt>
                <c:pt idx="876">
                  <c:v>303.0751123888889</c:v>
                </c:pt>
                <c:pt idx="877">
                  <c:v>296.95207238888884</c:v>
                </c:pt>
                <c:pt idx="878">
                  <c:v>293.07870288888887</c:v>
                </c:pt>
                <c:pt idx="879">
                  <c:v>291.3729988888889</c:v>
                </c:pt>
                <c:pt idx="880">
                  <c:v>291.3729988888889</c:v>
                </c:pt>
                <c:pt idx="881">
                  <c:v>287.15125999999998</c:v>
                </c:pt>
                <c:pt idx="882">
                  <c:v>282.99026555555554</c:v>
                </c:pt>
                <c:pt idx="883">
                  <c:v>282.99026555555554</c:v>
                </c:pt>
                <c:pt idx="884">
                  <c:v>301.33748777777669</c:v>
                </c:pt>
                <c:pt idx="885">
                  <c:v>356.7925203888899</c:v>
                </c:pt>
                <c:pt idx="886">
                  <c:v>376.3834851111111</c:v>
                </c:pt>
                <c:pt idx="887">
                  <c:v>340.52123955555498</c:v>
                </c:pt>
                <c:pt idx="888">
                  <c:v>285.89658350000002</c:v>
                </c:pt>
                <c:pt idx="889">
                  <c:v>285.06316972222226</c:v>
                </c:pt>
                <c:pt idx="890">
                  <c:v>283.40363149999996</c:v>
                </c:pt>
                <c:pt idx="891">
                  <c:v>280.11371238888887</c:v>
                </c:pt>
                <c:pt idx="892">
                  <c:v>275.65355155555557</c:v>
                </c:pt>
                <c:pt idx="893">
                  <c:v>270.08328599999999</c:v>
                </c:pt>
                <c:pt idx="894">
                  <c:v>265.40353400000004</c:v>
                </c:pt>
                <c:pt idx="895">
                  <c:v>261.57055955555558</c:v>
                </c:pt>
                <c:pt idx="896">
                  <c:v>259.6768515</c:v>
                </c:pt>
                <c:pt idx="897">
                  <c:v>258.92362038888888</c:v>
                </c:pt>
                <c:pt idx="898">
                  <c:v>258.92362038888888</c:v>
                </c:pt>
                <c:pt idx="899">
                  <c:v>258.54791599999999</c:v>
                </c:pt>
                <c:pt idx="900">
                  <c:v>257.42444749999999</c:v>
                </c:pt>
                <c:pt idx="901">
                  <c:v>255.19391149999996</c:v>
                </c:pt>
                <c:pt idx="902">
                  <c:v>250.79844349999996</c:v>
                </c:pt>
                <c:pt idx="903">
                  <c:v>233.09356399999999</c:v>
                </c:pt>
                <c:pt idx="904">
                  <c:v>216.36849238888885</c:v>
                </c:pt>
                <c:pt idx="905">
                  <c:v>203.7798137222222</c:v>
                </c:pt>
                <c:pt idx="906">
                  <c:v>196.89382349999997</c:v>
                </c:pt>
                <c:pt idx="907">
                  <c:v>194.605884</c:v>
                </c:pt>
                <c:pt idx="908">
                  <c:v>322.78526127777832</c:v>
                </c:pt>
                <c:pt idx="909">
                  <c:v>820.18669594444543</c:v>
                </c:pt>
                <c:pt idx="910">
                  <c:v>1359.1105434999993</c:v>
                </c:pt>
                <c:pt idx="911">
                  <c:v>1442.961751777777</c:v>
                </c:pt>
                <c:pt idx="912">
                  <c:v>1011.7218617777785</c:v>
                </c:pt>
                <c:pt idx="913">
                  <c:v>703.9293568333336</c:v>
                </c:pt>
                <c:pt idx="914">
                  <c:v>1020.045065555555</c:v>
                </c:pt>
                <c:pt idx="915">
                  <c:v>993.46457111111135</c:v>
                </c:pt>
                <c:pt idx="916">
                  <c:v>648.71277594444496</c:v>
                </c:pt>
                <c:pt idx="917">
                  <c:v>414.11781488888869</c:v>
                </c:pt>
                <c:pt idx="918">
                  <c:v>248.27481555555556</c:v>
                </c:pt>
                <c:pt idx="919">
                  <c:v>340.36962261111114</c:v>
                </c:pt>
                <c:pt idx="920">
                  <c:v>506.93548083333309</c:v>
                </c:pt>
                <c:pt idx="921">
                  <c:v>767.44125861111058</c:v>
                </c:pt>
                <c:pt idx="922">
                  <c:v>884.23806794444408</c:v>
                </c:pt>
                <c:pt idx="923">
                  <c:v>780.28749372222171</c:v>
                </c:pt>
                <c:pt idx="924">
                  <c:v>307.96133594444365</c:v>
                </c:pt>
                <c:pt idx="925">
                  <c:v>267.34280038888886</c:v>
                </c:pt>
                <c:pt idx="926">
                  <c:v>261.95112349999999</c:v>
                </c:pt>
                <c:pt idx="927">
                  <c:v>259.2999322222222</c:v>
                </c:pt>
                <c:pt idx="928">
                  <c:v>256.67850572222221</c:v>
                </c:pt>
                <c:pt idx="929">
                  <c:v>255.19391149999996</c:v>
                </c:pt>
                <c:pt idx="930">
                  <c:v>253.71903638888887</c:v>
                </c:pt>
                <c:pt idx="931">
                  <c:v>252.61925822222219</c:v>
                </c:pt>
                <c:pt idx="932">
                  <c:v>251.16139155555555</c:v>
                </c:pt>
                <c:pt idx="933">
                  <c:v>249.71324399999997</c:v>
                </c:pt>
                <c:pt idx="934">
                  <c:v>246.8461062222222</c:v>
                </c:pt>
                <c:pt idx="935">
                  <c:v>242.96726972222223</c:v>
                </c:pt>
                <c:pt idx="936">
                  <c:v>239.8483462222222</c:v>
                </c:pt>
                <c:pt idx="937">
                  <c:v>237.79639888888886</c:v>
                </c:pt>
                <c:pt idx="938">
                  <c:v>236.10314749999998</c:v>
                </c:pt>
                <c:pt idx="939">
                  <c:v>234.42508222222222</c:v>
                </c:pt>
                <c:pt idx="940">
                  <c:v>232.43144955555556</c:v>
                </c:pt>
                <c:pt idx="941">
                  <c:v>231.44283372222222</c:v>
                </c:pt>
                <c:pt idx="942">
                  <c:v>231.11451</c:v>
                </c:pt>
                <c:pt idx="943">
                  <c:v>230.7867937222222</c:v>
                </c:pt>
                <c:pt idx="944">
                  <c:v>249.13401594444468</c:v>
                </c:pt>
                <c:pt idx="945">
                  <c:v>286.15617666666742</c:v>
                </c:pt>
                <c:pt idx="946">
                  <c:v>415.2439871111111</c:v>
                </c:pt>
                <c:pt idx="947">
                  <c:v>527.98063777777679</c:v>
                </c:pt>
                <c:pt idx="948">
                  <c:v>457.28394266666714</c:v>
                </c:pt>
                <c:pt idx="949">
                  <c:v>293.51961822222302</c:v>
                </c:pt>
                <c:pt idx="950">
                  <c:v>238.13687149999998</c:v>
                </c:pt>
                <c:pt idx="951">
                  <c:v>234.75948038888887</c:v>
                </c:pt>
                <c:pt idx="952">
                  <c:v>226.90157905555554</c:v>
                </c:pt>
                <c:pt idx="953">
                  <c:v>213.69786288888886</c:v>
                </c:pt>
                <c:pt idx="954">
                  <c:v>198.96885372222221</c:v>
                </c:pt>
                <c:pt idx="955">
                  <c:v>185.94615599999997</c:v>
                </c:pt>
                <c:pt idx="956">
                  <c:v>174.62976972222219</c:v>
                </c:pt>
                <c:pt idx="957">
                  <c:v>165.01969488888886</c:v>
                </c:pt>
                <c:pt idx="958">
                  <c:v>161.6839137222222</c:v>
                </c:pt>
                <c:pt idx="959">
                  <c:v>933.66406555555545</c:v>
                </c:pt>
                <c:pt idx="960">
                  <c:v>1746.4844701666668</c:v>
                </c:pt>
                <c:pt idx="961">
                  <c:v>2215.4511862222216</c:v>
                </c:pt>
                <c:pt idx="962">
                  <c:v>2155.2742139999991</c:v>
                </c:pt>
                <c:pt idx="963">
                  <c:v>1782.7367546111113</c:v>
                </c:pt>
                <c:pt idx="964">
                  <c:v>1279.6117044444452</c:v>
                </c:pt>
                <c:pt idx="965">
                  <c:v>790.62124927777802</c:v>
                </c:pt>
                <c:pt idx="966">
                  <c:v>426.81121816666689</c:v>
                </c:pt>
                <c:pt idx="967">
                  <c:v>225.30855600000001</c:v>
                </c:pt>
                <c:pt idx="968">
                  <c:v>224.99177372222221</c:v>
                </c:pt>
                <c:pt idx="969">
                  <c:v>223.73071905555554</c:v>
                </c:pt>
                <c:pt idx="970">
                  <c:v>221.23776705555554</c:v>
                </c:pt>
                <c:pt idx="971">
                  <c:v>216.06932599999999</c:v>
                </c:pt>
                <c:pt idx="972">
                  <c:v>206.5376115</c:v>
                </c:pt>
                <c:pt idx="973">
                  <c:v>192.61346622222223</c:v>
                </c:pt>
                <c:pt idx="974">
                  <c:v>180.39563238888888</c:v>
                </c:pt>
                <c:pt idx="975">
                  <c:v>169.88410999999999</c:v>
                </c:pt>
                <c:pt idx="976">
                  <c:v>161.07889905555555</c:v>
                </c:pt>
                <c:pt idx="977">
                  <c:v>153.86245905555555</c:v>
                </c:pt>
                <c:pt idx="978">
                  <c:v>150.32439888888888</c:v>
                </c:pt>
                <c:pt idx="979">
                  <c:v>147.84116599999999</c:v>
                </c:pt>
                <c:pt idx="980">
                  <c:v>146.0264257222222</c:v>
                </c:pt>
                <c:pt idx="981">
                  <c:v>144.90113488888886</c:v>
                </c:pt>
                <c:pt idx="982">
                  <c:v>144.123606</c:v>
                </c:pt>
                <c:pt idx="983">
                  <c:v>143.46786972222222</c:v>
                </c:pt>
                <c:pt idx="984">
                  <c:v>142.86012155555554</c:v>
                </c:pt>
                <c:pt idx="985">
                  <c:v>142.58586038888888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146.7777777777778</c:v>
                </c:pt>
                <c:pt idx="1027">
                  <c:v>803.06854822222226</c:v>
                </c:pt>
                <c:pt idx="1028">
                  <c:v>1574.0260673333332</c:v>
                </c:pt>
                <c:pt idx="1029">
                  <c:v>2162.9898840000001</c:v>
                </c:pt>
                <c:pt idx="1030">
                  <c:v>2240.6065862222217</c:v>
                </c:pt>
                <c:pt idx="1031">
                  <c:v>1952.7257766666664</c:v>
                </c:pt>
                <c:pt idx="1032">
                  <c:v>1665.1037384444444</c:v>
                </c:pt>
                <c:pt idx="1033">
                  <c:v>1506.0495382222225</c:v>
                </c:pt>
                <c:pt idx="1034">
                  <c:v>1420.6809635000002</c:v>
                </c:pt>
                <c:pt idx="1035">
                  <c:v>1262.2411933333337</c:v>
                </c:pt>
                <c:pt idx="1036">
                  <c:v>1047.8075873333337</c:v>
                </c:pt>
                <c:pt idx="1037">
                  <c:v>905.9601323888885</c:v>
                </c:pt>
                <c:pt idx="1038">
                  <c:v>910.39933638888851</c:v>
                </c:pt>
                <c:pt idx="1039">
                  <c:v>1025.9104895555556</c:v>
                </c:pt>
                <c:pt idx="1040">
                  <c:v>1087.4833988888884</c:v>
                </c:pt>
                <c:pt idx="1041">
                  <c:v>1039.3228628888889</c:v>
                </c:pt>
                <c:pt idx="1042">
                  <c:v>862.15864749999992</c:v>
                </c:pt>
                <c:pt idx="1043">
                  <c:v>609.65169816666685</c:v>
                </c:pt>
                <c:pt idx="1044">
                  <c:v>391.70675955555532</c:v>
                </c:pt>
                <c:pt idx="1045">
                  <c:v>282.26367266666608</c:v>
                </c:pt>
                <c:pt idx="1046">
                  <c:v>282.58470705555635</c:v>
                </c:pt>
                <c:pt idx="1047">
                  <c:v>301.57582038888859</c:v>
                </c:pt>
                <c:pt idx="1048">
                  <c:v>228.83325238888887</c:v>
                </c:pt>
                <c:pt idx="1049">
                  <c:v>228.18693149999999</c:v>
                </c:pt>
                <c:pt idx="1050">
                  <c:v>225.62594572222218</c:v>
                </c:pt>
                <c:pt idx="1051">
                  <c:v>220.62060350000002</c:v>
                </c:pt>
                <c:pt idx="1052">
                  <c:v>214.87873488888886</c:v>
                </c:pt>
                <c:pt idx="1053">
                  <c:v>208.22144749999998</c:v>
                </c:pt>
                <c:pt idx="1054">
                  <c:v>200.816396</c:v>
                </c:pt>
                <c:pt idx="1055">
                  <c:v>191.87633238888887</c:v>
                </c:pt>
                <c:pt idx="1056">
                  <c:v>181.91150999999999</c:v>
                </c:pt>
                <c:pt idx="1057">
                  <c:v>171.1746257222222</c:v>
                </c:pt>
                <c:pt idx="1058">
                  <c:v>162.14405288888887</c:v>
                </c:pt>
                <c:pt idx="1059">
                  <c:v>155.94325999999998</c:v>
                </c:pt>
                <c:pt idx="1060">
                  <c:v>151.01961905555555</c:v>
                </c:pt>
                <c:pt idx="1061">
                  <c:v>148.00274622222221</c:v>
                </c:pt>
                <c:pt idx="1062">
                  <c:v>146.92271</c:v>
                </c:pt>
                <c:pt idx="1063">
                  <c:v>293.77368483333339</c:v>
                </c:pt>
                <c:pt idx="1064">
                  <c:v>789.67807266666659</c:v>
                </c:pt>
                <c:pt idx="1065">
                  <c:v>1452.5932717777773</c:v>
                </c:pt>
                <c:pt idx="1066">
                  <c:v>1585.6601470555554</c:v>
                </c:pt>
                <c:pt idx="1067">
                  <c:v>1021.4991684444449</c:v>
                </c:pt>
                <c:pt idx="1068">
                  <c:v>491.17916400000013</c:v>
                </c:pt>
                <c:pt idx="1069">
                  <c:v>492.08668599999947</c:v>
                </c:pt>
                <c:pt idx="1070">
                  <c:v>824.21733400000039</c:v>
                </c:pt>
                <c:pt idx="1071">
                  <c:v>1158.4910460000003</c:v>
                </c:pt>
                <c:pt idx="1072">
                  <c:v>1365.8321604444436</c:v>
                </c:pt>
                <c:pt idx="1073">
                  <c:v>1593.1317435000001</c:v>
                </c:pt>
                <c:pt idx="1074">
                  <c:v>1877.881814166667</c:v>
                </c:pt>
                <c:pt idx="1075">
                  <c:v>2000.7214808333326</c:v>
                </c:pt>
                <c:pt idx="1076">
                  <c:v>1830.9240479444441</c:v>
                </c:pt>
                <c:pt idx="1077">
                  <c:v>1531.486030166667</c:v>
                </c:pt>
                <c:pt idx="1078">
                  <c:v>1266.6063784444445</c:v>
                </c:pt>
                <c:pt idx="1079">
                  <c:v>1128.583393722223</c:v>
                </c:pt>
                <c:pt idx="1080">
                  <c:v>935.15366822222268</c:v>
                </c:pt>
                <c:pt idx="1081">
                  <c:v>591.82055955555506</c:v>
                </c:pt>
                <c:pt idx="1082">
                  <c:v>263.09645999999998</c:v>
                </c:pt>
                <c:pt idx="1083">
                  <c:v>261.19060305555553</c:v>
                </c:pt>
                <c:pt idx="1084">
                  <c:v>255.19391149999996</c:v>
                </c:pt>
                <c:pt idx="1085">
                  <c:v>249.3527257222222</c:v>
                </c:pt>
                <c:pt idx="1086">
                  <c:v>246.8461062222222</c:v>
                </c:pt>
                <c:pt idx="1087">
                  <c:v>265.19332844444466</c:v>
                </c:pt>
                <c:pt idx="1088">
                  <c:v>283.89681683333259</c:v>
                </c:pt>
                <c:pt idx="1089">
                  <c:v>265.90646822222118</c:v>
                </c:pt>
                <c:pt idx="1090">
                  <c:v>247.55924599999997</c:v>
                </c:pt>
                <c:pt idx="1091">
                  <c:v>302.60091266666745</c:v>
                </c:pt>
                <c:pt idx="1092">
                  <c:v>487.14740038888965</c:v>
                </c:pt>
                <c:pt idx="1093">
                  <c:v>729.28165816666694</c:v>
                </c:pt>
                <c:pt idx="1094">
                  <c:v>790.24226349999969</c:v>
                </c:pt>
                <c:pt idx="1095">
                  <c:v>630.04090444444444</c:v>
                </c:pt>
                <c:pt idx="1096">
                  <c:v>430.91517238888866</c:v>
                </c:pt>
                <c:pt idx="1097">
                  <c:v>266.56527149999999</c:v>
                </c:pt>
                <c:pt idx="1098">
                  <c:v>265.01750305555555</c:v>
                </c:pt>
                <c:pt idx="1099">
                  <c:v>260.43251238888888</c:v>
                </c:pt>
                <c:pt idx="1100">
                  <c:v>252.9852435</c:v>
                </c:pt>
                <c:pt idx="1101">
                  <c:v>247.91672705555555</c:v>
                </c:pt>
                <c:pt idx="1102">
                  <c:v>246.1353962222222</c:v>
                </c:pt>
                <c:pt idx="1103">
                  <c:v>577.80924600000071</c:v>
                </c:pt>
                <c:pt idx="1104">
                  <c:v>894.77203599999984</c:v>
                </c:pt>
                <c:pt idx="1105">
                  <c:v>939.27973461111026</c:v>
                </c:pt>
                <c:pt idx="1106">
                  <c:v>670.20416038888948</c:v>
                </c:pt>
                <c:pt idx="1107">
                  <c:v>360.64125861111245</c:v>
                </c:pt>
                <c:pt idx="1108">
                  <c:v>268.51364955555556</c:v>
                </c:pt>
                <c:pt idx="1109">
                  <c:v>265.01750305555555</c:v>
                </c:pt>
                <c:pt idx="1110">
                  <c:v>259.2999322222222</c:v>
                </c:pt>
                <c:pt idx="1111">
                  <c:v>256.30644599999999</c:v>
                </c:pt>
                <c:pt idx="1112">
                  <c:v>513.53961683333307</c:v>
                </c:pt>
                <c:pt idx="1113">
                  <c:v>995.45944844444443</c:v>
                </c:pt>
                <c:pt idx="1114">
                  <c:v>1262.8089990555552</c:v>
                </c:pt>
                <c:pt idx="1115">
                  <c:v>1035.2263766666683</c:v>
                </c:pt>
                <c:pt idx="1116">
                  <c:v>600.73544400000048</c:v>
                </c:pt>
                <c:pt idx="1117">
                  <c:v>290.10009905555557</c:v>
                </c:pt>
                <c:pt idx="1118">
                  <c:v>288.41140350000001</c:v>
                </c:pt>
                <c:pt idx="1119">
                  <c:v>283.40363149999996</c:v>
                </c:pt>
                <c:pt idx="1120">
                  <c:v>278.48333150000008</c:v>
                </c:pt>
                <c:pt idx="1121">
                  <c:v>275.65355155555557</c:v>
                </c:pt>
                <c:pt idx="1122">
                  <c:v>273.65050350000001</c:v>
                </c:pt>
                <c:pt idx="1123">
                  <c:v>270.47721372222225</c:v>
                </c:pt>
                <c:pt idx="1124">
                  <c:v>263.86305488888888</c:v>
                </c:pt>
                <c:pt idx="1125">
                  <c:v>252.9852435</c:v>
                </c:pt>
                <c:pt idx="1126">
                  <c:v>237.11727599999998</c:v>
                </c:pt>
                <c:pt idx="1127">
                  <c:v>220.0058697222222</c:v>
                </c:pt>
                <c:pt idx="1128">
                  <c:v>204.60077488888888</c:v>
                </c:pt>
                <c:pt idx="1129">
                  <c:v>191.38794705555554</c:v>
                </c:pt>
                <c:pt idx="1130">
                  <c:v>182.35008488888889</c:v>
                </c:pt>
                <c:pt idx="1131">
                  <c:v>175.42430705555554</c:v>
                </c:pt>
                <c:pt idx="1132">
                  <c:v>169.52085822222222</c:v>
                </c:pt>
                <c:pt idx="1133">
                  <c:v>164.03927955555554</c:v>
                </c:pt>
                <c:pt idx="1134">
                  <c:v>158.61601555555555</c:v>
                </c:pt>
                <c:pt idx="1135">
                  <c:v>153.97999955555554</c:v>
                </c:pt>
                <c:pt idx="1136">
                  <c:v>150.61870572222222</c:v>
                </c:pt>
                <c:pt idx="1137">
                  <c:v>149.02325288888886</c:v>
                </c:pt>
                <c:pt idx="1138">
                  <c:v>148.67336488888887</c:v>
                </c:pt>
                <c:pt idx="1139">
                  <c:v>222.14881461111116</c:v>
                </c:pt>
                <c:pt idx="1140">
                  <c:v>295.80103066666641</c:v>
                </c:pt>
                <c:pt idx="1141">
                  <c:v>479.72428038888864</c:v>
                </c:pt>
                <c:pt idx="1142">
                  <c:v>884.60691177777812</c:v>
                </c:pt>
                <c:pt idx="1143">
                  <c:v>1272.8097559444448</c:v>
                </c:pt>
                <c:pt idx="1144">
                  <c:v>1130.3278252777773</c:v>
                </c:pt>
                <c:pt idx="1145">
                  <c:v>582.61762733333342</c:v>
                </c:pt>
                <c:pt idx="1146">
                  <c:v>161.22924155555555</c:v>
                </c:pt>
                <c:pt idx="1147">
                  <c:v>158.19961238888888</c:v>
                </c:pt>
                <c:pt idx="1148">
                  <c:v>151.74460399999998</c:v>
                </c:pt>
                <c:pt idx="1149">
                  <c:v>148.33319599999999</c:v>
                </c:pt>
                <c:pt idx="1150">
                  <c:v>146.92271</c:v>
                </c:pt>
                <c:pt idx="1151">
                  <c:v>146.92271</c:v>
                </c:pt>
                <c:pt idx="1152">
                  <c:v>495.51993222222228</c:v>
                </c:pt>
                <c:pt idx="1153">
                  <c:v>1396.0284381666668</c:v>
                </c:pt>
                <c:pt idx="1154">
                  <c:v>2208.1727571111114</c:v>
                </c:pt>
                <c:pt idx="1155">
                  <c:v>2179.8783581666667</c:v>
                </c:pt>
                <c:pt idx="1156">
                  <c:v>1765.7291915555547</c:v>
                </c:pt>
                <c:pt idx="1157">
                  <c:v>1718.4142182222224</c:v>
                </c:pt>
                <c:pt idx="1158">
                  <c:v>1948.202804888889</c:v>
                </c:pt>
                <c:pt idx="1159">
                  <c:v>2162.9097906666657</c:v>
                </c:pt>
                <c:pt idx="1160">
                  <c:v>2123.286582611111</c:v>
                </c:pt>
                <c:pt idx="1161">
                  <c:v>1863.3624626666665</c:v>
                </c:pt>
                <c:pt idx="1162">
                  <c:v>1656.7539560000007</c:v>
                </c:pt>
                <c:pt idx="1163">
                  <c:v>1578.4244475000007</c:v>
                </c:pt>
                <c:pt idx="1164">
                  <c:v>1536.8300822222232</c:v>
                </c:pt>
                <c:pt idx="1165">
                  <c:v>1495.5640406666657</c:v>
                </c:pt>
                <c:pt idx="1166">
                  <c:v>1142.2263517777767</c:v>
                </c:pt>
                <c:pt idx="1167">
                  <c:v>799.77768222222267</c:v>
                </c:pt>
                <c:pt idx="1168">
                  <c:v>897.32977016666712</c:v>
                </c:pt>
                <c:pt idx="1169">
                  <c:v>979.40359600000158</c:v>
                </c:pt>
                <c:pt idx="1170">
                  <c:v>932.31854038888832</c:v>
                </c:pt>
                <c:pt idx="1171">
                  <c:v>903.2730363888877</c:v>
                </c:pt>
                <c:pt idx="1172">
                  <c:v>855.54348222222166</c:v>
                </c:pt>
                <c:pt idx="1173">
                  <c:v>806.94953461111106</c:v>
                </c:pt>
                <c:pt idx="1174">
                  <c:v>776.29794749999951</c:v>
                </c:pt>
                <c:pt idx="1175">
                  <c:v>726.87240844444443</c:v>
                </c:pt>
                <c:pt idx="1176">
                  <c:v>676.48042527777829</c:v>
                </c:pt>
                <c:pt idx="1177">
                  <c:v>662.3075612777767</c:v>
                </c:pt>
                <c:pt idx="1178">
                  <c:v>703.21524038888833</c:v>
                </c:pt>
                <c:pt idx="1179">
                  <c:v>745.23089816666663</c:v>
                </c:pt>
                <c:pt idx="1180">
                  <c:v>750.61285594444439</c:v>
                </c:pt>
                <c:pt idx="1181">
                  <c:v>737.70833594444548</c:v>
                </c:pt>
                <c:pt idx="1182">
                  <c:v>687.61703777777939</c:v>
                </c:pt>
                <c:pt idx="1183">
                  <c:v>636.45967461111059</c:v>
                </c:pt>
                <c:pt idx="1184">
                  <c:v>603.11832349999895</c:v>
                </c:pt>
                <c:pt idx="1185">
                  <c:v>550.88760599999944</c:v>
                </c:pt>
                <c:pt idx="1186">
                  <c:v>460.8453537222216</c:v>
                </c:pt>
                <c:pt idx="1187">
                  <c:v>405.80368705555549</c:v>
                </c:pt>
                <c:pt idx="1188">
                  <c:v>405.80368705555549</c:v>
                </c:pt>
                <c:pt idx="1189">
                  <c:v>405.80368705555549</c:v>
                </c:pt>
                <c:pt idx="1190">
                  <c:v>405.80368705555549</c:v>
                </c:pt>
                <c:pt idx="1191">
                  <c:v>405.80368705555549</c:v>
                </c:pt>
                <c:pt idx="1192">
                  <c:v>405.80368705555549</c:v>
                </c:pt>
                <c:pt idx="1193">
                  <c:v>405.80368705555549</c:v>
                </c:pt>
                <c:pt idx="1194">
                  <c:v>405.80368705555549</c:v>
                </c:pt>
                <c:pt idx="1195">
                  <c:v>424.15090927777925</c:v>
                </c:pt>
                <c:pt idx="1196">
                  <c:v>424.71674377777936</c:v>
                </c:pt>
                <c:pt idx="1197">
                  <c:v>424.71674377777674</c:v>
                </c:pt>
                <c:pt idx="1198">
                  <c:v>498.67207461111104</c:v>
                </c:pt>
                <c:pt idx="1199">
                  <c:v>574.33280572222327</c:v>
                </c:pt>
                <c:pt idx="1200">
                  <c:v>650.57516488888837</c:v>
                </c:pt>
                <c:pt idx="1201">
                  <c:v>710.21397111111014</c:v>
                </c:pt>
                <c:pt idx="1202">
                  <c:v>678.15554266666777</c:v>
                </c:pt>
                <c:pt idx="1203">
                  <c:v>608.26917844444449</c:v>
                </c:pt>
                <c:pt idx="1204">
                  <c:v>537.22745488888779</c:v>
                </c:pt>
                <c:pt idx="1205">
                  <c:v>483.36301555555497</c:v>
                </c:pt>
                <c:pt idx="1206">
                  <c:v>465.60531816666719</c:v>
                </c:pt>
                <c:pt idx="1207">
                  <c:v>466.19545044444499</c:v>
                </c:pt>
                <c:pt idx="1208">
                  <c:v>466.78619016666715</c:v>
                </c:pt>
                <c:pt idx="1209">
                  <c:v>449.03031511111266</c:v>
                </c:pt>
                <c:pt idx="1210">
                  <c:v>430.68309288888889</c:v>
                </c:pt>
                <c:pt idx="1211">
                  <c:v>430.68309288888889</c:v>
                </c:pt>
                <c:pt idx="1212">
                  <c:v>430.68309288888889</c:v>
                </c:pt>
                <c:pt idx="1213">
                  <c:v>430.09174572222219</c:v>
                </c:pt>
                <c:pt idx="1214">
                  <c:v>430.09174572222219</c:v>
                </c:pt>
                <c:pt idx="1215">
                  <c:v>430.09174572222219</c:v>
                </c:pt>
                <c:pt idx="1216">
                  <c:v>430.09174572222219</c:v>
                </c:pt>
                <c:pt idx="1217">
                  <c:v>429.50100600000002</c:v>
                </c:pt>
                <c:pt idx="1218">
                  <c:v>428.91087372222222</c:v>
                </c:pt>
                <c:pt idx="1219">
                  <c:v>428.32134888888885</c:v>
                </c:pt>
                <c:pt idx="1220">
                  <c:v>427.73243150000002</c:v>
                </c:pt>
                <c:pt idx="1221">
                  <c:v>426.55641905555558</c:v>
                </c:pt>
                <c:pt idx="1222">
                  <c:v>424.79695622222226</c:v>
                </c:pt>
                <c:pt idx="1223">
                  <c:v>423.0429603888889</c:v>
                </c:pt>
                <c:pt idx="1224">
                  <c:v>420.71280350000001</c:v>
                </c:pt>
                <c:pt idx="1225">
                  <c:v>419.5513697222222</c:v>
                </c:pt>
                <c:pt idx="1226">
                  <c:v>418.39236572222222</c:v>
                </c:pt>
                <c:pt idx="1227">
                  <c:v>417.81377488888887</c:v>
                </c:pt>
                <c:pt idx="1228">
                  <c:v>416.65841555555556</c:v>
                </c:pt>
                <c:pt idx="1229">
                  <c:v>416.08164705555555</c:v>
                </c:pt>
                <c:pt idx="1230">
                  <c:v>414.92993238888891</c:v>
                </c:pt>
                <c:pt idx="1231">
                  <c:v>413.78064749999999</c:v>
                </c:pt>
                <c:pt idx="1232">
                  <c:v>413.20691622222222</c:v>
                </c:pt>
                <c:pt idx="1233">
                  <c:v>413.20691622222222</c:v>
                </c:pt>
                <c:pt idx="1234">
                  <c:v>412.63379238888888</c:v>
                </c:pt>
                <c:pt idx="1235">
                  <c:v>412.63379238888888</c:v>
                </c:pt>
                <c:pt idx="1236">
                  <c:v>411.48936705555548</c:v>
                </c:pt>
                <c:pt idx="1237">
                  <c:v>410.34737150000007</c:v>
                </c:pt>
                <c:pt idx="1238">
                  <c:v>407.50301288888892</c:v>
                </c:pt>
                <c:pt idx="1239">
                  <c:v>404.10982822222218</c:v>
                </c:pt>
                <c:pt idx="1240">
                  <c:v>399.6195988888889</c:v>
                </c:pt>
                <c:pt idx="1241">
                  <c:v>395.72253905555556</c:v>
                </c:pt>
                <c:pt idx="1242">
                  <c:v>391.85524399999997</c:v>
                </c:pt>
                <c:pt idx="1243">
                  <c:v>388.56411000000003</c:v>
                </c:pt>
                <c:pt idx="1244">
                  <c:v>384.75209238888885</c:v>
                </c:pt>
                <c:pt idx="1245">
                  <c:v>381.50833905555555</c:v>
                </c:pt>
                <c:pt idx="1246">
                  <c:v>378.28645372222218</c:v>
                </c:pt>
                <c:pt idx="1247">
                  <c:v>374.55522622222225</c:v>
                </c:pt>
                <c:pt idx="1248">
                  <c:v>370.85376349999996</c:v>
                </c:pt>
                <c:pt idx="1249">
                  <c:v>367.18206555555554</c:v>
                </c:pt>
                <c:pt idx="1250">
                  <c:v>363.54013238888888</c:v>
                </c:pt>
                <c:pt idx="1251">
                  <c:v>360.44216572222228</c:v>
                </c:pt>
                <c:pt idx="1252">
                  <c:v>357.3660670555555</c:v>
                </c:pt>
                <c:pt idx="1253">
                  <c:v>354.31183638888888</c:v>
                </c:pt>
                <c:pt idx="1254">
                  <c:v>351.27947372222224</c:v>
                </c:pt>
                <c:pt idx="1255">
                  <c:v>348.26897905555552</c:v>
                </c:pt>
                <c:pt idx="1256">
                  <c:v>345.2803523888889</c:v>
                </c:pt>
                <c:pt idx="1257">
                  <c:v>342.31359372222221</c:v>
                </c:pt>
                <c:pt idx="1258">
                  <c:v>339.36870305555556</c:v>
                </c:pt>
                <c:pt idx="1259">
                  <c:v>336.44568038888895</c:v>
                </c:pt>
                <c:pt idx="1260">
                  <c:v>334.02653288888894</c:v>
                </c:pt>
                <c:pt idx="1261">
                  <c:v>332.10214888888885</c:v>
                </c:pt>
                <c:pt idx="1262">
                  <c:v>330.66523905555556</c:v>
                </c:pt>
                <c:pt idx="1263">
                  <c:v>349.01246127777677</c:v>
                </c:pt>
                <c:pt idx="1264">
                  <c:v>404.53249044444289</c:v>
                </c:pt>
                <c:pt idx="1265">
                  <c:v>442.66566705555709</c:v>
                </c:pt>
                <c:pt idx="1266">
                  <c:v>425.76264400000002</c:v>
                </c:pt>
                <c:pt idx="1267">
                  <c:v>408.38125844444289</c:v>
                </c:pt>
                <c:pt idx="1268">
                  <c:v>372.65508044444493</c:v>
                </c:pt>
                <c:pt idx="1269">
                  <c:v>335.96063599999997</c:v>
                </c:pt>
                <c:pt idx="1270">
                  <c:v>334.99236955555557</c:v>
                </c:pt>
                <c:pt idx="1271">
                  <c:v>333.54452572222215</c:v>
                </c:pt>
                <c:pt idx="1272">
                  <c:v>331.62257150000005</c:v>
                </c:pt>
                <c:pt idx="1273">
                  <c:v>329.71033638888889</c:v>
                </c:pt>
                <c:pt idx="1274">
                  <c:v>328.28253822222223</c:v>
                </c:pt>
                <c:pt idx="1275">
                  <c:v>326.86020705555558</c:v>
                </c:pt>
                <c:pt idx="1276">
                  <c:v>325.91502349999996</c:v>
                </c:pt>
                <c:pt idx="1277">
                  <c:v>344.26224572222111</c:v>
                </c:pt>
                <c:pt idx="1278">
                  <c:v>363.08175600000055</c:v>
                </c:pt>
                <c:pt idx="1279">
                  <c:v>381.90187372222169</c:v>
                </c:pt>
                <c:pt idx="1280">
                  <c:v>401.19670927777622</c:v>
                </c:pt>
                <c:pt idx="1281">
                  <c:v>365.45230794444495</c:v>
                </c:pt>
                <c:pt idx="1282">
                  <c:v>347.10508572222375</c:v>
                </c:pt>
                <c:pt idx="1283">
                  <c:v>347.58101844444604</c:v>
                </c:pt>
                <c:pt idx="1284">
                  <c:v>329.23379622222228</c:v>
                </c:pt>
                <c:pt idx="1285">
                  <c:v>329.23379622222228</c:v>
                </c:pt>
                <c:pt idx="1286">
                  <c:v>328.28253822222223</c:v>
                </c:pt>
                <c:pt idx="1287">
                  <c:v>327.33371</c:v>
                </c:pt>
                <c:pt idx="1288">
                  <c:v>325.91502349999996</c:v>
                </c:pt>
                <c:pt idx="1289">
                  <c:v>324.03194572222219</c:v>
                </c:pt>
                <c:pt idx="1290">
                  <c:v>322.15858705555553</c:v>
                </c:pt>
                <c:pt idx="1291">
                  <c:v>320.7599462222222</c:v>
                </c:pt>
                <c:pt idx="1292">
                  <c:v>318.90359599999999</c:v>
                </c:pt>
                <c:pt idx="1293">
                  <c:v>316.59682572222221</c:v>
                </c:pt>
                <c:pt idx="1294">
                  <c:v>314.30524155555554</c:v>
                </c:pt>
                <c:pt idx="1295">
                  <c:v>312.02884349999999</c:v>
                </c:pt>
                <c:pt idx="1296">
                  <c:v>310.67029400000001</c:v>
                </c:pt>
                <c:pt idx="1297">
                  <c:v>310.21865905555558</c:v>
                </c:pt>
                <c:pt idx="1298">
                  <c:v>365.71196066666613</c:v>
                </c:pt>
                <c:pt idx="1299">
                  <c:v>403.31149733333325</c:v>
                </c:pt>
                <c:pt idx="1300">
                  <c:v>404.67369150000002</c:v>
                </c:pt>
                <c:pt idx="1301">
                  <c:v>387.2376359444429</c:v>
                </c:pt>
                <c:pt idx="1302">
                  <c:v>388.15123238888987</c:v>
                </c:pt>
                <c:pt idx="1303">
                  <c:v>407.4144808333333</c:v>
                </c:pt>
                <c:pt idx="1304">
                  <c:v>390.44585377777878</c:v>
                </c:pt>
                <c:pt idx="1305">
                  <c:v>354.21215594444499</c:v>
                </c:pt>
                <c:pt idx="1306">
                  <c:v>336.32628777777666</c:v>
                </c:pt>
                <c:pt idx="1307">
                  <c:v>317.97906555555551</c:v>
                </c:pt>
                <c:pt idx="1308">
                  <c:v>317.97906555555551</c:v>
                </c:pt>
                <c:pt idx="1309">
                  <c:v>317.51771150000002</c:v>
                </c:pt>
                <c:pt idx="1310">
                  <c:v>317.51771150000002</c:v>
                </c:pt>
                <c:pt idx="1311">
                  <c:v>317.05696488888884</c:v>
                </c:pt>
                <c:pt idx="1312">
                  <c:v>316.59682572222221</c:v>
                </c:pt>
                <c:pt idx="1313">
                  <c:v>315.67836972222221</c:v>
                </c:pt>
                <c:pt idx="1314">
                  <c:v>314.30524155555554</c:v>
                </c:pt>
                <c:pt idx="1315">
                  <c:v>313.39285999999998</c:v>
                </c:pt>
                <c:pt idx="1316">
                  <c:v>312.02884349999999</c:v>
                </c:pt>
                <c:pt idx="1317">
                  <c:v>309.31721149999998</c:v>
                </c:pt>
                <c:pt idx="1318">
                  <c:v>307.5216057222222</c:v>
                </c:pt>
                <c:pt idx="1319">
                  <c:v>305.73571905555559</c:v>
                </c:pt>
                <c:pt idx="1320">
                  <c:v>435.05800305555613</c:v>
                </c:pt>
                <c:pt idx="1321">
                  <c:v>565.72851000000105</c:v>
                </c:pt>
                <c:pt idx="1322">
                  <c:v>698.22924705555454</c:v>
                </c:pt>
                <c:pt idx="1323">
                  <c:v>832.16324927777725</c:v>
                </c:pt>
                <c:pt idx="1324">
                  <c:v>894.67891238889047</c:v>
                </c:pt>
                <c:pt idx="1325">
                  <c:v>810.0909037777767</c:v>
                </c:pt>
                <c:pt idx="1326">
                  <c:v>631.94748794444331</c:v>
                </c:pt>
                <c:pt idx="1327">
                  <c:v>469.2689704444449</c:v>
                </c:pt>
                <c:pt idx="1328">
                  <c:v>378.51570444444496</c:v>
                </c:pt>
                <c:pt idx="1329">
                  <c:v>341.82126</c:v>
                </c:pt>
                <c:pt idx="1330">
                  <c:v>341.82126</c:v>
                </c:pt>
                <c:pt idx="1331">
                  <c:v>341.82126</c:v>
                </c:pt>
                <c:pt idx="1332">
                  <c:v>341.82126</c:v>
                </c:pt>
                <c:pt idx="1333">
                  <c:v>341.32953372222227</c:v>
                </c:pt>
                <c:pt idx="1334">
                  <c:v>339.85799955555547</c:v>
                </c:pt>
                <c:pt idx="1335">
                  <c:v>338.39193238888885</c:v>
                </c:pt>
                <c:pt idx="1336">
                  <c:v>336.93133222222218</c:v>
                </c:pt>
                <c:pt idx="1337">
                  <c:v>336.44568038888895</c:v>
                </c:pt>
                <c:pt idx="1338">
                  <c:v>335.96063599999997</c:v>
                </c:pt>
                <c:pt idx="1339">
                  <c:v>335.96063599999997</c:v>
                </c:pt>
                <c:pt idx="1340">
                  <c:v>354.30785822222373</c:v>
                </c:pt>
                <c:pt idx="1341">
                  <c:v>373.14012483333391</c:v>
                </c:pt>
                <c:pt idx="1342">
                  <c:v>428.66744333333327</c:v>
                </c:pt>
                <c:pt idx="1343">
                  <c:v>485.65779177777733</c:v>
                </c:pt>
                <c:pt idx="1344">
                  <c:v>487.61619266666611</c:v>
                </c:pt>
                <c:pt idx="1345">
                  <c:v>471.23709044444502</c:v>
                </c:pt>
                <c:pt idx="1346">
                  <c:v>417.67789194444288</c:v>
                </c:pt>
                <c:pt idx="1347">
                  <c:v>363.13159622222111</c:v>
                </c:pt>
                <c:pt idx="1348">
                  <c:v>344.78437399999996</c:v>
                </c:pt>
                <c:pt idx="1349">
                  <c:v>343.79423955555558</c:v>
                </c:pt>
                <c:pt idx="1350">
                  <c:v>340.34790350000003</c:v>
                </c:pt>
                <c:pt idx="1351">
                  <c:v>334.99236955555557</c:v>
                </c:pt>
                <c:pt idx="1352">
                  <c:v>328.28253822222223</c:v>
                </c:pt>
                <c:pt idx="1353">
                  <c:v>321.69176600000003</c:v>
                </c:pt>
                <c:pt idx="1354">
                  <c:v>314.76234349999993</c:v>
                </c:pt>
                <c:pt idx="1355">
                  <c:v>307.96959600000002</c:v>
                </c:pt>
                <c:pt idx="1356">
                  <c:v>300.43637372222213</c:v>
                </c:pt>
                <c:pt idx="1357">
                  <c:v>292.22463600000003</c:v>
                </c:pt>
                <c:pt idx="1358">
                  <c:v>283.81760488888892</c:v>
                </c:pt>
                <c:pt idx="1359">
                  <c:v>275.25172705555553</c:v>
                </c:pt>
                <c:pt idx="1360">
                  <c:v>266.17741822222217</c:v>
                </c:pt>
                <c:pt idx="1361">
                  <c:v>257.79832955555554</c:v>
                </c:pt>
                <c:pt idx="1362">
                  <c:v>252.61925822222219</c:v>
                </c:pt>
                <c:pt idx="1363">
                  <c:v>287.85583599999921</c:v>
                </c:pt>
                <c:pt idx="1364">
                  <c:v>620.29628066666669</c:v>
                </c:pt>
                <c:pt idx="1365">
                  <c:v>662.18680488888936</c:v>
                </c:pt>
                <c:pt idx="1366">
                  <c:v>426.6955595555566</c:v>
                </c:pt>
                <c:pt idx="1367">
                  <c:v>261.95112349999999</c:v>
                </c:pt>
                <c:pt idx="1368">
                  <c:v>258.92362038888888</c:v>
                </c:pt>
                <c:pt idx="1369">
                  <c:v>251.88911000000002</c:v>
                </c:pt>
                <c:pt idx="1370">
                  <c:v>246.1353962222222</c:v>
                </c:pt>
                <c:pt idx="1371">
                  <c:v>244.01784488888885</c:v>
                </c:pt>
                <c:pt idx="1372">
                  <c:v>244.01784488888885</c:v>
                </c:pt>
                <c:pt idx="1373">
                  <c:v>244.01784488888885</c:v>
                </c:pt>
                <c:pt idx="1374">
                  <c:v>242.2699235</c:v>
                </c:pt>
                <c:pt idx="1375">
                  <c:v>238.47795155555553</c:v>
                </c:pt>
                <c:pt idx="1376">
                  <c:v>232.10130349999997</c:v>
                </c:pt>
                <c:pt idx="1377">
                  <c:v>220.92888155555553</c:v>
                </c:pt>
                <c:pt idx="1378">
                  <c:v>205.42720305555554</c:v>
                </c:pt>
                <c:pt idx="1379">
                  <c:v>191.63183599999999</c:v>
                </c:pt>
                <c:pt idx="1380">
                  <c:v>179.54278038888887</c:v>
                </c:pt>
                <c:pt idx="1381">
                  <c:v>169.1600362222222</c:v>
                </c:pt>
                <c:pt idx="1382">
                  <c:v>165.18522349999998</c:v>
                </c:pt>
                <c:pt idx="1383">
                  <c:v>1196.0678034999996</c:v>
                </c:pt>
                <c:pt idx="1384">
                  <c:v>1331.2993070555558</c:v>
                </c:pt>
                <c:pt idx="1385">
                  <c:v>878.23609400000066</c:v>
                </c:pt>
                <c:pt idx="1386">
                  <c:v>550.40159683333331</c:v>
                </c:pt>
                <c:pt idx="1387">
                  <c:v>680.86314288888809</c:v>
                </c:pt>
                <c:pt idx="1388">
                  <c:v>1088.7116217777775</c:v>
                </c:pt>
                <c:pt idx="1389">
                  <c:v>1500.0617141666669</c:v>
                </c:pt>
                <c:pt idx="1390">
                  <c:v>1620.9575586111118</c:v>
                </c:pt>
                <c:pt idx="1391">
                  <c:v>1374.9633248888881</c:v>
                </c:pt>
                <c:pt idx="1392">
                  <c:v>979.45811711111003</c:v>
                </c:pt>
                <c:pt idx="1393">
                  <c:v>617.39297016666683</c:v>
                </c:pt>
                <c:pt idx="1394">
                  <c:v>344.17462483333361</c:v>
                </c:pt>
                <c:pt idx="1395">
                  <c:v>234.09129150000001</c:v>
                </c:pt>
                <c:pt idx="1396">
                  <c:v>233.42553238888888</c:v>
                </c:pt>
                <c:pt idx="1397">
                  <c:v>231.44283372222222</c:v>
                </c:pt>
                <c:pt idx="1398">
                  <c:v>228.50978822222223</c:v>
                </c:pt>
                <c:pt idx="1399">
                  <c:v>224.99177372222221</c:v>
                </c:pt>
                <c:pt idx="1400">
                  <c:v>220.62060350000002</c:v>
                </c:pt>
                <c:pt idx="1401">
                  <c:v>215.77076705555555</c:v>
                </c:pt>
                <c:pt idx="1402">
                  <c:v>210.78820399999998</c:v>
                </c:pt>
                <c:pt idx="1403">
                  <c:v>204.60077488888888</c:v>
                </c:pt>
                <c:pt idx="1404">
                  <c:v>195.61667155555554</c:v>
                </c:pt>
                <c:pt idx="1405">
                  <c:v>183.01250305555556</c:v>
                </c:pt>
                <c:pt idx="1406">
                  <c:v>172.11464599999999</c:v>
                </c:pt>
                <c:pt idx="1407">
                  <c:v>165.68545399999999</c:v>
                </c:pt>
                <c:pt idx="1408">
                  <c:v>164.5267537222222</c:v>
                </c:pt>
                <c:pt idx="1409">
                  <c:v>275.26855683333355</c:v>
                </c:pt>
                <c:pt idx="1410">
                  <c:v>183.86532527777737</c:v>
                </c:pt>
                <c:pt idx="1411">
                  <c:v>165.35135955555555</c:v>
                </c:pt>
                <c:pt idx="1412">
                  <c:v>164.85477372222221</c:v>
                </c:pt>
                <c:pt idx="1413">
                  <c:v>164.20116349999998</c:v>
                </c:pt>
                <c:pt idx="1414">
                  <c:v>439.57198822222222</c:v>
                </c:pt>
                <c:pt idx="1415">
                  <c:v>955.63287155555565</c:v>
                </c:pt>
                <c:pt idx="1416">
                  <c:v>1382.8420937222218</c:v>
                </c:pt>
                <c:pt idx="1417">
                  <c:v>1518.6783082222214</c:v>
                </c:pt>
                <c:pt idx="1418">
                  <c:v>1306.5153295555558</c:v>
                </c:pt>
                <c:pt idx="1419">
                  <c:v>798.81440038888968</c:v>
                </c:pt>
                <c:pt idx="1420">
                  <c:v>195.36306349999998</c:v>
                </c:pt>
                <c:pt idx="1421">
                  <c:v>193.35606705555554</c:v>
                </c:pt>
                <c:pt idx="1422">
                  <c:v>187.10181905555552</c:v>
                </c:pt>
                <c:pt idx="1423">
                  <c:v>180.39563238888888</c:v>
                </c:pt>
                <c:pt idx="1424">
                  <c:v>178.28172572222221</c:v>
                </c:pt>
                <c:pt idx="1425">
                  <c:v>545.85396400000002</c:v>
                </c:pt>
                <c:pt idx="1426">
                  <c:v>1081.5841723888886</c:v>
                </c:pt>
                <c:pt idx="1427">
                  <c:v>1199.0345919444444</c:v>
                </c:pt>
                <c:pt idx="1428">
                  <c:v>746.03333822222214</c:v>
                </c:pt>
                <c:pt idx="1429">
                  <c:v>215.75615861111137</c:v>
                </c:pt>
                <c:pt idx="1430">
                  <c:v>195.87088705555553</c:v>
                </c:pt>
                <c:pt idx="1431">
                  <c:v>191.38794705555554</c:v>
                </c:pt>
                <c:pt idx="1432">
                  <c:v>183.23452399999999</c:v>
                </c:pt>
                <c:pt idx="1433">
                  <c:v>172.30447238888888</c:v>
                </c:pt>
                <c:pt idx="1434">
                  <c:v>163.0807322222222</c:v>
                </c:pt>
                <c:pt idx="1435">
                  <c:v>155.4378662222222</c:v>
                </c:pt>
                <c:pt idx="1436">
                  <c:v>153.62920038888888</c:v>
                </c:pt>
                <c:pt idx="1437">
                  <c:v>521.28071016666672</c:v>
                </c:pt>
                <c:pt idx="1438">
                  <c:v>578.05723816666671</c:v>
                </c:pt>
                <c:pt idx="1439">
                  <c:v>340.72148777777778</c:v>
                </c:pt>
                <c:pt idx="1440">
                  <c:v>157.38320705555554</c:v>
                </c:pt>
                <c:pt idx="1441">
                  <c:v>156.45837288888887</c:v>
                </c:pt>
                <c:pt idx="1442">
                  <c:v>154.21690288888888</c:v>
                </c:pt>
                <c:pt idx="1443">
                  <c:v>152.72046349999999</c:v>
                </c:pt>
                <c:pt idx="1444">
                  <c:v>152.38970999999998</c:v>
                </c:pt>
                <c:pt idx="1445">
                  <c:v>244.45657461111111</c:v>
                </c:pt>
                <c:pt idx="1446">
                  <c:v>152.94400305555553</c:v>
                </c:pt>
                <c:pt idx="1447">
                  <c:v>152.28067372222222</c:v>
                </c:pt>
                <c:pt idx="1448">
                  <c:v>149.38285999999999</c:v>
                </c:pt>
                <c:pt idx="1449">
                  <c:v>145.52589149999997</c:v>
                </c:pt>
                <c:pt idx="1450">
                  <c:v>143.19178622222222</c:v>
                </c:pt>
                <c:pt idx="1451">
                  <c:v>142.59284599999998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403.63888888888891</c:v>
                </c:pt>
                <c:pt idx="1479">
                  <c:v>949.97388933333332</c:v>
                </c:pt>
                <c:pt idx="1480">
                  <c:v>895.37322733333326</c:v>
                </c:pt>
                <c:pt idx="1481">
                  <c:v>785.90736127777768</c:v>
                </c:pt>
                <c:pt idx="1482">
                  <c:v>676.51408483333319</c:v>
                </c:pt>
                <c:pt idx="1483">
                  <c:v>603.80037044444441</c:v>
                </c:pt>
                <c:pt idx="1484">
                  <c:v>567.8202806666668</c:v>
                </c:pt>
                <c:pt idx="1485">
                  <c:v>605.24639194444444</c:v>
                </c:pt>
                <c:pt idx="1486">
                  <c:v>734.714462611111</c:v>
                </c:pt>
                <c:pt idx="1487">
                  <c:v>901.34835461111106</c:v>
                </c:pt>
                <c:pt idx="1488">
                  <c:v>1087.0350155555557</c:v>
                </c:pt>
                <c:pt idx="1489">
                  <c:v>1273.6367915555559</c:v>
                </c:pt>
                <c:pt idx="1490">
                  <c:v>1424.7143648333331</c:v>
                </c:pt>
                <c:pt idx="1491">
                  <c:v>1521.895607944444</c:v>
                </c:pt>
                <c:pt idx="1492">
                  <c:v>1528.4973141666669</c:v>
                </c:pt>
                <c:pt idx="1493">
                  <c:v>1462.1717892777776</c:v>
                </c:pt>
                <c:pt idx="1494">
                  <c:v>1377.8294919444445</c:v>
                </c:pt>
                <c:pt idx="1495">
                  <c:v>1256.7523551111105</c:v>
                </c:pt>
                <c:pt idx="1496">
                  <c:v>1135.2020190555556</c:v>
                </c:pt>
                <c:pt idx="1497">
                  <c:v>1013.2589701666677</c:v>
                </c:pt>
                <c:pt idx="1498">
                  <c:v>872.15472349999891</c:v>
                </c:pt>
                <c:pt idx="1499">
                  <c:v>730.09071461111057</c:v>
                </c:pt>
                <c:pt idx="1500">
                  <c:v>586.95031416666666</c:v>
                </c:pt>
                <c:pt idx="1501">
                  <c:v>516.0349390555557</c:v>
                </c:pt>
                <c:pt idx="1502">
                  <c:v>481.85288483333437</c:v>
                </c:pt>
                <c:pt idx="1503">
                  <c:v>465.41546794444389</c:v>
                </c:pt>
                <c:pt idx="1504">
                  <c:v>467.67121288888836</c:v>
                </c:pt>
                <c:pt idx="1505">
                  <c:v>432.93395444444468</c:v>
                </c:pt>
                <c:pt idx="1506">
                  <c:v>416.23442527777775</c:v>
                </c:pt>
                <c:pt idx="1507">
                  <c:v>436.24452666666696</c:v>
                </c:pt>
                <c:pt idx="1508">
                  <c:v>474.95447177777726</c:v>
                </c:pt>
                <c:pt idx="1509">
                  <c:v>532.37519461111128</c:v>
                </c:pt>
                <c:pt idx="1510">
                  <c:v>645.56105044444496</c:v>
                </c:pt>
                <c:pt idx="1511">
                  <c:v>796.90711416666659</c:v>
                </c:pt>
                <c:pt idx="1512">
                  <c:v>949.81370266666613</c:v>
                </c:pt>
                <c:pt idx="1513">
                  <c:v>1086.0575123888889</c:v>
                </c:pt>
                <c:pt idx="1514">
                  <c:v>1150.3566323888883</c:v>
                </c:pt>
                <c:pt idx="1515">
                  <c:v>1104.9223070555554</c:v>
                </c:pt>
                <c:pt idx="1516">
                  <c:v>948.49074822222383</c:v>
                </c:pt>
                <c:pt idx="1517">
                  <c:v>789.73935905555618</c:v>
                </c:pt>
                <c:pt idx="1518">
                  <c:v>666.50609816666667</c:v>
                </c:pt>
                <c:pt idx="1519">
                  <c:v>578.28344572222227</c:v>
                </c:pt>
                <c:pt idx="1520">
                  <c:v>508.00072399999897</c:v>
                </c:pt>
                <c:pt idx="1521">
                  <c:v>436.40015155555352</c:v>
                </c:pt>
                <c:pt idx="1522">
                  <c:v>346.01165594444495</c:v>
                </c:pt>
                <c:pt idx="1523">
                  <c:v>308.86739888888883</c:v>
                </c:pt>
                <c:pt idx="1524">
                  <c:v>307.07422288888887</c:v>
                </c:pt>
                <c:pt idx="1525">
                  <c:v>302.19310305555553</c:v>
                </c:pt>
                <c:pt idx="1526">
                  <c:v>294.79412599999995</c:v>
                </c:pt>
                <c:pt idx="1527">
                  <c:v>285.47957288888887</c:v>
                </c:pt>
                <c:pt idx="1528">
                  <c:v>275.65355155555557</c:v>
                </c:pt>
                <c:pt idx="1529">
                  <c:v>266.95373222222224</c:v>
                </c:pt>
                <c:pt idx="1530">
                  <c:v>260.05437822222223</c:v>
                </c:pt>
                <c:pt idx="1531">
                  <c:v>255.19391149999996</c:v>
                </c:pt>
                <c:pt idx="1532">
                  <c:v>252.61925822222219</c:v>
                </c:pt>
                <c:pt idx="1533">
                  <c:v>288.58355444444368</c:v>
                </c:pt>
                <c:pt idx="1534">
                  <c:v>510.21294733333309</c:v>
                </c:pt>
                <c:pt idx="1535">
                  <c:v>770.77339511111177</c:v>
                </c:pt>
                <c:pt idx="1536">
                  <c:v>1034.4463882222212</c:v>
                </c:pt>
                <c:pt idx="1537">
                  <c:v>1227.3072717777782</c:v>
                </c:pt>
                <c:pt idx="1538">
                  <c:v>1385.4807073333332</c:v>
                </c:pt>
                <c:pt idx="1539">
                  <c:v>1490.823574</c:v>
                </c:pt>
                <c:pt idx="1540">
                  <c:v>1560.548691500002</c:v>
                </c:pt>
                <c:pt idx="1541">
                  <c:v>1595.1921295555539</c:v>
                </c:pt>
                <c:pt idx="1542">
                  <c:v>1538.3463826666666</c:v>
                </c:pt>
                <c:pt idx="1543">
                  <c:v>1388.9168359444461</c:v>
                </c:pt>
                <c:pt idx="1544">
                  <c:v>1126.7913373333322</c:v>
                </c:pt>
                <c:pt idx="1545">
                  <c:v>860.15525999999886</c:v>
                </c:pt>
                <c:pt idx="1546">
                  <c:v>682.11966555555455</c:v>
                </c:pt>
                <c:pt idx="1547">
                  <c:v>575.32746622222226</c:v>
                </c:pt>
                <c:pt idx="1548">
                  <c:v>559.18648222222328</c:v>
                </c:pt>
                <c:pt idx="1549">
                  <c:v>580.30516972222222</c:v>
                </c:pt>
                <c:pt idx="1550">
                  <c:v>619.78626555555604</c:v>
                </c:pt>
                <c:pt idx="1551">
                  <c:v>660.40753461111217</c:v>
                </c:pt>
                <c:pt idx="1552">
                  <c:v>682.71134622222223</c:v>
                </c:pt>
                <c:pt idx="1553">
                  <c:v>687.26960933333339</c:v>
                </c:pt>
                <c:pt idx="1554">
                  <c:v>691.28998038888881</c:v>
                </c:pt>
                <c:pt idx="1555">
                  <c:v>732.61558127777562</c:v>
                </c:pt>
                <c:pt idx="1556">
                  <c:v>792.91376844444449</c:v>
                </c:pt>
                <c:pt idx="1557">
                  <c:v>854.44689016666871</c:v>
                </c:pt>
                <c:pt idx="1558">
                  <c:v>935.00119372222275</c:v>
                </c:pt>
                <c:pt idx="1559">
                  <c:v>1017.4698584444434</c:v>
                </c:pt>
                <c:pt idx="1560">
                  <c:v>1045.652821111109</c:v>
                </c:pt>
                <c:pt idx="1561">
                  <c:v>1055.6440673333336</c:v>
                </c:pt>
                <c:pt idx="1562">
                  <c:v>1065.7908193333337</c:v>
                </c:pt>
                <c:pt idx="1563">
                  <c:v>1094.4402993333329</c:v>
                </c:pt>
                <c:pt idx="1564">
                  <c:v>1123.9040586111121</c:v>
                </c:pt>
                <c:pt idx="1565">
                  <c:v>1135.1961471111122</c:v>
                </c:pt>
                <c:pt idx="1566">
                  <c:v>1165.0110092777777</c:v>
                </c:pt>
                <c:pt idx="1567">
                  <c:v>1158.9973390555538</c:v>
                </c:pt>
                <c:pt idx="1568">
                  <c:v>1115.0840546111101</c:v>
                </c:pt>
                <c:pt idx="1569">
                  <c:v>1088.9636993333343</c:v>
                </c:pt>
                <c:pt idx="1570">
                  <c:v>1062.2617160000004</c:v>
                </c:pt>
                <c:pt idx="1571">
                  <c:v>1034.9525919444445</c:v>
                </c:pt>
                <c:pt idx="1572">
                  <c:v>1007.0126368333329</c:v>
                </c:pt>
                <c:pt idx="1573">
                  <c:v>941.72553822222039</c:v>
                </c:pt>
                <c:pt idx="1574">
                  <c:v>855.92780400000106</c:v>
                </c:pt>
                <c:pt idx="1575">
                  <c:v>787.01821044444455</c:v>
                </c:pt>
                <c:pt idx="1576">
                  <c:v>698.28044511111102</c:v>
                </c:pt>
                <c:pt idx="1577">
                  <c:v>607.29543905555568</c:v>
                </c:pt>
                <c:pt idx="1578">
                  <c:v>606.54433399999994</c:v>
                </c:pt>
                <c:pt idx="1579">
                  <c:v>604.29466350000007</c:v>
                </c:pt>
                <c:pt idx="1580">
                  <c:v>602.05045999999993</c:v>
                </c:pt>
                <c:pt idx="1581">
                  <c:v>598.32226972222225</c:v>
                </c:pt>
                <c:pt idx="1582">
                  <c:v>595.35065149999991</c:v>
                </c:pt>
                <c:pt idx="1583">
                  <c:v>590.91144750000001</c:v>
                </c:pt>
                <c:pt idx="1584">
                  <c:v>585.76001488888892</c:v>
                </c:pt>
                <c:pt idx="1585">
                  <c:v>579.90911000000006</c:v>
                </c:pt>
                <c:pt idx="1586">
                  <c:v>573.37331149999989</c:v>
                </c:pt>
                <c:pt idx="1587">
                  <c:v>566.16902038888873</c:v>
                </c:pt>
                <c:pt idx="1588">
                  <c:v>559.02547372222216</c:v>
                </c:pt>
                <c:pt idx="1589">
                  <c:v>552.64821822222234</c:v>
                </c:pt>
                <c:pt idx="1590">
                  <c:v>547.72214750000012</c:v>
                </c:pt>
                <c:pt idx="1591">
                  <c:v>543.52349150000009</c:v>
                </c:pt>
                <c:pt idx="1592">
                  <c:v>540.73653638888891</c:v>
                </c:pt>
                <c:pt idx="1593">
                  <c:v>537.95930038888878</c:v>
                </c:pt>
                <c:pt idx="1594">
                  <c:v>536.57432705555561</c:v>
                </c:pt>
                <c:pt idx="1595">
                  <c:v>535.19178349999993</c:v>
                </c:pt>
                <c:pt idx="1596">
                  <c:v>532.43398572222213</c:v>
                </c:pt>
                <c:pt idx="1597">
                  <c:v>529.68590705555562</c:v>
                </c:pt>
                <c:pt idx="1598">
                  <c:v>524.90015600000004</c:v>
                </c:pt>
                <c:pt idx="1599">
                  <c:v>519.46717288888897</c:v>
                </c:pt>
                <c:pt idx="1600">
                  <c:v>513.40153638888887</c:v>
                </c:pt>
                <c:pt idx="1601">
                  <c:v>506.71964749999995</c:v>
                </c:pt>
                <c:pt idx="1602">
                  <c:v>500.09850305555557</c:v>
                </c:pt>
                <c:pt idx="1603">
                  <c:v>494.84532350000006</c:v>
                </c:pt>
                <c:pt idx="1604">
                  <c:v>490.93095149999994</c:v>
                </c:pt>
                <c:pt idx="1605">
                  <c:v>487.68567955555545</c:v>
                </c:pt>
                <c:pt idx="1606">
                  <c:v>486.39182288888895</c:v>
                </c:pt>
                <c:pt idx="1607">
                  <c:v>485.10039599999999</c:v>
                </c:pt>
                <c:pt idx="1608">
                  <c:v>485.10039599999999</c:v>
                </c:pt>
                <c:pt idx="1609">
                  <c:v>521.79484044444496</c:v>
                </c:pt>
                <c:pt idx="1610">
                  <c:v>541.43348955555507</c:v>
                </c:pt>
                <c:pt idx="1611">
                  <c:v>560.4273363888874</c:v>
                </c:pt>
                <c:pt idx="1612">
                  <c:v>617.41252155555605</c:v>
                </c:pt>
                <c:pt idx="1613">
                  <c:v>675.05405044444444</c:v>
                </c:pt>
                <c:pt idx="1614">
                  <c:v>734.01373377777725</c:v>
                </c:pt>
                <c:pt idx="1615">
                  <c:v>793.65405861111276</c:v>
                </c:pt>
                <c:pt idx="1616">
                  <c:v>872.99924400000009</c:v>
                </c:pt>
                <c:pt idx="1617">
                  <c:v>935.3876474999995</c:v>
                </c:pt>
                <c:pt idx="1618">
                  <c:v>980.18054127777771</c:v>
                </c:pt>
                <c:pt idx="1619">
                  <c:v>970.70534888888733</c:v>
                </c:pt>
                <c:pt idx="1620">
                  <c:v>923.25096705555438</c:v>
                </c:pt>
                <c:pt idx="1621">
                  <c:v>875.17061372222429</c:v>
                </c:pt>
                <c:pt idx="1622">
                  <c:v>807.39451150000104</c:v>
                </c:pt>
                <c:pt idx="1623">
                  <c:v>701.54628083333273</c:v>
                </c:pt>
                <c:pt idx="1624">
                  <c:v>574.5322857222211</c:v>
                </c:pt>
                <c:pt idx="1625">
                  <c:v>555.47647955555544</c:v>
                </c:pt>
                <c:pt idx="1626">
                  <c:v>552.64821822222234</c:v>
                </c:pt>
                <c:pt idx="1627">
                  <c:v>545.62008600000001</c:v>
                </c:pt>
                <c:pt idx="1628">
                  <c:v>535.88275155555561</c:v>
                </c:pt>
                <c:pt idx="1629">
                  <c:v>523.53826555555554</c:v>
                </c:pt>
                <c:pt idx="1630">
                  <c:v>510.72149150000001</c:v>
                </c:pt>
                <c:pt idx="1631">
                  <c:v>498.78156349999995</c:v>
                </c:pt>
                <c:pt idx="1632">
                  <c:v>490.2806822222222</c:v>
                </c:pt>
                <c:pt idx="1633">
                  <c:v>484.4555937222222</c:v>
                </c:pt>
                <c:pt idx="1634">
                  <c:v>482.52483155555547</c:v>
                </c:pt>
                <c:pt idx="1635">
                  <c:v>481.88245905555556</c:v>
                </c:pt>
                <c:pt idx="1636">
                  <c:v>481.88245905555556</c:v>
                </c:pt>
                <c:pt idx="1637">
                  <c:v>481.24069399999996</c:v>
                </c:pt>
                <c:pt idx="1638">
                  <c:v>479.31904350000002</c:v>
                </c:pt>
                <c:pt idx="1639">
                  <c:v>476.76534705555559</c:v>
                </c:pt>
                <c:pt idx="1640">
                  <c:v>473.58689400000003</c:v>
                </c:pt>
                <c:pt idx="1641">
                  <c:v>471.05506555555559</c:v>
                </c:pt>
                <c:pt idx="1642">
                  <c:v>469.79279600000001</c:v>
                </c:pt>
                <c:pt idx="1643">
                  <c:v>580.50696038889043</c:v>
                </c:pt>
                <c:pt idx="1644">
                  <c:v>693.75356066666461</c:v>
                </c:pt>
                <c:pt idx="1645">
                  <c:v>789.94375816666457</c:v>
                </c:pt>
                <c:pt idx="1646">
                  <c:v>869.74726038889048</c:v>
                </c:pt>
                <c:pt idx="1647">
                  <c:v>931.91516155555655</c:v>
                </c:pt>
                <c:pt idx="1648">
                  <c:v>995.47350305555608</c:v>
                </c:pt>
                <c:pt idx="1649">
                  <c:v>1023.107335944444</c:v>
                </c:pt>
                <c:pt idx="1650">
                  <c:v>1032.5130057222216</c:v>
                </c:pt>
                <c:pt idx="1651">
                  <c:v>1005.3432901666682</c:v>
                </c:pt>
                <c:pt idx="1652">
                  <c:v>958.56043816666624</c:v>
                </c:pt>
                <c:pt idx="1653">
                  <c:v>929.5134155555545</c:v>
                </c:pt>
                <c:pt idx="1654">
                  <c:v>881.48773222222167</c:v>
                </c:pt>
                <c:pt idx="1655">
                  <c:v>850.4498104444433</c:v>
                </c:pt>
                <c:pt idx="1656">
                  <c:v>856.14520955555702</c:v>
                </c:pt>
                <c:pt idx="1657">
                  <c:v>861.87948511111279</c:v>
                </c:pt>
                <c:pt idx="1658">
                  <c:v>867.65263711111015</c:v>
                </c:pt>
                <c:pt idx="1659">
                  <c:v>873.46466555555457</c:v>
                </c:pt>
                <c:pt idx="1660">
                  <c:v>879.31557044444344</c:v>
                </c:pt>
                <c:pt idx="1661">
                  <c:v>866.85812955555548</c:v>
                </c:pt>
                <c:pt idx="1662">
                  <c:v>872.04357905555548</c:v>
                </c:pt>
                <c:pt idx="1663">
                  <c:v>878.00625372222225</c:v>
                </c:pt>
                <c:pt idx="1664">
                  <c:v>846.56104044444646</c:v>
                </c:pt>
                <c:pt idx="1665">
                  <c:v>832.7368495555562</c:v>
                </c:pt>
                <c:pt idx="1666">
                  <c:v>800.5873044444445</c:v>
                </c:pt>
                <c:pt idx="1667">
                  <c:v>766.93494177777734</c:v>
                </c:pt>
                <c:pt idx="1668">
                  <c:v>751.63952044444238</c:v>
                </c:pt>
                <c:pt idx="1669">
                  <c:v>735.58752705555708</c:v>
                </c:pt>
                <c:pt idx="1670">
                  <c:v>719.54100066666672</c:v>
                </c:pt>
                <c:pt idx="1671">
                  <c:v>684.38339066666617</c:v>
                </c:pt>
                <c:pt idx="1672">
                  <c:v>666.80549683333379</c:v>
                </c:pt>
                <c:pt idx="1673">
                  <c:v>667.5754326666671</c:v>
                </c:pt>
                <c:pt idx="1674">
                  <c:v>649.9987537222238</c:v>
                </c:pt>
                <c:pt idx="1675">
                  <c:v>631.65153150000003</c:v>
                </c:pt>
                <c:pt idx="1676">
                  <c:v>631.65153150000003</c:v>
                </c:pt>
                <c:pt idx="1677">
                  <c:v>630.88098822222219</c:v>
                </c:pt>
                <c:pt idx="1678">
                  <c:v>629.341724</c:v>
                </c:pt>
                <c:pt idx="1679">
                  <c:v>627.03738349999981</c:v>
                </c:pt>
                <c:pt idx="1680">
                  <c:v>624.73851000000002</c:v>
                </c:pt>
                <c:pt idx="1681">
                  <c:v>622.44510349999996</c:v>
                </c:pt>
                <c:pt idx="1682">
                  <c:v>621.68184955555557</c:v>
                </c:pt>
                <c:pt idx="1683">
                  <c:v>658.37629400000048</c:v>
                </c:pt>
                <c:pt idx="1684">
                  <c:v>733.29229822222374</c:v>
                </c:pt>
                <c:pt idx="1685">
                  <c:v>773.04826266666612</c:v>
                </c:pt>
                <c:pt idx="1686">
                  <c:v>776.11950177777726</c:v>
                </c:pt>
                <c:pt idx="1687">
                  <c:v>779.20046000000207</c:v>
                </c:pt>
                <c:pt idx="1688">
                  <c:v>745.59669288888801</c:v>
                </c:pt>
                <c:pt idx="1689">
                  <c:v>710.45123177777623</c:v>
                </c:pt>
                <c:pt idx="1690">
                  <c:v>693.65542266666876</c:v>
                </c:pt>
                <c:pt idx="1691">
                  <c:v>676.08481816666711</c:v>
                </c:pt>
                <c:pt idx="1692">
                  <c:v>676.86204333333126</c:v>
                </c:pt>
                <c:pt idx="1693">
                  <c:v>677.63987594444234</c:v>
                </c:pt>
                <c:pt idx="1694">
                  <c:v>678.41831600000296</c:v>
                </c:pt>
                <c:pt idx="1695">
                  <c:v>679.19736350000312</c:v>
                </c:pt>
                <c:pt idx="1696">
                  <c:v>679.97701844444214</c:v>
                </c:pt>
                <c:pt idx="1697">
                  <c:v>680.75728083333115</c:v>
                </c:pt>
                <c:pt idx="1698">
                  <c:v>663.19092844444333</c:v>
                </c:pt>
                <c:pt idx="1699">
                  <c:v>644.84370622222218</c:v>
                </c:pt>
                <c:pt idx="1700">
                  <c:v>644.06283638888885</c:v>
                </c:pt>
                <c:pt idx="1701">
                  <c:v>642.50291905555559</c:v>
                </c:pt>
                <c:pt idx="1702">
                  <c:v>640.94543149999993</c:v>
                </c:pt>
                <c:pt idx="1703">
                  <c:v>639.39037372222219</c:v>
                </c:pt>
                <c:pt idx="1704">
                  <c:v>637.06234288888891</c:v>
                </c:pt>
                <c:pt idx="1705">
                  <c:v>635.51335955555578</c:v>
                </c:pt>
                <c:pt idx="1706">
                  <c:v>633.96680600000013</c:v>
                </c:pt>
                <c:pt idx="1707">
                  <c:v>632.42268222222219</c:v>
                </c:pt>
                <c:pt idx="1708">
                  <c:v>631.65153150000003</c:v>
                </c:pt>
                <c:pt idx="1709">
                  <c:v>630.88098822222219</c:v>
                </c:pt>
                <c:pt idx="1710">
                  <c:v>630.11105238888888</c:v>
                </c:pt>
                <c:pt idx="1711">
                  <c:v>667.5754326666671</c:v>
                </c:pt>
                <c:pt idx="1712">
                  <c:v>686.69319816666621</c:v>
                </c:pt>
                <c:pt idx="1713">
                  <c:v>724.93055149999986</c:v>
                </c:pt>
                <c:pt idx="1714">
                  <c:v>745.59669288889063</c:v>
                </c:pt>
                <c:pt idx="1715">
                  <c:v>766.26830127777578</c:v>
                </c:pt>
                <c:pt idx="1716">
                  <c:v>787.72320927777719</c:v>
                </c:pt>
                <c:pt idx="1717">
                  <c:v>809.18783638888988</c:v>
                </c:pt>
                <c:pt idx="1718">
                  <c:v>831.44548222222238</c:v>
                </c:pt>
                <c:pt idx="1719">
                  <c:v>853.71831416666555</c:v>
                </c:pt>
                <c:pt idx="1720">
                  <c:v>858.44909149999899</c:v>
                </c:pt>
                <c:pt idx="1721">
                  <c:v>825.7136662222232</c:v>
                </c:pt>
                <c:pt idx="1722">
                  <c:v>773.8501488888877</c:v>
                </c:pt>
                <c:pt idx="1723">
                  <c:v>720.40120155555769</c:v>
                </c:pt>
                <c:pt idx="1724">
                  <c:v>666.15680572222232</c:v>
                </c:pt>
                <c:pt idx="1725">
                  <c:v>665.3595348888889</c:v>
                </c:pt>
                <c:pt idx="1726">
                  <c:v>661.3822923888888</c:v>
                </c:pt>
                <c:pt idx="1727">
                  <c:v>654.26152488888897</c:v>
                </c:pt>
                <c:pt idx="1728">
                  <c:v>643.28257399999984</c:v>
                </c:pt>
                <c:pt idx="1729">
                  <c:v>628.57300305555555</c:v>
                </c:pt>
                <c:pt idx="1730">
                  <c:v>610.30593372222222</c:v>
                </c:pt>
                <c:pt idx="1731">
                  <c:v>591.64979622222222</c:v>
                </c:pt>
                <c:pt idx="1732">
                  <c:v>572.65014888888891</c:v>
                </c:pt>
                <c:pt idx="1733">
                  <c:v>554.76850305555547</c:v>
                </c:pt>
                <c:pt idx="1734">
                  <c:v>537.95930038888878</c:v>
                </c:pt>
                <c:pt idx="1735">
                  <c:v>522.17880488888886</c:v>
                </c:pt>
                <c:pt idx="1736">
                  <c:v>506.71964749999995</c:v>
                </c:pt>
                <c:pt idx="1737">
                  <c:v>490.93095149999994</c:v>
                </c:pt>
                <c:pt idx="1738">
                  <c:v>476.12844155555558</c:v>
                </c:pt>
                <c:pt idx="1739">
                  <c:v>461.64726972222218</c:v>
                </c:pt>
                <c:pt idx="1740">
                  <c:v>448.70596955555561</c:v>
                </c:pt>
                <c:pt idx="1741">
                  <c:v>437.82663955555546</c:v>
                </c:pt>
                <c:pt idx="1742">
                  <c:v>429.50100600000002</c:v>
                </c:pt>
                <c:pt idx="1743">
                  <c:v>421.87666705555557</c:v>
                </c:pt>
                <c:pt idx="1744">
                  <c:v>415.50548599999996</c:v>
                </c:pt>
                <c:pt idx="1745">
                  <c:v>409.77728488888886</c:v>
                </c:pt>
                <c:pt idx="1746">
                  <c:v>404.10982822222218</c:v>
                </c:pt>
                <c:pt idx="1747">
                  <c:v>398.50311599999998</c:v>
                </c:pt>
                <c:pt idx="1748">
                  <c:v>394.06148222222225</c:v>
                </c:pt>
                <c:pt idx="1749">
                  <c:v>389.65872488888891</c:v>
                </c:pt>
                <c:pt idx="1750">
                  <c:v>386.38216955555549</c:v>
                </c:pt>
                <c:pt idx="1751">
                  <c:v>383.66841149999993</c:v>
                </c:pt>
                <c:pt idx="1752">
                  <c:v>380.9698395555555</c:v>
                </c:pt>
                <c:pt idx="1753">
                  <c:v>378.28645372222218</c:v>
                </c:pt>
                <c:pt idx="1754">
                  <c:v>375.61825399999998</c:v>
                </c:pt>
                <c:pt idx="1755">
                  <c:v>372.96524038888884</c:v>
                </c:pt>
                <c:pt idx="1756">
                  <c:v>370.32741288888883</c:v>
                </c:pt>
                <c:pt idx="1757">
                  <c:v>367.70477149999999</c:v>
                </c:pt>
                <c:pt idx="1758">
                  <c:v>364.57764750000001</c:v>
                </c:pt>
                <c:pt idx="1759">
                  <c:v>361.98841555555555</c:v>
                </c:pt>
                <c:pt idx="1760">
                  <c:v>358.90138288888892</c:v>
                </c:pt>
                <c:pt idx="1761">
                  <c:v>355.83621822222221</c:v>
                </c:pt>
                <c:pt idx="1762">
                  <c:v>352.79292155555555</c:v>
                </c:pt>
                <c:pt idx="1763">
                  <c:v>349.77149288888887</c:v>
                </c:pt>
                <c:pt idx="1764">
                  <c:v>346.77193222222229</c:v>
                </c:pt>
                <c:pt idx="1765">
                  <c:v>343.30008349999997</c:v>
                </c:pt>
                <c:pt idx="1766">
                  <c:v>338.88001400000007</c:v>
                </c:pt>
                <c:pt idx="1767">
                  <c:v>332.58233372222219</c:v>
                </c:pt>
                <c:pt idx="1768">
                  <c:v>324.50180399999999</c:v>
                </c:pt>
                <c:pt idx="1769">
                  <c:v>313.84874705555558</c:v>
                </c:pt>
                <c:pt idx="1770">
                  <c:v>301.31352349999997</c:v>
                </c:pt>
                <c:pt idx="1771">
                  <c:v>287.57070038888889</c:v>
                </c:pt>
                <c:pt idx="1772">
                  <c:v>274.44990038888892</c:v>
                </c:pt>
                <c:pt idx="1773">
                  <c:v>261.95112349999999</c:v>
                </c:pt>
                <c:pt idx="1774">
                  <c:v>250.79844349999996</c:v>
                </c:pt>
                <c:pt idx="1775">
                  <c:v>241.22845999999998</c:v>
                </c:pt>
                <c:pt idx="1776">
                  <c:v>233.09356399999999</c:v>
                </c:pt>
                <c:pt idx="1777">
                  <c:v>225.30855600000001</c:v>
                </c:pt>
                <c:pt idx="1778">
                  <c:v>217.57123238888886</c:v>
                </c:pt>
                <c:pt idx="1779">
                  <c:v>209.07156599999996</c:v>
                </c:pt>
                <c:pt idx="1780">
                  <c:v>200.02094749999998</c:v>
                </c:pt>
                <c:pt idx="1781">
                  <c:v>190.90199149999998</c:v>
                </c:pt>
                <c:pt idx="1782">
                  <c:v>182.79108955555554</c:v>
                </c:pt>
                <c:pt idx="1783">
                  <c:v>176.02658822222222</c:v>
                </c:pt>
                <c:pt idx="1784">
                  <c:v>170.8028697222222</c:v>
                </c:pt>
                <c:pt idx="1785">
                  <c:v>166.87391905555555</c:v>
                </c:pt>
                <c:pt idx="1786">
                  <c:v>163.55727238888886</c:v>
                </c:pt>
                <c:pt idx="1787">
                  <c:v>160.63151622222222</c:v>
                </c:pt>
                <c:pt idx="1788">
                  <c:v>157.92504749999998</c:v>
                </c:pt>
                <c:pt idx="1789">
                  <c:v>155.31303638888889</c:v>
                </c:pt>
                <c:pt idx="1790">
                  <c:v>152.60960488888887</c:v>
                </c:pt>
                <c:pt idx="1791">
                  <c:v>149.84603638888888</c:v>
                </c:pt>
                <c:pt idx="1792">
                  <c:v>147.14412349999998</c:v>
                </c:pt>
                <c:pt idx="1793">
                  <c:v>144.8479835</c:v>
                </c:pt>
                <c:pt idx="1794">
                  <c:v>143.37037488888888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14F-45EA-849D-0D853C6008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48368287"/>
        <c:axId val="629511135"/>
      </c:lineChart>
      <c:catAx>
        <c:axId val="74836828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elapsed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9511135"/>
        <c:crosses val="autoZero"/>
        <c:auto val="1"/>
        <c:lblAlgn val="ctr"/>
        <c:lblOffset val="100"/>
        <c:tickLblSkip val="200"/>
        <c:noMultiLvlLbl val="0"/>
      </c:catAx>
      <c:valAx>
        <c:axId val="6295111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 Force Required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836828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90671718027642212"/>
          <c:y val="0.94869775426733982"/>
          <c:w val="6.8700609759244885E-2"/>
          <c:h val="3.528222952002839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Tractive power required vs Time elapsed </a:t>
            </a:r>
          </a:p>
        </c:rich>
      </c:tx>
      <c:layout>
        <c:manualLayout>
          <c:xMode val="edge"/>
          <c:yMode val="edge"/>
          <c:x val="0.33399241187050932"/>
          <c:y val="1.25511599775462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7248465708784908E-2"/>
          <c:y val="7.7547184224095178E-2"/>
          <c:w val="0.90232776107898482"/>
          <c:h val="0.82961508499119896"/>
        </c:manualLayout>
      </c:layout>
      <c:lineChart>
        <c:grouping val="standard"/>
        <c:varyColors val="0"/>
        <c:ser>
          <c:idx val="0"/>
          <c:order val="0"/>
          <c:tx>
            <c:v>Power 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Data!$F$5:$F$1805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Data!$U$5:$U$1805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2.5247394592592592E-2</c:v>
                </c:pt>
                <c:pt idx="13">
                  <c:v>0.51788254171450609</c:v>
                </c:pt>
                <c:pt idx="14">
                  <c:v>2.4718604793333334</c:v>
                </c:pt>
                <c:pt idx="15">
                  <c:v>4.285220507180556</c:v>
                </c:pt>
                <c:pt idx="16">
                  <c:v>5.2111321217237645</c:v>
                </c:pt>
                <c:pt idx="17">
                  <c:v>8.1170926812083319</c:v>
                </c:pt>
                <c:pt idx="18">
                  <c:v>11.009424522887347</c:v>
                </c:pt>
                <c:pt idx="19">
                  <c:v>8.8632528191358038</c:v>
                </c:pt>
                <c:pt idx="20">
                  <c:v>4.2075746298225321</c:v>
                </c:pt>
                <c:pt idx="21">
                  <c:v>2.4455515718009271</c:v>
                </c:pt>
                <c:pt idx="22">
                  <c:v>2.3214212865262334</c:v>
                </c:pt>
                <c:pt idx="23">
                  <c:v>2.5161505902222228</c:v>
                </c:pt>
                <c:pt idx="24">
                  <c:v>4.3263055355509268</c:v>
                </c:pt>
                <c:pt idx="25">
                  <c:v>5.8612711175061687</c:v>
                </c:pt>
                <c:pt idx="26">
                  <c:v>6.9020481112237668</c:v>
                </c:pt>
                <c:pt idx="27">
                  <c:v>9.8528698959675971</c:v>
                </c:pt>
                <c:pt idx="28">
                  <c:v>11.189388956962961</c:v>
                </c:pt>
                <c:pt idx="29">
                  <c:v>11.418306872124989</c:v>
                </c:pt>
                <c:pt idx="30">
                  <c:v>9.3861163307700579</c:v>
                </c:pt>
                <c:pt idx="31">
                  <c:v>6.6625051903935191</c:v>
                </c:pt>
                <c:pt idx="32">
                  <c:v>5.4889340841342555</c:v>
                </c:pt>
                <c:pt idx="33">
                  <c:v>4.9131685533842617</c:v>
                </c:pt>
                <c:pt idx="34">
                  <c:v>3.8542533371111136</c:v>
                </c:pt>
                <c:pt idx="35">
                  <c:v>2.5055193849922839</c:v>
                </c:pt>
                <c:pt idx="36">
                  <c:v>2.4787052837283956</c:v>
                </c:pt>
                <c:pt idx="37">
                  <c:v>2.3476279599089507</c:v>
                </c:pt>
                <c:pt idx="38">
                  <c:v>2.1158304057916664</c:v>
                </c:pt>
                <c:pt idx="39">
                  <c:v>1.8924336783950615</c:v>
                </c:pt>
                <c:pt idx="40">
                  <c:v>1.7195192712839502</c:v>
                </c:pt>
                <c:pt idx="41">
                  <c:v>1.5632854185632714</c:v>
                </c:pt>
                <c:pt idx="42">
                  <c:v>1.3540756438271606</c:v>
                </c:pt>
                <c:pt idx="43">
                  <c:v>1.1272961762299381</c:v>
                </c:pt>
                <c:pt idx="44">
                  <c:v>0.9713594953333331</c:v>
                </c:pt>
                <c:pt idx="45">
                  <c:v>0.9045984467021605</c:v>
                </c:pt>
                <c:pt idx="46">
                  <c:v>0.87940327933333307</c:v>
                </c:pt>
                <c:pt idx="47">
                  <c:v>0.83469829895833325</c:v>
                </c:pt>
                <c:pt idx="48">
                  <c:v>0.78114097328395049</c:v>
                </c:pt>
                <c:pt idx="49">
                  <c:v>0.75240721083950624</c:v>
                </c:pt>
                <c:pt idx="50">
                  <c:v>0.75240721083950624</c:v>
                </c:pt>
                <c:pt idx="51">
                  <c:v>0.73343225266666645</c:v>
                </c:pt>
                <c:pt idx="52">
                  <c:v>0.65432174365895057</c:v>
                </c:pt>
                <c:pt idx="53">
                  <c:v>0.5376869056743826</c:v>
                </c:pt>
                <c:pt idx="54">
                  <c:v>0.49406957649228384</c:v>
                </c:pt>
                <c:pt idx="55">
                  <c:v>0.4897423666666666</c:v>
                </c:pt>
                <c:pt idx="56">
                  <c:v>0.4897423666666666</c:v>
                </c:pt>
                <c:pt idx="57">
                  <c:v>0.67321458888888919</c:v>
                </c:pt>
                <c:pt idx="58">
                  <c:v>0.87886047751388863</c:v>
                </c:pt>
                <c:pt idx="59">
                  <c:v>2.056965180666666</c:v>
                </c:pt>
                <c:pt idx="60">
                  <c:v>2.6316562442916673</c:v>
                </c:pt>
                <c:pt idx="61">
                  <c:v>1.5717588432083343</c:v>
                </c:pt>
                <c:pt idx="62">
                  <c:v>1.3928069257916658</c:v>
                </c:pt>
                <c:pt idx="63">
                  <c:v>1.6680899820000008</c:v>
                </c:pt>
                <c:pt idx="64">
                  <c:v>2.1136825835138899</c:v>
                </c:pt>
                <c:pt idx="65">
                  <c:v>1.6595754207160494</c:v>
                </c:pt>
                <c:pt idx="66">
                  <c:v>1.3202073988070968</c:v>
                </c:pt>
                <c:pt idx="67">
                  <c:v>2.8441841831604933</c:v>
                </c:pt>
                <c:pt idx="68">
                  <c:v>5.8403769094891977</c:v>
                </c:pt>
                <c:pt idx="69">
                  <c:v>8.3547352327407385</c:v>
                </c:pt>
                <c:pt idx="70">
                  <c:v>10.120016318788583</c:v>
                </c:pt>
                <c:pt idx="71">
                  <c:v>10.667583925160498</c:v>
                </c:pt>
                <c:pt idx="72">
                  <c:v>9.2257974201728352</c:v>
                </c:pt>
                <c:pt idx="73">
                  <c:v>6.7897939056296259</c:v>
                </c:pt>
                <c:pt idx="74">
                  <c:v>5.4016222878472213</c:v>
                </c:pt>
                <c:pt idx="75">
                  <c:v>5.3729262635308617</c:v>
                </c:pt>
                <c:pt idx="76">
                  <c:v>5.9250350168641992</c:v>
                </c:pt>
                <c:pt idx="77">
                  <c:v>5.7339927795910466</c:v>
                </c:pt>
                <c:pt idx="78">
                  <c:v>4.071162605800926</c:v>
                </c:pt>
                <c:pt idx="79">
                  <c:v>2.0840350288966047</c:v>
                </c:pt>
                <c:pt idx="80">
                  <c:v>2.0447403166666667</c:v>
                </c:pt>
                <c:pt idx="81">
                  <c:v>2.0059391530478399</c:v>
                </c:pt>
                <c:pt idx="82">
                  <c:v>1.9147921746589505</c:v>
                </c:pt>
                <c:pt idx="83">
                  <c:v>1.8924336783950615</c:v>
                </c:pt>
                <c:pt idx="84">
                  <c:v>1.8702437479645062</c:v>
                </c:pt>
                <c:pt idx="85">
                  <c:v>1.8118843057299381</c:v>
                </c:pt>
                <c:pt idx="86">
                  <c:v>1.7688793953688271</c:v>
                </c:pt>
                <c:pt idx="87">
                  <c:v>1.7195192712839502</c:v>
                </c:pt>
                <c:pt idx="88">
                  <c:v>1.6916999219999997</c:v>
                </c:pt>
                <c:pt idx="89">
                  <c:v>1.5370145464089506</c:v>
                </c:pt>
                <c:pt idx="90">
                  <c:v>1.2526546115416666</c:v>
                </c:pt>
                <c:pt idx="91">
                  <c:v>0.96096773395061719</c:v>
                </c:pt>
                <c:pt idx="92">
                  <c:v>0.71459822160493836</c:v>
                </c:pt>
                <c:pt idx="93">
                  <c:v>0.5864338281728394</c:v>
                </c:pt>
                <c:pt idx="94">
                  <c:v>0.4897423666666666</c:v>
                </c:pt>
                <c:pt idx="95">
                  <c:v>0.36669014635339503</c:v>
                </c:pt>
                <c:pt idx="96">
                  <c:v>0.23130856195061725</c:v>
                </c:pt>
                <c:pt idx="97">
                  <c:v>0.14294273399999996</c:v>
                </c:pt>
                <c:pt idx="98">
                  <c:v>8.7203179283950619E-2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2.728597483950617E-2</c:v>
                </c:pt>
                <c:pt idx="139">
                  <c:v>0.64660423421759239</c:v>
                </c:pt>
                <c:pt idx="140">
                  <c:v>3.2901147035601843</c:v>
                </c:pt>
                <c:pt idx="141">
                  <c:v>6.618529620263887</c:v>
                </c:pt>
                <c:pt idx="142">
                  <c:v>6.7044932153827146</c:v>
                </c:pt>
                <c:pt idx="143">
                  <c:v>4.1766435337083321</c:v>
                </c:pt>
                <c:pt idx="144">
                  <c:v>2.7814342542484587</c:v>
                </c:pt>
                <c:pt idx="145">
                  <c:v>3.9737174687407424</c:v>
                </c:pt>
                <c:pt idx="146">
                  <c:v>6.3479635120740712</c:v>
                </c:pt>
                <c:pt idx="147">
                  <c:v>7.4870588114320968</c:v>
                </c:pt>
                <c:pt idx="148">
                  <c:v>6.6406737873009263</c:v>
                </c:pt>
                <c:pt idx="149">
                  <c:v>4.4914251578024702</c:v>
                </c:pt>
                <c:pt idx="150">
                  <c:v>1.7070044498518508</c:v>
                </c:pt>
                <c:pt idx="151">
                  <c:v>1.3785467593333331</c:v>
                </c:pt>
                <c:pt idx="152">
                  <c:v>1.246815472493827</c:v>
                </c:pt>
                <c:pt idx="153">
                  <c:v>0.992278275728395</c:v>
                </c:pt>
                <c:pt idx="154">
                  <c:v>0.72871065953549374</c:v>
                </c:pt>
                <c:pt idx="155">
                  <c:v>0.54648832688117288</c:v>
                </c:pt>
                <c:pt idx="156">
                  <c:v>0.4897423666666666</c:v>
                </c:pt>
                <c:pt idx="157">
                  <c:v>1.864319347333333</c:v>
                </c:pt>
                <c:pt idx="158">
                  <c:v>3.887525232078703</c:v>
                </c:pt>
                <c:pt idx="159">
                  <c:v>5.9835348607654337</c:v>
                </c:pt>
                <c:pt idx="160">
                  <c:v>7.2156072618009253</c:v>
                </c:pt>
                <c:pt idx="161">
                  <c:v>7.4745432059999963</c:v>
                </c:pt>
                <c:pt idx="162">
                  <c:v>6.6079140309027808</c:v>
                </c:pt>
                <c:pt idx="163">
                  <c:v>6.8967366288148151</c:v>
                </c:pt>
                <c:pt idx="164">
                  <c:v>6.6467868799768519</c:v>
                </c:pt>
                <c:pt idx="165">
                  <c:v>5.6062346306435211</c:v>
                </c:pt>
                <c:pt idx="166">
                  <c:v>4.9856348453194466</c:v>
                </c:pt>
                <c:pt idx="167">
                  <c:v>6.8686232889135832</c:v>
                </c:pt>
                <c:pt idx="168">
                  <c:v>8.9375772161975302</c:v>
                </c:pt>
                <c:pt idx="169">
                  <c:v>7.2157834916296251</c:v>
                </c:pt>
                <c:pt idx="170">
                  <c:v>2.354955457407399</c:v>
                </c:pt>
                <c:pt idx="171">
                  <c:v>1.9222827020493825</c:v>
                </c:pt>
                <c:pt idx="172">
                  <c:v>1.7546879171249998</c:v>
                </c:pt>
                <c:pt idx="173">
                  <c:v>1.4788448006172839</c:v>
                </c:pt>
                <c:pt idx="174">
                  <c:v>1.2409901021867282</c:v>
                </c:pt>
                <c:pt idx="175">
                  <c:v>1.1384301841033948</c:v>
                </c:pt>
                <c:pt idx="176">
                  <c:v>1.8948216391928983</c:v>
                </c:pt>
                <c:pt idx="177">
                  <c:v>4.7360891111311716</c:v>
                </c:pt>
                <c:pt idx="178">
                  <c:v>5.9575424059012354</c:v>
                </c:pt>
                <c:pt idx="179">
                  <c:v>4.0449760837283959</c:v>
                </c:pt>
                <c:pt idx="180">
                  <c:v>1.8434362237530877</c:v>
                </c:pt>
                <c:pt idx="181">
                  <c:v>1.3847016176311728</c:v>
                </c:pt>
                <c:pt idx="182">
                  <c:v>1.3662816392839505</c:v>
                </c:pt>
                <c:pt idx="183">
                  <c:v>1.3118144192422838</c:v>
                </c:pt>
                <c:pt idx="184">
                  <c:v>1.183482543375</c:v>
                </c:pt>
                <c:pt idx="185">
                  <c:v>1.0453831278271606</c:v>
                </c:pt>
                <c:pt idx="186">
                  <c:v>0.90966901666666644</c:v>
                </c:pt>
                <c:pt idx="187">
                  <c:v>0.80534145037499982</c:v>
                </c:pt>
                <c:pt idx="188">
                  <c:v>0.71929369462499992</c:v>
                </c:pt>
                <c:pt idx="189">
                  <c:v>0.65432174365895057</c:v>
                </c:pt>
                <c:pt idx="190">
                  <c:v>0.59987655860339495</c:v>
                </c:pt>
                <c:pt idx="191">
                  <c:v>0.56417236436882701</c:v>
                </c:pt>
                <c:pt idx="192">
                  <c:v>0.52891200954166662</c:v>
                </c:pt>
                <c:pt idx="193">
                  <c:v>0.51144017264660491</c:v>
                </c:pt>
                <c:pt idx="194">
                  <c:v>0.49840291138271592</c:v>
                </c:pt>
                <c:pt idx="195">
                  <c:v>0.4897423666666666</c:v>
                </c:pt>
                <c:pt idx="196">
                  <c:v>0.4897423666666666</c:v>
                </c:pt>
                <c:pt idx="197">
                  <c:v>0.4897423666666666</c:v>
                </c:pt>
                <c:pt idx="198">
                  <c:v>0.79552940370370373</c:v>
                </c:pt>
                <c:pt idx="199">
                  <c:v>1.1484964998070988</c:v>
                </c:pt>
                <c:pt idx="200">
                  <c:v>1.527104037654321</c:v>
                </c:pt>
                <c:pt idx="201">
                  <c:v>2.0045142055555556</c:v>
                </c:pt>
                <c:pt idx="202">
                  <c:v>2.5335975648148152</c:v>
                </c:pt>
                <c:pt idx="203">
                  <c:v>4.0549063334490736</c:v>
                </c:pt>
                <c:pt idx="204">
                  <c:v>5.3613404462962952</c:v>
                </c:pt>
                <c:pt idx="205">
                  <c:v>6.1059902461975311</c:v>
                </c:pt>
                <c:pt idx="206">
                  <c:v>7.9699907426913565</c:v>
                </c:pt>
                <c:pt idx="207">
                  <c:v>9.1808627183996911</c:v>
                </c:pt>
                <c:pt idx="208">
                  <c:v>9.0844732607901264</c:v>
                </c:pt>
                <c:pt idx="209">
                  <c:v>10.676397422222225</c:v>
                </c:pt>
                <c:pt idx="210">
                  <c:v>11.628503142123456</c:v>
                </c:pt>
                <c:pt idx="211">
                  <c:v>9.5744680873842594</c:v>
                </c:pt>
                <c:pt idx="212">
                  <c:v>8.0538245473086416</c:v>
                </c:pt>
                <c:pt idx="213">
                  <c:v>7.1178804093749974</c:v>
                </c:pt>
                <c:pt idx="214">
                  <c:v>7.766926158814818</c:v>
                </c:pt>
                <c:pt idx="215">
                  <c:v>9.8504380666311704</c:v>
                </c:pt>
                <c:pt idx="216">
                  <c:v>11.724271861111113</c:v>
                </c:pt>
                <c:pt idx="217">
                  <c:v>12.348259861754633</c:v>
                </c:pt>
                <c:pt idx="218">
                  <c:v>11.67323724259259</c:v>
                </c:pt>
                <c:pt idx="219">
                  <c:v>10.317271902395055</c:v>
                </c:pt>
                <c:pt idx="220">
                  <c:v>8.7676786221975345</c:v>
                </c:pt>
                <c:pt idx="221">
                  <c:v>6.8131653224089614</c:v>
                </c:pt>
                <c:pt idx="222">
                  <c:v>5.5307294618472147</c:v>
                </c:pt>
                <c:pt idx="223">
                  <c:v>5.3189783015817778</c:v>
                </c:pt>
                <c:pt idx="224">
                  <c:v>5.3634152599753149</c:v>
                </c:pt>
                <c:pt idx="225">
                  <c:v>6.2517289170617278</c:v>
                </c:pt>
                <c:pt idx="226">
                  <c:v>6.6304583017036878</c:v>
                </c:pt>
                <c:pt idx="227">
                  <c:v>6.4348051018503085</c:v>
                </c:pt>
                <c:pt idx="228">
                  <c:v>6.2347552780000139</c:v>
                </c:pt>
                <c:pt idx="229">
                  <c:v>5.7278494721234638</c:v>
                </c:pt>
                <c:pt idx="230">
                  <c:v>4.6227437285107937</c:v>
                </c:pt>
                <c:pt idx="231">
                  <c:v>3.7588953488811727</c:v>
                </c:pt>
                <c:pt idx="232">
                  <c:v>3.7229057992839505</c:v>
                </c:pt>
                <c:pt idx="233">
                  <c:v>3.569892195375</c:v>
                </c:pt>
                <c:pt idx="234">
                  <c:v>3.3436185657145057</c:v>
                </c:pt>
                <c:pt idx="235">
                  <c:v>3.1385861833333335</c:v>
                </c:pt>
                <c:pt idx="236">
                  <c:v>3.0139158646666662</c:v>
                </c:pt>
                <c:pt idx="237">
                  <c:v>2.9529474553333332</c:v>
                </c:pt>
                <c:pt idx="238">
                  <c:v>2.8730490455061721</c:v>
                </c:pt>
                <c:pt idx="239">
                  <c:v>2.7274454471033946</c:v>
                </c:pt>
                <c:pt idx="240">
                  <c:v>2.4876208757854927</c:v>
                </c:pt>
                <c:pt idx="241">
                  <c:v>2.2462759148533946</c:v>
                </c:pt>
                <c:pt idx="242">
                  <c:v>2.0840350288966047</c:v>
                </c:pt>
                <c:pt idx="243">
                  <c:v>1.8924336783950615</c:v>
                </c:pt>
                <c:pt idx="244">
                  <c:v>1.7195192712839502</c:v>
                </c:pt>
                <c:pt idx="245">
                  <c:v>1.5632854185632714</c:v>
                </c:pt>
                <c:pt idx="246">
                  <c:v>1.3540756438271606</c:v>
                </c:pt>
                <c:pt idx="247">
                  <c:v>1.1272961762299381</c:v>
                </c:pt>
                <c:pt idx="248">
                  <c:v>0.9713594953333331</c:v>
                </c:pt>
                <c:pt idx="249">
                  <c:v>0.9045984467021605</c:v>
                </c:pt>
                <c:pt idx="250">
                  <c:v>0.87940327933333307</c:v>
                </c:pt>
                <c:pt idx="251">
                  <c:v>0.83469829895833325</c:v>
                </c:pt>
                <c:pt idx="252">
                  <c:v>0.78114097328395049</c:v>
                </c:pt>
                <c:pt idx="253">
                  <c:v>0.75240721083950624</c:v>
                </c:pt>
                <c:pt idx="254">
                  <c:v>0.75240721083950624</c:v>
                </c:pt>
                <c:pt idx="255">
                  <c:v>0.73343225266666645</c:v>
                </c:pt>
                <c:pt idx="256">
                  <c:v>0.65432174365895057</c:v>
                </c:pt>
                <c:pt idx="257">
                  <c:v>0.59987655860339495</c:v>
                </c:pt>
                <c:pt idx="258">
                  <c:v>3.3091081176049366</c:v>
                </c:pt>
                <c:pt idx="259">
                  <c:v>5.5009495844645064</c:v>
                </c:pt>
                <c:pt idx="260">
                  <c:v>6.4537547962222233</c:v>
                </c:pt>
                <c:pt idx="261">
                  <c:v>7.0541210352098735</c:v>
                </c:pt>
                <c:pt idx="262">
                  <c:v>8.3646852357885795</c:v>
                </c:pt>
                <c:pt idx="263">
                  <c:v>11.282109648087964</c:v>
                </c:pt>
                <c:pt idx="264">
                  <c:v>13.833482489004631</c:v>
                </c:pt>
                <c:pt idx="265">
                  <c:v>13.785185491060187</c:v>
                </c:pt>
                <c:pt idx="266">
                  <c:v>11.386534298148138</c:v>
                </c:pt>
                <c:pt idx="267">
                  <c:v>10.298028716888885</c:v>
                </c:pt>
                <c:pt idx="268">
                  <c:v>10.235778547041669</c:v>
                </c:pt>
                <c:pt idx="269">
                  <c:v>9.285031114888886</c:v>
                </c:pt>
                <c:pt idx="270">
                  <c:v>6.3761878799583362</c:v>
                </c:pt>
                <c:pt idx="271">
                  <c:v>2.6426582450617278</c:v>
                </c:pt>
                <c:pt idx="272">
                  <c:v>2.6055826573333327</c:v>
                </c:pt>
                <c:pt idx="273">
                  <c:v>2.5780185140416663</c:v>
                </c:pt>
                <c:pt idx="274">
                  <c:v>2.4344619240910492</c:v>
                </c:pt>
                <c:pt idx="275">
                  <c:v>2.1885564946666665</c:v>
                </c:pt>
                <c:pt idx="276">
                  <c:v>1.9676252104938272</c:v>
                </c:pt>
                <c:pt idx="277">
                  <c:v>1.7055747698271602</c:v>
                </c:pt>
                <c:pt idx="278">
                  <c:v>1.4724606320416662</c:v>
                </c:pt>
                <c:pt idx="279">
                  <c:v>1.1496154197916664</c:v>
                </c:pt>
                <c:pt idx="280">
                  <c:v>0.93005810550617263</c:v>
                </c:pt>
                <c:pt idx="281">
                  <c:v>2.4136223896543205</c:v>
                </c:pt>
                <c:pt idx="282">
                  <c:v>8.4774453306836435</c:v>
                </c:pt>
                <c:pt idx="283">
                  <c:v>11.10835581869136</c:v>
                </c:pt>
                <c:pt idx="284">
                  <c:v>12.971667232864197</c:v>
                </c:pt>
                <c:pt idx="285">
                  <c:v>14.197594047202159</c:v>
                </c:pt>
                <c:pt idx="286">
                  <c:v>14.502361405753087</c:v>
                </c:pt>
                <c:pt idx="287">
                  <c:v>15.870479528766978</c:v>
                </c:pt>
                <c:pt idx="288">
                  <c:v>17.261033764197517</c:v>
                </c:pt>
                <c:pt idx="289">
                  <c:v>15.300973657529326</c:v>
                </c:pt>
                <c:pt idx="290">
                  <c:v>9.2215817145925918</c:v>
                </c:pt>
                <c:pt idx="291">
                  <c:v>3.0139158646666662</c:v>
                </c:pt>
                <c:pt idx="292">
                  <c:v>2.9529474553333332</c:v>
                </c:pt>
                <c:pt idx="293">
                  <c:v>2.8434927881589505</c:v>
                </c:pt>
                <c:pt idx="294">
                  <c:v>2.7657437192577152</c:v>
                </c:pt>
                <c:pt idx="295">
                  <c:v>2.7179303579999994</c:v>
                </c:pt>
                <c:pt idx="296">
                  <c:v>2.7084389592299387</c:v>
                </c:pt>
                <c:pt idx="297">
                  <c:v>3.671985913555551</c:v>
                </c:pt>
                <c:pt idx="298">
                  <c:v>3.9467610191620373</c:v>
                </c:pt>
                <c:pt idx="299">
                  <c:v>3.2478679476527668</c:v>
                </c:pt>
                <c:pt idx="300">
                  <c:v>2.7657437192577152</c:v>
                </c:pt>
                <c:pt idx="301">
                  <c:v>2.7465468987916664</c:v>
                </c:pt>
                <c:pt idx="302">
                  <c:v>2.6989712001728399</c:v>
                </c:pt>
                <c:pt idx="303">
                  <c:v>2.6240740829382712</c:v>
                </c:pt>
                <c:pt idx="304">
                  <c:v>2.5325362208395052</c:v>
                </c:pt>
                <c:pt idx="305">
                  <c:v>2.3994657199367277</c:v>
                </c:pt>
                <c:pt idx="306">
                  <c:v>2.2713269086172838</c:v>
                </c:pt>
                <c:pt idx="307">
                  <c:v>2.1885564946666665</c:v>
                </c:pt>
                <c:pt idx="308">
                  <c:v>2.1479489431311722</c:v>
                </c:pt>
                <c:pt idx="309">
                  <c:v>2.1318490769243827</c:v>
                </c:pt>
                <c:pt idx="310">
                  <c:v>2.0998925247700617</c:v>
                </c:pt>
                <c:pt idx="311">
                  <c:v>2.0603986213827161</c:v>
                </c:pt>
                <c:pt idx="312">
                  <c:v>2.0059391530478399</c:v>
                </c:pt>
                <c:pt idx="313">
                  <c:v>1.9222827020493825</c:v>
                </c:pt>
                <c:pt idx="314">
                  <c:v>1.8191150999999999</c:v>
                </c:pt>
                <c:pt idx="315">
                  <c:v>1.7055747698271602</c:v>
                </c:pt>
                <c:pt idx="316">
                  <c:v>1.6098908833333332</c:v>
                </c:pt>
                <c:pt idx="317">
                  <c:v>1.5239762002021602</c:v>
                </c:pt>
                <c:pt idx="318">
                  <c:v>1.4157009166666668</c:v>
                </c:pt>
                <c:pt idx="319">
                  <c:v>1.2939183617283949</c:v>
                </c:pt>
                <c:pt idx="320">
                  <c:v>1.183482543375</c:v>
                </c:pt>
                <c:pt idx="321">
                  <c:v>1.1552273746172839</c:v>
                </c:pt>
                <c:pt idx="322">
                  <c:v>1.1162129912083332</c:v>
                </c:pt>
                <c:pt idx="323">
                  <c:v>1.1162129912083332</c:v>
                </c:pt>
                <c:pt idx="324">
                  <c:v>1.0832643236249999</c:v>
                </c:pt>
                <c:pt idx="325">
                  <c:v>1.0615452351743824</c:v>
                </c:pt>
                <c:pt idx="326">
                  <c:v>1.0615452351743824</c:v>
                </c:pt>
                <c:pt idx="327">
                  <c:v>1.0453831278271606</c:v>
                </c:pt>
                <c:pt idx="328">
                  <c:v>1.0293285381466049</c:v>
                </c:pt>
                <c:pt idx="329">
                  <c:v>0.88442145721450616</c:v>
                </c:pt>
                <c:pt idx="330">
                  <c:v>0.73816265374228385</c:v>
                </c:pt>
                <c:pt idx="331">
                  <c:v>0.70991135404783923</c:v>
                </c:pt>
                <c:pt idx="332">
                  <c:v>0.70056323284104927</c:v>
                </c:pt>
                <c:pt idx="333">
                  <c:v>0.6635048424583333</c:v>
                </c:pt>
                <c:pt idx="334">
                  <c:v>0.64974214066666647</c:v>
                </c:pt>
                <c:pt idx="335">
                  <c:v>0.62242858333333329</c:v>
                </c:pt>
                <c:pt idx="336">
                  <c:v>0.59987655860339495</c:v>
                </c:pt>
                <c:pt idx="337">
                  <c:v>0.5909074827299382</c:v>
                </c:pt>
                <c:pt idx="338">
                  <c:v>1.412760432060185</c:v>
                </c:pt>
                <c:pt idx="339">
                  <c:v>3.2306227780987662</c:v>
                </c:pt>
                <c:pt idx="340">
                  <c:v>5.923266007135803</c:v>
                </c:pt>
                <c:pt idx="341">
                  <c:v>7.6894620224645074</c:v>
                </c:pt>
                <c:pt idx="342">
                  <c:v>5.8625343155663563</c:v>
                </c:pt>
                <c:pt idx="343">
                  <c:v>2.6506834413580238</c:v>
                </c:pt>
                <c:pt idx="344">
                  <c:v>1.7831311871898148</c:v>
                </c:pt>
                <c:pt idx="345">
                  <c:v>2.5791698179398117</c:v>
                </c:pt>
                <c:pt idx="346">
                  <c:v>2.6806030419259277</c:v>
                </c:pt>
                <c:pt idx="347">
                  <c:v>2.1610271149876579</c:v>
                </c:pt>
                <c:pt idx="348">
                  <c:v>2.7602420311990707</c:v>
                </c:pt>
                <c:pt idx="349">
                  <c:v>2.6878666885354936</c:v>
                </c:pt>
                <c:pt idx="350">
                  <c:v>2.0159207847638889</c:v>
                </c:pt>
                <c:pt idx="351">
                  <c:v>1.3058348086666665</c:v>
                </c:pt>
                <c:pt idx="352">
                  <c:v>1.2998694730354936</c:v>
                </c:pt>
                <c:pt idx="353">
                  <c:v>1.2939183617283949</c:v>
                </c:pt>
                <c:pt idx="354">
                  <c:v>1.2879814241249998</c:v>
                </c:pt>
                <c:pt idx="355">
                  <c:v>1.5723633685694482</c:v>
                </c:pt>
                <c:pt idx="356">
                  <c:v>1.7295002600725318</c:v>
                </c:pt>
                <c:pt idx="357">
                  <c:v>1.3058348086666665</c:v>
                </c:pt>
                <c:pt idx="358">
                  <c:v>1.2939183617283949</c:v>
                </c:pt>
                <c:pt idx="359">
                  <c:v>1.2293804653132714</c:v>
                </c:pt>
                <c:pt idx="360">
                  <c:v>1.1217482561728394</c:v>
                </c:pt>
                <c:pt idx="361">
                  <c:v>1.0240006648395059</c:v>
                </c:pt>
                <c:pt idx="362">
                  <c:v>0.9557885832916666</c:v>
                </c:pt>
                <c:pt idx="363">
                  <c:v>0.91475021690895064</c:v>
                </c:pt>
                <c:pt idx="364">
                  <c:v>0.89448899512500002</c:v>
                </c:pt>
                <c:pt idx="365">
                  <c:v>0.9999855229027792</c:v>
                </c:pt>
                <c:pt idx="366">
                  <c:v>1.4295693205925926</c:v>
                </c:pt>
                <c:pt idx="367">
                  <c:v>2.3244238881728401</c:v>
                </c:pt>
                <c:pt idx="368">
                  <c:v>3.556683869856482</c:v>
                </c:pt>
                <c:pt idx="369">
                  <c:v>3.674884688155863</c:v>
                </c:pt>
                <c:pt idx="370">
                  <c:v>2.3217018236250002</c:v>
                </c:pt>
                <c:pt idx="371">
                  <c:v>1.094197469868827</c:v>
                </c:pt>
                <c:pt idx="372">
                  <c:v>1.0561458352839503</c:v>
                </c:pt>
                <c:pt idx="373">
                  <c:v>0.92494471070833328</c:v>
                </c:pt>
                <c:pt idx="374">
                  <c:v>0.74765008220833318</c:v>
                </c:pt>
                <c:pt idx="375">
                  <c:v>0.59538837599999994</c:v>
                </c:pt>
                <c:pt idx="376">
                  <c:v>0.48542123128549375</c:v>
                </c:pt>
                <c:pt idx="377">
                  <c:v>0.41284226866666662</c:v>
                </c:pt>
                <c:pt idx="378">
                  <c:v>0.35836070947993826</c:v>
                </c:pt>
                <c:pt idx="379">
                  <c:v>0.3210954049382716</c:v>
                </c:pt>
                <c:pt idx="380">
                  <c:v>0.28824721199999997</c:v>
                </c:pt>
                <c:pt idx="381">
                  <c:v>0.24345652454783945</c:v>
                </c:pt>
                <c:pt idx="382">
                  <c:v>0.19501775015895059</c:v>
                </c:pt>
                <c:pt idx="383">
                  <c:v>0.14693615310339506</c:v>
                </c:pt>
                <c:pt idx="384">
                  <c:v>9.1175692174382705E-2</c:v>
                </c:pt>
                <c:pt idx="385">
                  <c:v>3.5643427874999994E-2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7.3312273572530867E-2</c:v>
                </c:pt>
                <c:pt idx="393">
                  <c:v>0.54344127078240745</c:v>
                </c:pt>
                <c:pt idx="394">
                  <c:v>1.7077022183703707</c:v>
                </c:pt>
                <c:pt idx="395">
                  <c:v>3.5060194133780871</c:v>
                </c:pt>
                <c:pt idx="396">
                  <c:v>5.7057088571435193</c:v>
                </c:pt>
                <c:pt idx="397">
                  <c:v>7.9715947791851844</c:v>
                </c:pt>
                <c:pt idx="398">
                  <c:v>8.9998006071959828</c:v>
                </c:pt>
                <c:pt idx="399">
                  <c:v>6.8745191590370398</c:v>
                </c:pt>
                <c:pt idx="400">
                  <c:v>2.9817952758518551</c:v>
                </c:pt>
                <c:pt idx="401">
                  <c:v>1.1552273746172839</c:v>
                </c:pt>
                <c:pt idx="402">
                  <c:v>1.1162129912083332</c:v>
                </c:pt>
                <c:pt idx="403">
                  <c:v>1.0293285381466049</c:v>
                </c:pt>
                <c:pt idx="404">
                  <c:v>0.94031744400000006</c:v>
                </c:pt>
                <c:pt idx="405">
                  <c:v>0.86939785261728386</c:v>
                </c:pt>
                <c:pt idx="406">
                  <c:v>0.79563291213117271</c:v>
                </c:pt>
                <c:pt idx="407">
                  <c:v>0.71459822160493836</c:v>
                </c:pt>
                <c:pt idx="408">
                  <c:v>0.636050509875</c:v>
                </c:pt>
                <c:pt idx="409">
                  <c:v>0.5864338281728394</c:v>
                </c:pt>
                <c:pt idx="410">
                  <c:v>0.57305579057561729</c:v>
                </c:pt>
                <c:pt idx="411">
                  <c:v>0.79155895864197445</c:v>
                </c:pt>
                <c:pt idx="412">
                  <c:v>0.94828182199999989</c:v>
                </c:pt>
                <c:pt idx="413">
                  <c:v>1.1171662962577167</c:v>
                </c:pt>
                <c:pt idx="414">
                  <c:v>1.6810227935231485</c:v>
                </c:pt>
                <c:pt idx="415">
                  <c:v>2.6893439628287026</c:v>
                </c:pt>
                <c:pt idx="416">
                  <c:v>3.2164229934074067</c:v>
                </c:pt>
                <c:pt idx="417">
                  <c:v>2.4157945633657434</c:v>
                </c:pt>
                <c:pt idx="418">
                  <c:v>0.91243046440895204</c:v>
                </c:pt>
                <c:pt idx="419">
                  <c:v>0.80048242293827154</c:v>
                </c:pt>
                <c:pt idx="420">
                  <c:v>0.74290191338271605</c:v>
                </c:pt>
                <c:pt idx="421">
                  <c:v>0.69590187795061731</c:v>
                </c:pt>
                <c:pt idx="422">
                  <c:v>0.67733998200000001</c:v>
                </c:pt>
                <c:pt idx="423">
                  <c:v>1.522422227728395</c:v>
                </c:pt>
                <c:pt idx="424">
                  <c:v>3.0907894903950637</c:v>
                </c:pt>
                <c:pt idx="425">
                  <c:v>6.0715674242854965</c:v>
                </c:pt>
                <c:pt idx="426">
                  <c:v>10.552200343629627</c:v>
                </c:pt>
                <c:pt idx="427">
                  <c:v>13.826354792172838</c:v>
                </c:pt>
                <c:pt idx="428">
                  <c:v>11.180351492765434</c:v>
                </c:pt>
                <c:pt idx="429">
                  <c:v>4.8710965294567865</c:v>
                </c:pt>
                <c:pt idx="430">
                  <c:v>1.6436806302854936</c:v>
                </c:pt>
                <c:pt idx="431">
                  <c:v>1.5964922719506172</c:v>
                </c:pt>
                <c:pt idx="432">
                  <c:v>1.5370145464089506</c:v>
                </c:pt>
                <c:pt idx="433">
                  <c:v>1.4980916627145062</c:v>
                </c:pt>
                <c:pt idx="434">
                  <c:v>1.4852446615077159</c:v>
                </c:pt>
                <c:pt idx="435">
                  <c:v>1.453401774</c:v>
                </c:pt>
                <c:pt idx="436">
                  <c:v>1.3662816392839505</c:v>
                </c:pt>
                <c:pt idx="437">
                  <c:v>1.2178252959583331</c:v>
                </c:pt>
                <c:pt idx="438">
                  <c:v>1.013380099382716</c:v>
                </c:pt>
                <c:pt idx="439">
                  <c:v>0.77152633582716035</c:v>
                </c:pt>
                <c:pt idx="440">
                  <c:v>0.52891200954166662</c:v>
                </c:pt>
                <c:pt idx="441">
                  <c:v>0.3087483524243827</c:v>
                </c:pt>
                <c:pt idx="442">
                  <c:v>0.15093144516049381</c:v>
                </c:pt>
                <c:pt idx="443">
                  <c:v>5.1494602992283943E-2</c:v>
                </c:pt>
                <c:pt idx="444">
                  <c:v>7.9194624938271601E-3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8.3505174807098764E-2</c:v>
                </c:pt>
                <c:pt idx="513">
                  <c:v>0.87633298051697528</c:v>
                </c:pt>
                <c:pt idx="514">
                  <c:v>3.3919669495555556</c:v>
                </c:pt>
                <c:pt idx="515">
                  <c:v>6.6151940826913576</c:v>
                </c:pt>
                <c:pt idx="516">
                  <c:v>8.1542052635555571</c:v>
                </c:pt>
                <c:pt idx="517">
                  <c:v>6.2127605775848744</c:v>
                </c:pt>
                <c:pt idx="518">
                  <c:v>2.518360342550924</c:v>
                </c:pt>
                <c:pt idx="519">
                  <c:v>0.9557885832916666</c:v>
                </c:pt>
                <c:pt idx="520">
                  <c:v>0.92494471070833328</c:v>
                </c:pt>
                <c:pt idx="521">
                  <c:v>0.87439542800771608</c:v>
                </c:pt>
                <c:pt idx="522">
                  <c:v>0.81997613866666652</c:v>
                </c:pt>
                <c:pt idx="523">
                  <c:v>0.75240721083950624</c:v>
                </c:pt>
                <c:pt idx="524">
                  <c:v>0.64517043445216038</c:v>
                </c:pt>
                <c:pt idx="525">
                  <c:v>0.48542123128549375</c:v>
                </c:pt>
                <c:pt idx="526">
                  <c:v>0.30464053128395058</c:v>
                </c:pt>
                <c:pt idx="527">
                  <c:v>0.15892785061728396</c:v>
                </c:pt>
                <c:pt idx="528">
                  <c:v>7.926144382716048E-2</c:v>
                </c:pt>
                <c:pt idx="529">
                  <c:v>3.9605411728395053E-2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2.0150943975308644E-2</c:v>
                </c:pt>
                <c:pt idx="534">
                  <c:v>0.23100317088888886</c:v>
                </c:pt>
                <c:pt idx="535">
                  <c:v>0.77933245372839521</c:v>
                </c:pt>
                <c:pt idx="536">
                  <c:v>1.5321677019999997</c:v>
                </c:pt>
                <c:pt idx="537">
                  <c:v>3.5890367518765429</c:v>
                </c:pt>
                <c:pt idx="538">
                  <c:v>7.5562051179012348</c:v>
                </c:pt>
                <c:pt idx="539">
                  <c:v>10.477622855037039</c:v>
                </c:pt>
                <c:pt idx="540">
                  <c:v>7.7291810632361111</c:v>
                </c:pt>
                <c:pt idx="541">
                  <c:v>2.8422800315972205</c:v>
                </c:pt>
                <c:pt idx="542">
                  <c:v>1.094197469868827</c:v>
                </c:pt>
                <c:pt idx="543">
                  <c:v>1.0832643236249999</c:v>
                </c:pt>
                <c:pt idx="544">
                  <c:v>1.0453831278271606</c:v>
                </c:pt>
                <c:pt idx="545">
                  <c:v>0.97657220729783945</c:v>
                </c:pt>
                <c:pt idx="546">
                  <c:v>0.86441050254166674</c:v>
                </c:pt>
                <c:pt idx="547">
                  <c:v>0.78596223792438247</c:v>
                </c:pt>
                <c:pt idx="548">
                  <c:v>0.72399782372839494</c:v>
                </c:pt>
                <c:pt idx="549">
                  <c:v>0.68196802868672834</c:v>
                </c:pt>
                <c:pt idx="550">
                  <c:v>0.64060657439506163</c:v>
                </c:pt>
                <c:pt idx="551">
                  <c:v>0.60887499429166658</c:v>
                </c:pt>
                <c:pt idx="552">
                  <c:v>0.5909074827299382</c:v>
                </c:pt>
                <c:pt idx="553">
                  <c:v>0.56417236436882701</c:v>
                </c:pt>
                <c:pt idx="554">
                  <c:v>0.54648832688117288</c:v>
                </c:pt>
                <c:pt idx="555">
                  <c:v>0.5376869056743826</c:v>
                </c:pt>
                <c:pt idx="556">
                  <c:v>0.6712139118472229</c:v>
                </c:pt>
                <c:pt idx="557">
                  <c:v>1.0209678793503094</c:v>
                </c:pt>
                <c:pt idx="558">
                  <c:v>1.4125828068888886</c:v>
                </c:pt>
                <c:pt idx="559">
                  <c:v>2.5951369752700613</c:v>
                </c:pt>
                <c:pt idx="560">
                  <c:v>2.7935348056712961</c:v>
                </c:pt>
                <c:pt idx="561">
                  <c:v>1.1477965240740742</c:v>
                </c:pt>
                <c:pt idx="562">
                  <c:v>0.71459822160493836</c:v>
                </c:pt>
                <c:pt idx="563">
                  <c:v>0.71459822160493836</c:v>
                </c:pt>
                <c:pt idx="564">
                  <c:v>0.64060657439506163</c:v>
                </c:pt>
                <c:pt idx="565">
                  <c:v>0.40862181720216045</c:v>
                </c:pt>
                <c:pt idx="566">
                  <c:v>0.19099851466666667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0.14663087469135802</c:v>
                </c:pt>
                <c:pt idx="602">
                  <c:v>0.489928539300926</c:v>
                </c:pt>
                <c:pt idx="603">
                  <c:v>1.903405922074074</c:v>
                </c:pt>
                <c:pt idx="604">
                  <c:v>4.7261940043780859</c:v>
                </c:pt>
                <c:pt idx="605">
                  <c:v>8.3299808960740744</c:v>
                </c:pt>
                <c:pt idx="606">
                  <c:v>12.25230790911111</c:v>
                </c:pt>
                <c:pt idx="607">
                  <c:v>15.055280929050925</c:v>
                </c:pt>
                <c:pt idx="608">
                  <c:v>15.903162044405859</c:v>
                </c:pt>
                <c:pt idx="609">
                  <c:v>16.454121794296292</c:v>
                </c:pt>
                <c:pt idx="610">
                  <c:v>18.046285979728395</c:v>
                </c:pt>
                <c:pt idx="611">
                  <c:v>18.981287806300926</c:v>
                </c:pt>
                <c:pt idx="612">
                  <c:v>15.449773065382709</c:v>
                </c:pt>
                <c:pt idx="613">
                  <c:v>8.5248195176990826</c:v>
                </c:pt>
                <c:pt idx="614">
                  <c:v>3.3992200953101923</c:v>
                </c:pt>
                <c:pt idx="615">
                  <c:v>2.8829500643132708</c:v>
                </c:pt>
                <c:pt idx="616">
                  <c:v>2.8730490455061721</c:v>
                </c:pt>
                <c:pt idx="617">
                  <c:v>2.8533204580493829</c:v>
                </c:pt>
                <c:pt idx="618">
                  <c:v>2.8141556663950613</c:v>
                </c:pt>
                <c:pt idx="619">
                  <c:v>2.7369842771604938</c:v>
                </c:pt>
                <c:pt idx="620">
                  <c:v>2.6333545466249997</c:v>
                </c:pt>
                <c:pt idx="621">
                  <c:v>2.5415871211466046</c:v>
                </c:pt>
                <c:pt idx="622">
                  <c:v>2.4965588926666662</c:v>
                </c:pt>
                <c:pt idx="623">
                  <c:v>2.713393638131175</c:v>
                </c:pt>
                <c:pt idx="624">
                  <c:v>4.3198558047453801</c:v>
                </c:pt>
                <c:pt idx="625">
                  <c:v>5.3179562320941436</c:v>
                </c:pt>
                <c:pt idx="626">
                  <c:v>4.7109869422700585</c:v>
                </c:pt>
                <c:pt idx="627">
                  <c:v>3.3459684302469062</c:v>
                </c:pt>
                <c:pt idx="628">
                  <c:v>2.6426582450617278</c:v>
                </c:pt>
                <c:pt idx="629">
                  <c:v>2.877094973456793</c:v>
                </c:pt>
                <c:pt idx="630">
                  <c:v>4.2966098430663653</c:v>
                </c:pt>
                <c:pt idx="631">
                  <c:v>6.5165068604645091</c:v>
                </c:pt>
                <c:pt idx="632">
                  <c:v>8.1526403641527665</c:v>
                </c:pt>
                <c:pt idx="633">
                  <c:v>9.402427469356466</c:v>
                </c:pt>
                <c:pt idx="634">
                  <c:v>9.9869052377299443</c:v>
                </c:pt>
                <c:pt idx="635">
                  <c:v>9.2507775532592689</c:v>
                </c:pt>
                <c:pt idx="636">
                  <c:v>7.0636374991851811</c:v>
                </c:pt>
                <c:pt idx="637">
                  <c:v>4.4351220191357976</c:v>
                </c:pt>
                <c:pt idx="638">
                  <c:v>3.3546744882716042</c:v>
                </c:pt>
                <c:pt idx="639">
                  <c:v>3.3436185657145057</c:v>
                </c:pt>
                <c:pt idx="640">
                  <c:v>3.321587004507716</c:v>
                </c:pt>
                <c:pt idx="641">
                  <c:v>4.3829044744938228</c:v>
                </c:pt>
                <c:pt idx="642">
                  <c:v>7.96632321184721</c:v>
                </c:pt>
                <c:pt idx="643">
                  <c:v>9.3123439666805563</c:v>
                </c:pt>
                <c:pt idx="644">
                  <c:v>6.9806710075555634</c:v>
                </c:pt>
                <c:pt idx="645">
                  <c:v>5.6198945887731355</c:v>
                </c:pt>
                <c:pt idx="646">
                  <c:v>5.9663050035694356</c:v>
                </c:pt>
                <c:pt idx="647">
                  <c:v>6.0303151576990848</c:v>
                </c:pt>
                <c:pt idx="648">
                  <c:v>5.5168438001250033</c:v>
                </c:pt>
                <c:pt idx="649">
                  <c:v>4.0972700984922676</c:v>
                </c:pt>
                <c:pt idx="650">
                  <c:v>3.795142303061728</c:v>
                </c:pt>
                <c:pt idx="651">
                  <c:v>3.6990550938271598</c:v>
                </c:pt>
                <c:pt idx="652">
                  <c:v>3.4894526824938268</c:v>
                </c:pt>
                <c:pt idx="653">
                  <c:v>3.2561309474799378</c:v>
                </c:pt>
                <c:pt idx="654">
                  <c:v>3.044739706708333</c:v>
                </c:pt>
                <c:pt idx="655">
                  <c:v>2.7561333626172835</c:v>
                </c:pt>
                <c:pt idx="656">
                  <c:v>2.3907715920000001</c:v>
                </c:pt>
                <c:pt idx="657">
                  <c:v>2.0603986213827161</c:v>
                </c:pt>
                <c:pt idx="658">
                  <c:v>1.8555434337577161</c:v>
                </c:pt>
                <c:pt idx="659">
                  <c:v>1.6986286645200614</c:v>
                </c:pt>
                <c:pt idx="660">
                  <c:v>1.4788448006172839</c:v>
                </c:pt>
                <c:pt idx="661">
                  <c:v>1.1778052882716048</c:v>
                </c:pt>
                <c:pt idx="662">
                  <c:v>0.89448899512500002</c:v>
                </c:pt>
                <c:pt idx="663">
                  <c:v>0.64060657439506163</c:v>
                </c:pt>
                <c:pt idx="664">
                  <c:v>0.5376869056743826</c:v>
                </c:pt>
                <c:pt idx="665">
                  <c:v>0.4897423666666666</c:v>
                </c:pt>
                <c:pt idx="666">
                  <c:v>1.7855528269675927</c:v>
                </c:pt>
                <c:pt idx="667">
                  <c:v>5.2152780944444448</c:v>
                </c:pt>
                <c:pt idx="668">
                  <c:v>9.7188057240740733</c:v>
                </c:pt>
                <c:pt idx="669">
                  <c:v>11.665389553728394</c:v>
                </c:pt>
                <c:pt idx="670">
                  <c:v>13.851572682716048</c:v>
                </c:pt>
                <c:pt idx="671">
                  <c:v>11.328743101234569</c:v>
                </c:pt>
                <c:pt idx="672">
                  <c:v>8.6090671623456778</c:v>
                </c:pt>
                <c:pt idx="673">
                  <c:v>9.1580039888888898</c:v>
                </c:pt>
                <c:pt idx="674">
                  <c:v>9.7142301487654308</c:v>
                </c:pt>
                <c:pt idx="675">
                  <c:v>6.8125641851851793</c:v>
                </c:pt>
                <c:pt idx="676">
                  <c:v>3.1748837425138881</c:v>
                </c:pt>
                <c:pt idx="677">
                  <c:v>2.1641304093749998</c:v>
                </c:pt>
                <c:pt idx="678">
                  <c:v>2.0447403166666667</c:v>
                </c:pt>
                <c:pt idx="679">
                  <c:v>1.7974771847083335</c:v>
                </c:pt>
                <c:pt idx="680">
                  <c:v>1.5304873246666666</c:v>
                </c:pt>
                <c:pt idx="681">
                  <c:v>1.2409901021867282</c:v>
                </c:pt>
                <c:pt idx="682">
                  <c:v>1.0028061046666665</c:v>
                </c:pt>
                <c:pt idx="683">
                  <c:v>0.91475021690895064</c:v>
                </c:pt>
                <c:pt idx="684">
                  <c:v>0.80534145037499982</c:v>
                </c:pt>
                <c:pt idx="685">
                  <c:v>3.117091450375002</c:v>
                </c:pt>
                <c:pt idx="686">
                  <c:v>6.3526646181157407</c:v>
                </c:pt>
                <c:pt idx="687">
                  <c:v>6.6645830438163545</c:v>
                </c:pt>
                <c:pt idx="688">
                  <c:v>7.1120543889089491</c:v>
                </c:pt>
                <c:pt idx="689">
                  <c:v>7.6863330467407431</c:v>
                </c:pt>
                <c:pt idx="690">
                  <c:v>5.2950436670509253</c:v>
                </c:pt>
                <c:pt idx="691">
                  <c:v>2.73230322463426</c:v>
                </c:pt>
                <c:pt idx="692">
                  <c:v>2.9117411892854972</c:v>
                </c:pt>
                <c:pt idx="693">
                  <c:v>4.1235613987407422</c:v>
                </c:pt>
                <c:pt idx="694">
                  <c:v>3.9229729893842626</c:v>
                </c:pt>
                <c:pt idx="695">
                  <c:v>1.6233563136049383</c:v>
                </c:pt>
                <c:pt idx="696">
                  <c:v>1.5698938859999998</c:v>
                </c:pt>
                <c:pt idx="697">
                  <c:v>1.3118144192422838</c:v>
                </c:pt>
                <c:pt idx="698">
                  <c:v>1.1664902113333333</c:v>
                </c:pt>
                <c:pt idx="699">
                  <c:v>1.0186845354583332</c:v>
                </c:pt>
                <c:pt idx="700">
                  <c:v>0.950620518493827</c:v>
                </c:pt>
                <c:pt idx="701">
                  <c:v>0.91984209804938255</c:v>
                </c:pt>
                <c:pt idx="702">
                  <c:v>0.90966901666666644</c:v>
                </c:pt>
                <c:pt idx="703">
                  <c:v>0.90966901666666644</c:v>
                </c:pt>
                <c:pt idx="704">
                  <c:v>0.9045984467021605</c:v>
                </c:pt>
                <c:pt idx="705">
                  <c:v>0.85446627585339485</c:v>
                </c:pt>
                <c:pt idx="706">
                  <c:v>0.75717334989660479</c:v>
                </c:pt>
                <c:pt idx="707">
                  <c:v>0.62696156496450617</c:v>
                </c:pt>
                <c:pt idx="708">
                  <c:v>0.5245343818271605</c:v>
                </c:pt>
                <c:pt idx="709">
                  <c:v>0.73437199629629535</c:v>
                </c:pt>
                <c:pt idx="710">
                  <c:v>3.9730148308888888</c:v>
                </c:pt>
                <c:pt idx="711">
                  <c:v>7.6040888335138899</c:v>
                </c:pt>
                <c:pt idx="712">
                  <c:v>5.9689002940694449</c:v>
                </c:pt>
                <c:pt idx="713">
                  <c:v>1.0617231419506148</c:v>
                </c:pt>
                <c:pt idx="714">
                  <c:v>0.91984209804938255</c:v>
                </c:pt>
                <c:pt idx="715">
                  <c:v>0.78596223792438247</c:v>
                </c:pt>
                <c:pt idx="716">
                  <c:v>0.57305579057561729</c:v>
                </c:pt>
                <c:pt idx="717">
                  <c:v>0.4897423666666666</c:v>
                </c:pt>
                <c:pt idx="718">
                  <c:v>1.1013164407407408</c:v>
                </c:pt>
                <c:pt idx="719">
                  <c:v>3.183450488271605</c:v>
                </c:pt>
                <c:pt idx="720">
                  <c:v>5.1529849827160499</c:v>
                </c:pt>
                <c:pt idx="721">
                  <c:v>5.1230417132330253</c:v>
                </c:pt>
                <c:pt idx="722">
                  <c:v>5.0889253209135807</c:v>
                </c:pt>
                <c:pt idx="723">
                  <c:v>4.8858162690972202</c:v>
                </c:pt>
                <c:pt idx="724">
                  <c:v>6.0818641407407421</c:v>
                </c:pt>
                <c:pt idx="725">
                  <c:v>9.2104376088148125</c:v>
                </c:pt>
                <c:pt idx="726">
                  <c:v>13.904948510575608</c:v>
                </c:pt>
                <c:pt idx="727">
                  <c:v>15.744695868370368</c:v>
                </c:pt>
                <c:pt idx="728">
                  <c:v>12.355309638000008</c:v>
                </c:pt>
                <c:pt idx="729">
                  <c:v>9.9252267982963058</c:v>
                </c:pt>
                <c:pt idx="730">
                  <c:v>5.8588150477036942</c:v>
                </c:pt>
                <c:pt idx="731">
                  <c:v>3.1338846144645025</c:v>
                </c:pt>
                <c:pt idx="732">
                  <c:v>2.9302860611111194</c:v>
                </c:pt>
                <c:pt idx="733">
                  <c:v>3.1653055644691328</c:v>
                </c:pt>
                <c:pt idx="734">
                  <c:v>3.4024490952592585</c:v>
                </c:pt>
                <c:pt idx="735">
                  <c:v>3.8709570494151304</c:v>
                </c:pt>
                <c:pt idx="736">
                  <c:v>4.5786695481126545</c:v>
                </c:pt>
                <c:pt idx="737">
                  <c:v>4.4388959518688242</c:v>
                </c:pt>
                <c:pt idx="738">
                  <c:v>3.3579164802469101</c:v>
                </c:pt>
                <c:pt idx="739">
                  <c:v>5.3916072047638828</c:v>
                </c:pt>
                <c:pt idx="740">
                  <c:v>7.8880104121898063</c:v>
                </c:pt>
                <c:pt idx="741">
                  <c:v>7.1731372629135919</c:v>
                </c:pt>
                <c:pt idx="742">
                  <c:v>4.9211055848395029</c:v>
                </c:pt>
                <c:pt idx="743">
                  <c:v>3.2478679476527668</c:v>
                </c:pt>
                <c:pt idx="744">
                  <c:v>3.0169497785925956</c:v>
                </c:pt>
                <c:pt idx="745">
                  <c:v>3.0169497785925956</c:v>
                </c:pt>
                <c:pt idx="746">
                  <c:v>3.9954433350694445</c:v>
                </c:pt>
                <c:pt idx="747">
                  <c:v>5.5092302731990772</c:v>
                </c:pt>
                <c:pt idx="748">
                  <c:v>6.6081881339999997</c:v>
                </c:pt>
                <c:pt idx="749">
                  <c:v>5.994346023530853</c:v>
                </c:pt>
                <c:pt idx="750">
                  <c:v>4.0291288276296253</c:v>
                </c:pt>
                <c:pt idx="751">
                  <c:v>3.0139158646666662</c:v>
                </c:pt>
                <c:pt idx="752">
                  <c:v>3.0036917360354933</c:v>
                </c:pt>
                <c:pt idx="753">
                  <c:v>2.9630462985478387</c:v>
                </c:pt>
                <c:pt idx="754">
                  <c:v>2.8829500643132708</c:v>
                </c:pt>
                <c:pt idx="755">
                  <c:v>2.7947186522716048</c:v>
                </c:pt>
                <c:pt idx="756">
                  <c:v>2.6707092550756171</c:v>
                </c:pt>
                <c:pt idx="757">
                  <c:v>2.4344619240910492</c:v>
                </c:pt>
                <c:pt idx="758">
                  <c:v>2.0682575132083332</c:v>
                </c:pt>
                <c:pt idx="759">
                  <c:v>1.6847884916466052</c:v>
                </c:pt>
                <c:pt idx="760">
                  <c:v>1.3540756438271606</c:v>
                </c:pt>
                <c:pt idx="761">
                  <c:v>1.0507584830416665</c:v>
                </c:pt>
                <c:pt idx="762">
                  <c:v>0.78114097328395049</c:v>
                </c:pt>
                <c:pt idx="763">
                  <c:v>0.5909074827299382</c:v>
                </c:pt>
                <c:pt idx="764">
                  <c:v>0.4897423666666666</c:v>
                </c:pt>
                <c:pt idx="765">
                  <c:v>3.1339170978765432</c:v>
                </c:pt>
                <c:pt idx="766">
                  <c:v>5.8053306617283971</c:v>
                </c:pt>
                <c:pt idx="767">
                  <c:v>7.044989492186728</c:v>
                </c:pt>
                <c:pt idx="768">
                  <c:v>8.40222830637037</c:v>
                </c:pt>
                <c:pt idx="769">
                  <c:v>11.201350831407414</c:v>
                </c:pt>
                <c:pt idx="770">
                  <c:v>16.302052999609558</c:v>
                </c:pt>
                <c:pt idx="771">
                  <c:v>19.399540660800923</c:v>
                </c:pt>
                <c:pt idx="772">
                  <c:v>20.82388133171759</c:v>
                </c:pt>
                <c:pt idx="773">
                  <c:v>19.741715372646606</c:v>
                </c:pt>
                <c:pt idx="774">
                  <c:v>18.27824619000771</c:v>
                </c:pt>
                <c:pt idx="775">
                  <c:v>20.24907241012809</c:v>
                </c:pt>
                <c:pt idx="776">
                  <c:v>18.366842306770057</c:v>
                </c:pt>
                <c:pt idx="777">
                  <c:v>15.212080589797838</c:v>
                </c:pt>
                <c:pt idx="778">
                  <c:v>14.318852563004629</c:v>
                </c:pt>
                <c:pt idx="779">
                  <c:v>13.315102189358022</c:v>
                </c:pt>
                <c:pt idx="780">
                  <c:v>11.505827640365753</c:v>
                </c:pt>
                <c:pt idx="781">
                  <c:v>9.8597486050416538</c:v>
                </c:pt>
                <c:pt idx="782">
                  <c:v>8.4169263293580094</c:v>
                </c:pt>
                <c:pt idx="783">
                  <c:v>7.2271903091342722</c:v>
                </c:pt>
                <c:pt idx="784">
                  <c:v>6.9577355821481586</c:v>
                </c:pt>
                <c:pt idx="785">
                  <c:v>8.3337453629629668</c:v>
                </c:pt>
                <c:pt idx="786">
                  <c:v>8.8038122543225388</c:v>
                </c:pt>
                <c:pt idx="787">
                  <c:v>6.9138437674320796</c:v>
                </c:pt>
                <c:pt idx="788">
                  <c:v>5.2676461803996721</c:v>
                </c:pt>
                <c:pt idx="789">
                  <c:v>5.2676461803997192</c:v>
                </c:pt>
                <c:pt idx="790">
                  <c:v>6.2828481608148339</c:v>
                </c:pt>
                <c:pt idx="791">
                  <c:v>7.0031425222083143</c:v>
                </c:pt>
                <c:pt idx="792">
                  <c:v>5.0389260166666663</c:v>
                </c:pt>
                <c:pt idx="793">
                  <c:v>4.9792534956049366</c:v>
                </c:pt>
                <c:pt idx="794">
                  <c:v>4.6746142900077157</c:v>
                </c:pt>
                <c:pt idx="795">
                  <c:v>4.1590741880416653</c:v>
                </c:pt>
                <c:pt idx="796">
                  <c:v>3.5352523873333328</c:v>
                </c:pt>
                <c:pt idx="797">
                  <c:v>2.9630462985478387</c:v>
                </c:pt>
                <c:pt idx="798">
                  <c:v>2.5415871211466046</c:v>
                </c:pt>
                <c:pt idx="799">
                  <c:v>2.313502426124999</c:v>
                </c:pt>
                <c:pt idx="800">
                  <c:v>2.2379676659999999</c:v>
                </c:pt>
                <c:pt idx="801">
                  <c:v>3.7030642474367341</c:v>
                </c:pt>
                <c:pt idx="802">
                  <c:v>9.5916277497947657</c:v>
                </c:pt>
                <c:pt idx="803">
                  <c:v>16.87562258179166</c:v>
                </c:pt>
                <c:pt idx="804">
                  <c:v>19.399819107234553</c:v>
                </c:pt>
                <c:pt idx="805">
                  <c:v>14.445139915382725</c:v>
                </c:pt>
                <c:pt idx="806">
                  <c:v>7.6189141650015459</c:v>
                </c:pt>
                <c:pt idx="807">
                  <c:v>3.3546744882716042</c:v>
                </c:pt>
                <c:pt idx="808">
                  <c:v>3.2996621510416664</c:v>
                </c:pt>
                <c:pt idx="809">
                  <c:v>3.1703312148749991</c:v>
                </c:pt>
                <c:pt idx="810">
                  <c:v>3.0036917360354933</c:v>
                </c:pt>
                <c:pt idx="811">
                  <c:v>2.7753780193333326</c:v>
                </c:pt>
                <c:pt idx="812">
                  <c:v>2.4344619240910492</c:v>
                </c:pt>
                <c:pt idx="813">
                  <c:v>2.0998925247700617</c:v>
                </c:pt>
                <c:pt idx="814">
                  <c:v>1.7831423495756171</c:v>
                </c:pt>
                <c:pt idx="815">
                  <c:v>1.4852446615077159</c:v>
                </c:pt>
                <c:pt idx="816">
                  <c:v>1.1948767399521603</c:v>
                </c:pt>
                <c:pt idx="817">
                  <c:v>0.9557885832916666</c:v>
                </c:pt>
                <c:pt idx="818">
                  <c:v>0.76194854999999984</c:v>
                </c:pt>
                <c:pt idx="819">
                  <c:v>0.71459822160493836</c:v>
                </c:pt>
                <c:pt idx="820">
                  <c:v>4.798337438888888</c:v>
                </c:pt>
                <c:pt idx="821">
                  <c:v>8.3464130437777762</c:v>
                </c:pt>
                <c:pt idx="822">
                  <c:v>9.3261687257777801</c:v>
                </c:pt>
                <c:pt idx="823">
                  <c:v>9.8194397574583316</c:v>
                </c:pt>
                <c:pt idx="824">
                  <c:v>9.4715967347901238</c:v>
                </c:pt>
                <c:pt idx="825">
                  <c:v>8.8417543092592599</c:v>
                </c:pt>
                <c:pt idx="826">
                  <c:v>9.0889900004583364</c:v>
                </c:pt>
                <c:pt idx="827">
                  <c:v>9.0848437936990667</c:v>
                </c:pt>
                <c:pt idx="828">
                  <c:v>10.561773750066351</c:v>
                </c:pt>
                <c:pt idx="829">
                  <c:v>12.998613499333336</c:v>
                </c:pt>
                <c:pt idx="830">
                  <c:v>13.44888870246913</c:v>
                </c:pt>
                <c:pt idx="831">
                  <c:v>11.401438807544759</c:v>
                </c:pt>
                <c:pt idx="832">
                  <c:v>7.4233382808194586</c:v>
                </c:pt>
                <c:pt idx="833">
                  <c:v>5.3098096555802465</c:v>
                </c:pt>
                <c:pt idx="834">
                  <c:v>5.6329944008657264</c:v>
                </c:pt>
                <c:pt idx="835">
                  <c:v>5.7268514683009109</c:v>
                </c:pt>
                <c:pt idx="836">
                  <c:v>5.2981450313333465</c:v>
                </c:pt>
                <c:pt idx="837">
                  <c:v>5.8693250057037076</c:v>
                </c:pt>
                <c:pt idx="838">
                  <c:v>7.2786055891404171</c:v>
                </c:pt>
                <c:pt idx="839">
                  <c:v>7.4476979123209892</c:v>
                </c:pt>
                <c:pt idx="840">
                  <c:v>7.3131170121527767</c:v>
                </c:pt>
                <c:pt idx="841">
                  <c:v>8.8208197892268494</c:v>
                </c:pt>
                <c:pt idx="842">
                  <c:v>10.189918536998471</c:v>
                </c:pt>
                <c:pt idx="843">
                  <c:v>9.3409375023009265</c:v>
                </c:pt>
                <c:pt idx="844">
                  <c:v>6.9263394075231322</c:v>
                </c:pt>
                <c:pt idx="845">
                  <c:v>5.2425342783703694</c:v>
                </c:pt>
                <c:pt idx="846">
                  <c:v>4.981441357407423</c:v>
                </c:pt>
                <c:pt idx="847">
                  <c:v>5.8844931718765521</c:v>
                </c:pt>
                <c:pt idx="848">
                  <c:v>8.3164192698626547</c:v>
                </c:pt>
                <c:pt idx="849">
                  <c:v>11.210651646081788</c:v>
                </c:pt>
                <c:pt idx="850">
                  <c:v>11.562358762418203</c:v>
                </c:pt>
                <c:pt idx="851">
                  <c:v>9.3260757113533987</c:v>
                </c:pt>
                <c:pt idx="852">
                  <c:v>8.1982072969614066</c:v>
                </c:pt>
                <c:pt idx="853">
                  <c:v>8.3170357931002954</c:v>
                </c:pt>
                <c:pt idx="854">
                  <c:v>7.7958661152515436</c:v>
                </c:pt>
                <c:pt idx="855">
                  <c:v>6.2593743369120363</c:v>
                </c:pt>
                <c:pt idx="856">
                  <c:v>5.3066948948888975</c:v>
                </c:pt>
                <c:pt idx="857">
                  <c:v>8.234485046180561</c:v>
                </c:pt>
                <c:pt idx="858">
                  <c:v>12.378468383449064</c:v>
                </c:pt>
                <c:pt idx="859">
                  <c:v>12.721991503925912</c:v>
                </c:pt>
                <c:pt idx="860">
                  <c:v>10.606964371580275</c:v>
                </c:pt>
                <c:pt idx="861">
                  <c:v>12.122026123037042</c:v>
                </c:pt>
                <c:pt idx="862">
                  <c:v>18.445307209975269</c:v>
                </c:pt>
                <c:pt idx="863">
                  <c:v>18.530237023236108</c:v>
                </c:pt>
                <c:pt idx="864">
                  <c:v>12.315427383995379</c:v>
                </c:pt>
                <c:pt idx="865">
                  <c:v>10.21902644725929</c:v>
                </c:pt>
                <c:pt idx="866">
                  <c:v>12.976126644271593</c:v>
                </c:pt>
                <c:pt idx="867">
                  <c:v>16.341610009555534</c:v>
                </c:pt>
                <c:pt idx="868">
                  <c:v>14.459496322222222</c:v>
                </c:pt>
                <c:pt idx="869">
                  <c:v>8.7769994421481456</c:v>
                </c:pt>
                <c:pt idx="870">
                  <c:v>6.8062676343750006</c:v>
                </c:pt>
                <c:pt idx="871">
                  <c:v>6.7501261153333338</c:v>
                </c:pt>
                <c:pt idx="872">
                  <c:v>6.6758105384938258</c:v>
                </c:pt>
                <c:pt idx="873">
                  <c:v>6.6021088855061745</c:v>
                </c:pt>
                <c:pt idx="874">
                  <c:v>6.492700426395059</c:v>
                </c:pt>
                <c:pt idx="875">
                  <c:v>6.3311401433533945</c:v>
                </c:pt>
                <c:pt idx="876">
                  <c:v>6.1204335196311739</c:v>
                </c:pt>
                <c:pt idx="877">
                  <c:v>5.8813007670354915</c:v>
                </c:pt>
                <c:pt idx="878">
                  <c:v>5.7313168564938266</c:v>
                </c:pt>
                <c:pt idx="879">
                  <c:v>5.6655860895061725</c:v>
                </c:pt>
                <c:pt idx="880">
                  <c:v>5.6655860895061725</c:v>
                </c:pt>
                <c:pt idx="881">
                  <c:v>5.5037324833333336</c:v>
                </c:pt>
                <c:pt idx="882">
                  <c:v>5.3453716827160491</c:v>
                </c:pt>
                <c:pt idx="883">
                  <c:v>5.3453716827160491</c:v>
                </c:pt>
                <c:pt idx="884">
                  <c:v>5.691930324691338</c:v>
                </c:pt>
                <c:pt idx="885">
                  <c:v>6.7493251773564999</c:v>
                </c:pt>
                <c:pt idx="886">
                  <c:v>7.1512862171111111</c:v>
                </c:pt>
                <c:pt idx="887">
                  <c:v>6.4888213981975191</c:v>
                </c:pt>
                <c:pt idx="888">
                  <c:v>5.4558598017916662</c:v>
                </c:pt>
                <c:pt idx="889">
                  <c:v>5.4241186461033957</c:v>
                </c:pt>
                <c:pt idx="890">
                  <c:v>5.3610520292083317</c:v>
                </c:pt>
                <c:pt idx="891">
                  <c:v>5.2365702343811718</c:v>
                </c:pt>
                <c:pt idx="892">
                  <c:v>5.0689625313827165</c:v>
                </c:pt>
                <c:pt idx="893">
                  <c:v>4.861499148</c:v>
                </c:pt>
                <c:pt idx="894">
                  <c:v>4.6887957673333336</c:v>
                </c:pt>
                <c:pt idx="895">
                  <c:v>4.5484213967160496</c:v>
                </c:pt>
                <c:pt idx="896">
                  <c:v>4.4794256883750005</c:v>
                </c:pt>
                <c:pt idx="897">
                  <c:v>4.4520478061311728</c:v>
                </c:pt>
                <c:pt idx="898">
                  <c:v>4.4520478061311728</c:v>
                </c:pt>
                <c:pt idx="899">
                  <c:v>4.4384058913333329</c:v>
                </c:pt>
                <c:pt idx="900">
                  <c:v>4.3976676447916665</c:v>
                </c:pt>
                <c:pt idx="901">
                  <c:v>4.3170303362083322</c:v>
                </c:pt>
                <c:pt idx="902">
                  <c:v>4.1590741880416653</c:v>
                </c:pt>
                <c:pt idx="903">
                  <c:v>3.5352523873333328</c:v>
                </c:pt>
                <c:pt idx="904">
                  <c:v>2.9630462985478387</c:v>
                </c:pt>
                <c:pt idx="905">
                  <c:v>2.5415871211466046</c:v>
                </c:pt>
                <c:pt idx="906">
                  <c:v>2.313502426124999</c:v>
                </c:pt>
                <c:pt idx="907">
                  <c:v>2.2379676659999999</c:v>
                </c:pt>
                <c:pt idx="908">
                  <c:v>3.7030642474367341</c:v>
                </c:pt>
                <c:pt idx="909">
                  <c:v>9.5916277497947657</c:v>
                </c:pt>
                <c:pt idx="910">
                  <c:v>16.87562258179166</c:v>
                </c:pt>
                <c:pt idx="911">
                  <c:v>19.399819107234553</c:v>
                </c:pt>
                <c:pt idx="912">
                  <c:v>14.445139915382725</c:v>
                </c:pt>
                <c:pt idx="913">
                  <c:v>10.304743640310189</c:v>
                </c:pt>
                <c:pt idx="914">
                  <c:v>15.300675983333326</c:v>
                </c:pt>
                <c:pt idx="915">
                  <c:v>15.729855709259262</c:v>
                </c:pt>
                <c:pt idx="916">
                  <c:v>10.46950341177007</c:v>
                </c:pt>
                <c:pt idx="917">
                  <c:v>6.809937400395059</c:v>
                </c:pt>
                <c:pt idx="918">
                  <c:v>4.0689483660493826</c:v>
                </c:pt>
                <c:pt idx="919">
                  <c:v>5.5877346378657409</c:v>
                </c:pt>
                <c:pt idx="920">
                  <c:v>8.3785169748842563</c:v>
                </c:pt>
                <c:pt idx="921">
                  <c:v>12.897276707214496</c:v>
                </c:pt>
                <c:pt idx="922">
                  <c:v>15.302231009149684</c:v>
                </c:pt>
                <c:pt idx="923">
                  <c:v>13.850103013569434</c:v>
                </c:pt>
                <c:pt idx="924">
                  <c:v>5.5689674916620229</c:v>
                </c:pt>
                <c:pt idx="925">
                  <c:v>4.7601870847021592</c:v>
                </c:pt>
                <c:pt idx="926">
                  <c:v>4.5623154009583331</c:v>
                </c:pt>
                <c:pt idx="927">
                  <c:v>4.4657210549382711</c:v>
                </c:pt>
                <c:pt idx="928">
                  <c:v>4.3706645557700616</c:v>
                </c:pt>
                <c:pt idx="929">
                  <c:v>4.3170303362083322</c:v>
                </c:pt>
                <c:pt idx="930">
                  <c:v>4.2638893615354929</c:v>
                </c:pt>
                <c:pt idx="931">
                  <c:v>4.2243553736049373</c:v>
                </c:pt>
                <c:pt idx="932">
                  <c:v>4.1720697819506167</c:v>
                </c:pt>
                <c:pt idx="933">
                  <c:v>4.1202685260000003</c:v>
                </c:pt>
                <c:pt idx="934">
                  <c:v>4.018106062395062</c:v>
                </c:pt>
                <c:pt idx="935">
                  <c:v>3.8807272247299385</c:v>
                </c:pt>
                <c:pt idx="936">
                  <c:v>3.770948998938271</c:v>
                </c:pt>
                <c:pt idx="937">
                  <c:v>3.6990550938271598</c:v>
                </c:pt>
                <c:pt idx="938">
                  <c:v>3.6399235239583327</c:v>
                </c:pt>
                <c:pt idx="939">
                  <c:v>3.5814943117283948</c:v>
                </c:pt>
                <c:pt idx="940">
                  <c:v>3.5122974599506174</c:v>
                </c:pt>
                <c:pt idx="941">
                  <c:v>3.4780714734367284</c:v>
                </c:pt>
                <c:pt idx="942">
                  <c:v>3.4667176500000001</c:v>
                </c:pt>
                <c:pt idx="943">
                  <c:v>3.4553911615632709</c:v>
                </c:pt>
                <c:pt idx="944">
                  <c:v>3.7300898498348798</c:v>
                </c:pt>
                <c:pt idx="945">
                  <c:v>4.2923426500000117</c:v>
                </c:pt>
                <c:pt idx="946">
                  <c:v>6.2517289170617278</c:v>
                </c:pt>
                <c:pt idx="947">
                  <c:v>8.0663708549382562</c:v>
                </c:pt>
                <c:pt idx="948">
                  <c:v>7.0879011113333403</c:v>
                </c:pt>
                <c:pt idx="949">
                  <c:v>4.582167373358037</c:v>
                </c:pt>
                <c:pt idx="950">
                  <c:v>3.7109662475416667</c:v>
                </c:pt>
                <c:pt idx="951">
                  <c:v>3.5931242692854934</c:v>
                </c:pt>
                <c:pt idx="952">
                  <c:v>3.321587004507716</c:v>
                </c:pt>
                <c:pt idx="953">
                  <c:v>2.8730490455061721</c:v>
                </c:pt>
                <c:pt idx="954">
                  <c:v>2.3820993320632713</c:v>
                </c:pt>
                <c:pt idx="955">
                  <c:v>1.9524346379999995</c:v>
                </c:pt>
                <c:pt idx="956">
                  <c:v>1.5765187544367278</c:v>
                </c:pt>
                <c:pt idx="957">
                  <c:v>1.246815472493827</c:v>
                </c:pt>
                <c:pt idx="958">
                  <c:v>1.1272961762299381</c:v>
                </c:pt>
                <c:pt idx="959">
                  <c:v>6.7431293623456785</c:v>
                </c:pt>
                <c:pt idx="960">
                  <c:v>14.214443048856483</c:v>
                </c:pt>
                <c:pt idx="961">
                  <c:v>21.292947512024686</c:v>
                </c:pt>
                <c:pt idx="962">
                  <c:v>24.186966179333321</c:v>
                </c:pt>
                <c:pt idx="963">
                  <c:v>22.432770828856484</c:v>
                </c:pt>
                <c:pt idx="964">
                  <c:v>17.416937088271613</c:v>
                </c:pt>
                <c:pt idx="965">
                  <c:v>11.222429399470682</c:v>
                </c:pt>
                <c:pt idx="966">
                  <c:v>6.1769067962453734</c:v>
                </c:pt>
                <c:pt idx="967">
                  <c:v>3.2669740620000001</c:v>
                </c:pt>
                <c:pt idx="968">
                  <c:v>3.2561309474799378</c:v>
                </c:pt>
                <c:pt idx="969">
                  <c:v>3.2130217153256173</c:v>
                </c:pt>
                <c:pt idx="970">
                  <c:v>3.1280562064243824</c:v>
                </c:pt>
                <c:pt idx="971">
                  <c:v>2.9529474553333332</c:v>
                </c:pt>
                <c:pt idx="972">
                  <c:v>2.6333545466249997</c:v>
                </c:pt>
                <c:pt idx="973">
                  <c:v>2.1722518690617285</c:v>
                </c:pt>
                <c:pt idx="974">
                  <c:v>1.7688793953688271</c:v>
                </c:pt>
                <c:pt idx="975">
                  <c:v>1.4157009166666668</c:v>
                </c:pt>
                <c:pt idx="976">
                  <c:v>1.1051802240756172</c:v>
                </c:pt>
                <c:pt idx="977">
                  <c:v>0.82487373882561732</c:v>
                </c:pt>
                <c:pt idx="978">
                  <c:v>0.66810843950617282</c:v>
                </c:pt>
                <c:pt idx="979">
                  <c:v>0.54208427533333325</c:v>
                </c:pt>
                <c:pt idx="980">
                  <c:v>0.43402298756327151</c:v>
                </c:pt>
                <c:pt idx="981">
                  <c:v>0.35420277417283952</c:v>
                </c:pt>
                <c:pt idx="982">
                  <c:v>0.28824721199999997</c:v>
                </c:pt>
                <c:pt idx="983">
                  <c:v>0.21918702318672836</c:v>
                </c:pt>
                <c:pt idx="984">
                  <c:v>0.12698677471604938</c:v>
                </c:pt>
                <c:pt idx="985">
                  <c:v>4.3567901785493822E-2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0.17845967738271609</c:v>
                </c:pt>
                <c:pt idx="1028">
                  <c:v>1.5740260673333333</c:v>
                </c:pt>
                <c:pt idx="1029">
                  <c:v>5.1671425006666665</c:v>
                </c:pt>
                <c:pt idx="1030">
                  <c:v>9.0869044885678996</c:v>
                </c:pt>
                <c:pt idx="1031">
                  <c:v>10.848476537037035</c:v>
                </c:pt>
                <c:pt idx="1032">
                  <c:v>11.285703116123456</c:v>
                </c:pt>
                <c:pt idx="1033">
                  <c:v>11.797388049407409</c:v>
                </c:pt>
                <c:pt idx="1034">
                  <c:v>12.509885150819446</c:v>
                </c:pt>
                <c:pt idx="1035">
                  <c:v>12.271789379629633</c:v>
                </c:pt>
                <c:pt idx="1036">
                  <c:v>10.943768134370373</c:v>
                </c:pt>
                <c:pt idx="1037">
                  <c:v>9.9907270155107977</c:v>
                </c:pt>
                <c:pt idx="1038">
                  <c:v>10.494881238927464</c:v>
                </c:pt>
                <c:pt idx="1039">
                  <c:v>12.424915929061727</c:v>
                </c:pt>
                <c:pt idx="1040">
                  <c:v>13.895621208024684</c:v>
                </c:pt>
                <c:pt idx="1041">
                  <c:v>13.973118489950616</c:v>
                </c:pt>
                <c:pt idx="1042">
                  <c:v>12.094169916319442</c:v>
                </c:pt>
                <c:pt idx="1043">
                  <c:v>8.7891453152361141</c:v>
                </c:pt>
                <c:pt idx="1044">
                  <c:v>5.723270986839502</c:v>
                </c:pt>
                <c:pt idx="1045">
                  <c:v>4.1398671991111025</c:v>
                </c:pt>
                <c:pt idx="1046">
                  <c:v>4.1524252786774802</c:v>
                </c:pt>
                <c:pt idx="1047">
                  <c:v>4.4482433507361065</c:v>
                </c:pt>
                <c:pt idx="1048">
                  <c:v>3.3880034312021596</c:v>
                </c:pt>
                <c:pt idx="1049">
                  <c:v>3.3657572396249997</c:v>
                </c:pt>
                <c:pt idx="1050">
                  <c:v>3.2778436003533944</c:v>
                </c:pt>
                <c:pt idx="1051">
                  <c:v>3.1070734992916669</c:v>
                </c:pt>
                <c:pt idx="1052">
                  <c:v>2.9128006284938266</c:v>
                </c:pt>
                <c:pt idx="1053">
                  <c:v>2.6895270302083332</c:v>
                </c:pt>
                <c:pt idx="1054">
                  <c:v>2.4432661513333334</c:v>
                </c:pt>
                <c:pt idx="1055">
                  <c:v>2.1479489431311722</c:v>
                </c:pt>
                <c:pt idx="1056">
                  <c:v>1.8191150999999999</c:v>
                </c:pt>
                <c:pt idx="1057">
                  <c:v>1.4597391693533948</c:v>
                </c:pt>
                <c:pt idx="1058">
                  <c:v>1.1440163731604938</c:v>
                </c:pt>
                <c:pt idx="1059">
                  <c:v>0.90966901666666644</c:v>
                </c:pt>
                <c:pt idx="1060">
                  <c:v>0.70056323284104927</c:v>
                </c:pt>
                <c:pt idx="1061">
                  <c:v>0.5508991109382716</c:v>
                </c:pt>
                <c:pt idx="1062">
                  <c:v>0.4897423666666666</c:v>
                </c:pt>
                <c:pt idx="1063">
                  <c:v>0.98740599624537051</c:v>
                </c:pt>
                <c:pt idx="1064">
                  <c:v>2.8077442583703704</c:v>
                </c:pt>
                <c:pt idx="1065">
                  <c:v>6.2945708443703676</c:v>
                </c:pt>
                <c:pt idx="1066">
                  <c:v>8.7651769240015422</c:v>
                </c:pt>
                <c:pt idx="1067">
                  <c:v>6.6397445948888905</c:v>
                </c:pt>
                <c:pt idx="1068">
                  <c:v>3.3563909540000014</c:v>
                </c:pt>
                <c:pt idx="1069">
                  <c:v>3.444606801999996</c:v>
                </c:pt>
                <c:pt idx="1070">
                  <c:v>6.0442604493333354</c:v>
                </c:pt>
                <c:pt idx="1071">
                  <c:v>9.2679283680000033</c:v>
                </c:pt>
                <c:pt idx="1072">
                  <c:v>12.064850750592587</c:v>
                </c:pt>
                <c:pt idx="1073">
                  <c:v>15.621541818208334</c:v>
                </c:pt>
                <c:pt idx="1074">
                  <c:v>20.604536572106486</c:v>
                </c:pt>
                <c:pt idx="1075">
                  <c:v>24.731140526967582</c:v>
                </c:pt>
                <c:pt idx="1076">
                  <c:v>25.073487656572524</c:v>
                </c:pt>
                <c:pt idx="1077">
                  <c:v>22.67450150218982</c:v>
                </c:pt>
                <c:pt idx="1078">
                  <c:v>19.843499928962963</c:v>
                </c:pt>
                <c:pt idx="1079">
                  <c:v>18.464878302844149</c:v>
                </c:pt>
                <c:pt idx="1080">
                  <c:v>15.897612359777787</c:v>
                </c:pt>
                <c:pt idx="1081">
                  <c:v>10.291101952271596</c:v>
                </c:pt>
                <c:pt idx="1082">
                  <c:v>4.6041880499999994</c:v>
                </c:pt>
                <c:pt idx="1083">
                  <c:v>4.5345590808256162</c:v>
                </c:pt>
                <c:pt idx="1084">
                  <c:v>4.3170303362083322</c:v>
                </c:pt>
                <c:pt idx="1085">
                  <c:v>4.1073935098132717</c:v>
                </c:pt>
                <c:pt idx="1086">
                  <c:v>4.018106062395062</c:v>
                </c:pt>
                <c:pt idx="1087">
                  <c:v>4.3167580685679052</c:v>
                </c:pt>
                <c:pt idx="1088">
                  <c:v>4.6290953189212853</c:v>
                </c:pt>
                <c:pt idx="1089">
                  <c:v>4.3431389809629453</c:v>
                </c:pt>
                <c:pt idx="1090">
                  <c:v>4.0434676846666653</c:v>
                </c:pt>
                <c:pt idx="1091">
                  <c:v>4.9424815735555683</c:v>
                </c:pt>
                <c:pt idx="1092">
                  <c:v>7.9973364897176049</c:v>
                </c:pt>
                <c:pt idx="1093">
                  <c:v>12.174952126615745</c:v>
                </c:pt>
                <c:pt idx="1094">
                  <c:v>13.543874349430551</c:v>
                </c:pt>
                <c:pt idx="1095">
                  <c:v>11.025715827777779</c:v>
                </c:pt>
                <c:pt idx="1096">
                  <c:v>7.624804578103392</c:v>
                </c:pt>
                <c:pt idx="1097">
                  <c:v>4.7315335691250002</c:v>
                </c:pt>
                <c:pt idx="1098">
                  <c:v>4.6746142900077157</c:v>
                </c:pt>
                <c:pt idx="1099">
                  <c:v>4.5069293116188263</c:v>
                </c:pt>
                <c:pt idx="1100">
                  <c:v>4.2375028286249998</c:v>
                </c:pt>
                <c:pt idx="1101">
                  <c:v>4.0561931176589505</c:v>
                </c:pt>
                <c:pt idx="1102">
                  <c:v>3.9928630942716046</c:v>
                </c:pt>
                <c:pt idx="1103">
                  <c:v>9.4375510180000113</c:v>
                </c:pt>
                <c:pt idx="1104">
                  <c:v>14.962576824222218</c:v>
                </c:pt>
                <c:pt idx="1105">
                  <c:v>16.254757629520046</c:v>
                </c:pt>
                <c:pt idx="1106">
                  <c:v>11.896123846902789</c:v>
                </c:pt>
                <c:pt idx="1107">
                  <c:v>6.4614892167824323</c:v>
                </c:pt>
                <c:pt idx="1108">
                  <c:v>4.8034108420493826</c:v>
                </c:pt>
                <c:pt idx="1109">
                  <c:v>4.6746142900077157</c:v>
                </c:pt>
                <c:pt idx="1110">
                  <c:v>4.4657210549382711</c:v>
                </c:pt>
                <c:pt idx="1111">
                  <c:v>4.3572095819999994</c:v>
                </c:pt>
                <c:pt idx="1112">
                  <c:v>8.7444384755231415</c:v>
                </c:pt>
                <c:pt idx="1113">
                  <c:v>17.309933742395064</c:v>
                </c:pt>
                <c:pt idx="1114">
                  <c:v>22.905952121757711</c:v>
                </c:pt>
                <c:pt idx="1115">
                  <c:v>19.554276003703738</c:v>
                </c:pt>
                <c:pt idx="1116">
                  <c:v>11.580844392666677</c:v>
                </c:pt>
                <c:pt idx="1117">
                  <c:v>5.616660251158951</c:v>
                </c:pt>
                <c:pt idx="1118">
                  <c:v>5.5519195173750004</c:v>
                </c:pt>
                <c:pt idx="1119">
                  <c:v>5.3610520292083317</c:v>
                </c:pt>
                <c:pt idx="1120">
                  <c:v>5.1751485770416688</c:v>
                </c:pt>
                <c:pt idx="1121">
                  <c:v>5.0689625313827165</c:v>
                </c:pt>
                <c:pt idx="1122">
                  <c:v>4.9941216888750004</c:v>
                </c:pt>
                <c:pt idx="1123">
                  <c:v>4.876103102936729</c:v>
                </c:pt>
                <c:pt idx="1124">
                  <c:v>4.632262519160494</c:v>
                </c:pt>
                <c:pt idx="1125">
                  <c:v>4.2375028286249998</c:v>
                </c:pt>
                <c:pt idx="1126">
                  <c:v>3.6753177779999993</c:v>
                </c:pt>
                <c:pt idx="1127">
                  <c:v>3.086193450270061</c:v>
                </c:pt>
                <c:pt idx="1128">
                  <c:v>2.5688763958271603</c:v>
                </c:pt>
                <c:pt idx="1129">
                  <c:v>2.1318490769243827</c:v>
                </c:pt>
                <c:pt idx="1130">
                  <c:v>1.8336314091604939</c:v>
                </c:pt>
                <c:pt idx="1131">
                  <c:v>1.603183250591049</c:v>
                </c:pt>
                <c:pt idx="1132">
                  <c:v>1.4032559930617285</c:v>
                </c:pt>
                <c:pt idx="1133">
                  <c:v>1.2120680100493826</c:v>
                </c:pt>
                <c:pt idx="1134">
                  <c:v>1.013380099382716</c:v>
                </c:pt>
                <c:pt idx="1135">
                  <c:v>0.82978110871604915</c:v>
                </c:pt>
                <c:pt idx="1136">
                  <c:v>0.68196802868672834</c:v>
                </c:pt>
                <c:pt idx="1137">
                  <c:v>0.60437208116049379</c:v>
                </c:pt>
                <c:pt idx="1138">
                  <c:v>0.5864338281728394</c:v>
                </c:pt>
                <c:pt idx="1139">
                  <c:v>0.88242445803858049</c:v>
                </c:pt>
                <c:pt idx="1140">
                  <c:v>1.1996375132592583</c:v>
                </c:pt>
                <c:pt idx="1141">
                  <c:v>2.0121768427422833</c:v>
                </c:pt>
                <c:pt idx="1142">
                  <c:v>4.0298759314321</c:v>
                </c:pt>
                <c:pt idx="1143">
                  <c:v>6.7529628718163606</c:v>
                </c:pt>
                <c:pt idx="1144">
                  <c:v>7.0645489079861079</c:v>
                </c:pt>
                <c:pt idx="1145">
                  <c:v>3.9488528074814813</c:v>
                </c:pt>
                <c:pt idx="1146">
                  <c:v>1.1106903307160494</c:v>
                </c:pt>
                <c:pt idx="1147">
                  <c:v>0.99753644478549375</c:v>
                </c:pt>
                <c:pt idx="1148">
                  <c:v>0.73343225266666645</c:v>
                </c:pt>
                <c:pt idx="1149">
                  <c:v>0.5686105846666667</c:v>
                </c:pt>
                <c:pt idx="1150">
                  <c:v>0.4897423666666666</c:v>
                </c:pt>
                <c:pt idx="1151">
                  <c:v>0.4897423666666666</c:v>
                </c:pt>
                <c:pt idx="1152">
                  <c:v>1.6517331074074075</c:v>
                </c:pt>
                <c:pt idx="1153">
                  <c:v>5.3902209140324073</c:v>
                </c:pt>
                <c:pt idx="1154">
                  <c:v>11.53156884269136</c:v>
                </c:pt>
                <c:pt idx="1155">
                  <c:v>15.198596330550927</c:v>
                </c:pt>
                <c:pt idx="1156">
                  <c:v>14.616313863432094</c:v>
                </c:pt>
                <c:pt idx="1157">
                  <c:v>16.134000159975308</c:v>
                </c:pt>
                <c:pt idx="1158">
                  <c:v>20.672596429654323</c:v>
                </c:pt>
                <c:pt idx="1159">
                  <c:v>26.075079143037026</c:v>
                </c:pt>
                <c:pt idx="1160">
                  <c:v>28.841309413800921</c:v>
                </c:pt>
                <c:pt idx="1161">
                  <c:v>27.846916803185181</c:v>
                </c:pt>
                <c:pt idx="1162">
                  <c:v>26.600105182444452</c:v>
                </c:pt>
                <c:pt idx="1163">
                  <c:v>26.964750978125011</c:v>
                </c:pt>
                <c:pt idx="1164">
                  <c:v>27.748320929012358</c:v>
                </c:pt>
                <c:pt idx="1165">
                  <c:v>28.415716772666649</c:v>
                </c:pt>
                <c:pt idx="1166">
                  <c:v>22.717612996469111</c:v>
                </c:pt>
                <c:pt idx="1167">
                  <c:v>16.217714111728405</c:v>
                </c:pt>
                <c:pt idx="1168">
                  <c:v>18.519889423162049</c:v>
                </c:pt>
                <c:pt idx="1169">
                  <c:v>20.730709448666701</c:v>
                </c:pt>
                <c:pt idx="1170">
                  <c:v>20.174337304526222</c:v>
                </c:pt>
                <c:pt idx="1171">
                  <c:v>19.947279553587933</c:v>
                </c:pt>
                <c:pt idx="1172">
                  <c:v>19.249728349999987</c:v>
                </c:pt>
                <c:pt idx="1173">
                  <c:v>18.447762971804011</c:v>
                </c:pt>
                <c:pt idx="1174">
                  <c:v>18.005799615624987</c:v>
                </c:pt>
                <c:pt idx="1175">
                  <c:v>17.08150159844444</c:v>
                </c:pt>
                <c:pt idx="1176">
                  <c:v>16.066410100347234</c:v>
                </c:pt>
                <c:pt idx="1177">
                  <c:v>15.876984038408924</c:v>
                </c:pt>
                <c:pt idx="1178">
                  <c:v>17.013902066075602</c:v>
                </c:pt>
                <c:pt idx="1179">
                  <c:v>18.237456146800923</c:v>
                </c:pt>
                <c:pt idx="1180">
                  <c:v>18.577668184624997</c:v>
                </c:pt>
                <c:pt idx="1181">
                  <c:v>18.463200296831815</c:v>
                </c:pt>
                <c:pt idx="1182">
                  <c:v>17.381430677160534</c:v>
                </c:pt>
                <c:pt idx="1183">
                  <c:v>16.212042267177456</c:v>
                </c:pt>
                <c:pt idx="1184">
                  <c:v>15.463283683069417</c:v>
                </c:pt>
                <c:pt idx="1185">
                  <c:v>14.200658287999984</c:v>
                </c:pt>
                <c:pt idx="1186">
                  <c:v>11.917972897649674</c:v>
                </c:pt>
                <c:pt idx="1187">
                  <c:v>10.494534240242281</c:v>
                </c:pt>
                <c:pt idx="1188">
                  <c:v>10.494534240242281</c:v>
                </c:pt>
                <c:pt idx="1189">
                  <c:v>10.494534240242281</c:v>
                </c:pt>
                <c:pt idx="1190">
                  <c:v>10.494534240242281</c:v>
                </c:pt>
                <c:pt idx="1191">
                  <c:v>10.494534240242281</c:v>
                </c:pt>
                <c:pt idx="1192">
                  <c:v>10.494534240242281</c:v>
                </c:pt>
                <c:pt idx="1193">
                  <c:v>10.494534240242281</c:v>
                </c:pt>
                <c:pt idx="1194">
                  <c:v>10.494534240242281</c:v>
                </c:pt>
                <c:pt idx="1195">
                  <c:v>10.969013792711456</c:v>
                </c:pt>
                <c:pt idx="1196">
                  <c:v>10.995444588913621</c:v>
                </c:pt>
                <c:pt idx="1197">
                  <c:v>10.995444588913553</c:v>
                </c:pt>
                <c:pt idx="1198">
                  <c:v>12.923917933671293</c:v>
                </c:pt>
                <c:pt idx="1199">
                  <c:v>14.948606637825646</c:v>
                </c:pt>
                <c:pt idx="1200">
                  <c:v>17.023383481259248</c:v>
                </c:pt>
                <c:pt idx="1201">
                  <c:v>18.74175757098763</c:v>
                </c:pt>
                <c:pt idx="1202">
                  <c:v>18.04647249651855</c:v>
                </c:pt>
                <c:pt idx="1203">
                  <c:v>16.288096889456792</c:v>
                </c:pt>
                <c:pt idx="1204">
                  <c:v>14.445449342567871</c:v>
                </c:pt>
                <c:pt idx="1205">
                  <c:v>13.023947919135786</c:v>
                </c:pt>
                <c:pt idx="1206">
                  <c:v>12.558410109439828</c:v>
                </c:pt>
                <c:pt idx="1207">
                  <c:v>12.587277162000015</c:v>
                </c:pt>
                <c:pt idx="1208">
                  <c:v>12.616193417560197</c:v>
                </c:pt>
                <c:pt idx="1209">
                  <c:v>12.148764636617326</c:v>
                </c:pt>
                <c:pt idx="1210">
                  <c:v>11.652370346493829</c:v>
                </c:pt>
                <c:pt idx="1211">
                  <c:v>11.652370346493829</c:v>
                </c:pt>
                <c:pt idx="1212">
                  <c:v>11.652370346493829</c:v>
                </c:pt>
                <c:pt idx="1213">
                  <c:v>11.624424127436727</c:v>
                </c:pt>
                <c:pt idx="1214">
                  <c:v>11.624424127436727</c:v>
                </c:pt>
                <c:pt idx="1215">
                  <c:v>11.624424127436727</c:v>
                </c:pt>
                <c:pt idx="1216">
                  <c:v>11.624424127436727</c:v>
                </c:pt>
                <c:pt idx="1217">
                  <c:v>11.596527162000001</c:v>
                </c:pt>
                <c:pt idx="1218">
                  <c:v>11.568679399563271</c:v>
                </c:pt>
                <c:pt idx="1219">
                  <c:v>11.54088078950617</c:v>
                </c:pt>
                <c:pt idx="1220">
                  <c:v>11.513131281208334</c:v>
                </c:pt>
                <c:pt idx="1221">
                  <c:v>11.457779367408952</c:v>
                </c:pt>
                <c:pt idx="1222">
                  <c:v>11.375118494395062</c:v>
                </c:pt>
                <c:pt idx="1223">
                  <c:v>11.292896803714505</c:v>
                </c:pt>
                <c:pt idx="1224">
                  <c:v>11.183948693041666</c:v>
                </c:pt>
                <c:pt idx="1225">
                  <c:v>11.129765502353395</c:v>
                </c:pt>
                <c:pt idx="1226">
                  <c:v>11.075775681479938</c:v>
                </c:pt>
                <c:pt idx="1227">
                  <c:v>11.048853158172838</c:v>
                </c:pt>
                <c:pt idx="1228">
                  <c:v>10.995152632716049</c:v>
                </c:pt>
                <c:pt idx="1229">
                  <c:v>10.968374529325617</c:v>
                </c:pt>
                <c:pt idx="1230">
                  <c:v>10.914962388118829</c:v>
                </c:pt>
                <c:pt idx="1231">
                  <c:v>10.861741996875001</c:v>
                </c:pt>
                <c:pt idx="1232">
                  <c:v>10.83520358093827</c:v>
                </c:pt>
                <c:pt idx="1233">
                  <c:v>10.83520358093827</c:v>
                </c:pt>
                <c:pt idx="1234">
                  <c:v>10.808712950631172</c:v>
                </c:pt>
                <c:pt idx="1235">
                  <c:v>10.808712950631172</c:v>
                </c:pt>
                <c:pt idx="1236">
                  <c:v>10.75587484442438</c:v>
                </c:pt>
                <c:pt idx="1237">
                  <c:v>10.70322727329167</c:v>
                </c:pt>
                <c:pt idx="1238">
                  <c:v>10.572439278839507</c:v>
                </c:pt>
                <c:pt idx="1239">
                  <c:v>10.417053349728393</c:v>
                </c:pt>
                <c:pt idx="1240">
                  <c:v>10.212500860493826</c:v>
                </c:pt>
                <c:pt idx="1241">
                  <c:v>10.035963282158951</c:v>
                </c:pt>
                <c:pt idx="1242">
                  <c:v>9.8616903073333315</c:v>
                </c:pt>
                <c:pt idx="1243">
                  <c:v>9.7141027500000003</c:v>
                </c:pt>
                <c:pt idx="1244">
                  <c:v>9.5439894028688244</c:v>
                </c:pt>
                <c:pt idx="1245">
                  <c:v>9.399941576174383</c:v>
                </c:pt>
                <c:pt idx="1246">
                  <c:v>9.2575101591466034</c:v>
                </c:pt>
                <c:pt idx="1247">
                  <c:v>9.0933685477283959</c:v>
                </c:pt>
                <c:pt idx="1248">
                  <c:v>8.9313948042916653</c:v>
                </c:pt>
                <c:pt idx="1249">
                  <c:v>8.7715715660493832</c:v>
                </c:pt>
                <c:pt idx="1250">
                  <c:v>8.6138814702145048</c:v>
                </c:pt>
                <c:pt idx="1251">
                  <c:v>8.4804031768533967</c:v>
                </c:pt>
                <c:pt idx="1252">
                  <c:v>8.3484683998256148</c:v>
                </c:pt>
                <c:pt idx="1253">
                  <c:v>8.2180662051311728</c:v>
                </c:pt>
                <c:pt idx="1254">
                  <c:v>8.089185658770063</c:v>
                </c:pt>
                <c:pt idx="1255">
                  <c:v>7.9618158267422832</c:v>
                </c:pt>
                <c:pt idx="1256">
                  <c:v>7.8359457750478407</c:v>
                </c:pt>
                <c:pt idx="1257">
                  <c:v>7.7115645696867272</c:v>
                </c:pt>
                <c:pt idx="1258">
                  <c:v>7.588661276658951</c:v>
                </c:pt>
                <c:pt idx="1259">
                  <c:v>7.4672249619645079</c:v>
                </c:pt>
                <c:pt idx="1260">
                  <c:v>7.3671407531604958</c:v>
                </c:pt>
                <c:pt idx="1261">
                  <c:v>7.2877971561728385</c:v>
                </c:pt>
                <c:pt idx="1262">
                  <c:v>7.2287095315756167</c:v>
                </c:pt>
                <c:pt idx="1263">
                  <c:v>7.6298001951558421</c:v>
                </c:pt>
                <c:pt idx="1264">
                  <c:v>8.854766735283917</c:v>
                </c:pt>
                <c:pt idx="1265">
                  <c:v>9.7263484066929333</c:v>
                </c:pt>
                <c:pt idx="1266">
                  <c:v>9.3904316482222239</c:v>
                </c:pt>
                <c:pt idx="1267">
                  <c:v>9.0297633811604587</c:v>
                </c:pt>
                <c:pt idx="1268">
                  <c:v>8.2605209498518608</c:v>
                </c:pt>
                <c:pt idx="1269">
                  <c:v>7.4471274313333318</c:v>
                </c:pt>
                <c:pt idx="1270">
                  <c:v>7.4070535046172843</c:v>
                </c:pt>
                <c:pt idx="1271">
                  <c:v>7.3472446916033922</c:v>
                </c:pt>
                <c:pt idx="1272">
                  <c:v>7.2680613587083345</c:v>
                </c:pt>
                <c:pt idx="1273">
                  <c:v>7.1895170573688265</c:v>
                </c:pt>
                <c:pt idx="1274">
                  <c:v>7.131026246938271</c:v>
                </c:pt>
                <c:pt idx="1275">
                  <c:v>7.0728917026743829</c:v>
                </c:pt>
                <c:pt idx="1276">
                  <c:v>7.0343325905416654</c:v>
                </c:pt>
                <c:pt idx="1277">
                  <c:v>7.4303268035046051</c:v>
                </c:pt>
                <c:pt idx="1278">
                  <c:v>7.8466001713333453</c:v>
                </c:pt>
                <c:pt idx="1279">
                  <c:v>8.2639322119336303</c:v>
                </c:pt>
                <c:pt idx="1280">
                  <c:v>8.7037397207206446</c:v>
                </c:pt>
                <c:pt idx="1281">
                  <c:v>7.9485876977916776</c:v>
                </c:pt>
                <c:pt idx="1282">
                  <c:v>7.5495356144583665</c:v>
                </c:pt>
                <c:pt idx="1283">
                  <c:v>7.5695421794568256</c:v>
                </c:pt>
                <c:pt idx="1284">
                  <c:v>7.16998045106173</c:v>
                </c:pt>
                <c:pt idx="1285">
                  <c:v>7.16998045106173</c:v>
                </c:pt>
                <c:pt idx="1286">
                  <c:v>7.131026246938271</c:v>
                </c:pt>
                <c:pt idx="1287">
                  <c:v>7.0922303833333338</c:v>
                </c:pt>
                <c:pt idx="1288">
                  <c:v>7.0343325905416654</c:v>
                </c:pt>
                <c:pt idx="1289">
                  <c:v>6.9576859456466034</c:v>
                </c:pt>
                <c:pt idx="1290">
                  <c:v>6.8816653734922832</c:v>
                </c:pt>
                <c:pt idx="1291">
                  <c:v>6.8250588557283933</c:v>
                </c:pt>
                <c:pt idx="1292">
                  <c:v>6.7501261153333338</c:v>
                </c:pt>
                <c:pt idx="1293">
                  <c:v>6.6573276964367292</c:v>
                </c:pt>
                <c:pt idx="1294">
                  <c:v>6.5654872680493828</c:v>
                </c:pt>
                <c:pt idx="1295">
                  <c:v>6.4745985026249997</c:v>
                </c:pt>
                <c:pt idx="1296">
                  <c:v>6.420519409333334</c:v>
                </c:pt>
                <c:pt idx="1297">
                  <c:v>6.4025684355077166</c:v>
                </c:pt>
                <c:pt idx="1298">
                  <c:v>7.5580471871111001</c:v>
                </c:pt>
                <c:pt idx="1299">
                  <c:v>8.3575104725185163</c:v>
                </c:pt>
                <c:pt idx="1300">
                  <c:v>8.4194609703750007</c:v>
                </c:pt>
                <c:pt idx="1301">
                  <c:v>8.0782073498410174</c:v>
                </c:pt>
                <c:pt idx="1302">
                  <c:v>8.1188299441342782</c:v>
                </c:pt>
                <c:pt idx="1303">
                  <c:v>8.5443870285879626</c:v>
                </c:pt>
                <c:pt idx="1304">
                  <c:v>8.2210543656543411</c:v>
                </c:pt>
                <c:pt idx="1305">
                  <c:v>7.4679729544953828</c:v>
                </c:pt>
                <c:pt idx="1306">
                  <c:v>7.1002216308641737</c:v>
                </c:pt>
                <c:pt idx="1307">
                  <c:v>6.7128913839506161</c:v>
                </c:pt>
                <c:pt idx="1308">
                  <c:v>6.7128913839506161</c:v>
                </c:pt>
                <c:pt idx="1309">
                  <c:v>6.694331750791668</c:v>
                </c:pt>
                <c:pt idx="1310">
                  <c:v>6.694331750791668</c:v>
                </c:pt>
                <c:pt idx="1311">
                  <c:v>6.6758105384938258</c:v>
                </c:pt>
                <c:pt idx="1312">
                  <c:v>6.6573276964367292</c:v>
                </c:pt>
                <c:pt idx="1313">
                  <c:v>6.620476920563271</c:v>
                </c:pt>
                <c:pt idx="1314">
                  <c:v>6.5654872680493828</c:v>
                </c:pt>
                <c:pt idx="1315">
                  <c:v>6.5290179166666658</c:v>
                </c:pt>
                <c:pt idx="1316">
                  <c:v>6.4745985026249997</c:v>
                </c:pt>
                <c:pt idx="1317">
                  <c:v>6.3667792700416657</c:v>
                </c:pt>
                <c:pt idx="1318">
                  <c:v>6.2956506504799385</c:v>
                </c:pt>
                <c:pt idx="1319">
                  <c:v>6.225118946325618</c:v>
                </c:pt>
                <c:pt idx="1320">
                  <c:v>8.8824342290509382</c:v>
                </c:pt>
                <c:pt idx="1321">
                  <c:v>11.628863816666687</c:v>
                </c:pt>
                <c:pt idx="1322">
                  <c:v>14.527047390128066</c:v>
                </c:pt>
                <c:pt idx="1323">
                  <c:v>17.591006463899678</c:v>
                </c:pt>
                <c:pt idx="1324">
                  <c:v>19.31015319239355</c:v>
                </c:pt>
                <c:pt idx="1325">
                  <c:v>17.821999883111086</c:v>
                </c:pt>
                <c:pt idx="1326">
                  <c:v>14.095939800538554</c:v>
                </c:pt>
                <c:pt idx="1327">
                  <c:v>10.532481336641986</c:v>
                </c:pt>
                <c:pt idx="1328">
                  <c:v>8.5166033500000129</c:v>
                </c:pt>
                <c:pt idx="1329">
                  <c:v>7.69097835</c:v>
                </c:pt>
                <c:pt idx="1330">
                  <c:v>7.69097835</c:v>
                </c:pt>
                <c:pt idx="1331">
                  <c:v>7.69097835</c:v>
                </c:pt>
                <c:pt idx="1332">
                  <c:v>7.69097835</c:v>
                </c:pt>
                <c:pt idx="1333">
                  <c:v>7.6704331328132742</c:v>
                </c:pt>
                <c:pt idx="1334">
                  <c:v>7.6090429900493799</c:v>
                </c:pt>
                <c:pt idx="1335">
                  <c:v>7.5480200474521588</c:v>
                </c:pt>
                <c:pt idx="1336">
                  <c:v>7.4873629382716036</c:v>
                </c:pt>
                <c:pt idx="1337">
                  <c:v>7.4672249619645079</c:v>
                </c:pt>
                <c:pt idx="1338">
                  <c:v>7.4471274313333318</c:v>
                </c:pt>
                <c:pt idx="1339">
                  <c:v>7.4471274313333318</c:v>
                </c:pt>
                <c:pt idx="1340">
                  <c:v>7.8538241905926256</c:v>
                </c:pt>
                <c:pt idx="1341">
                  <c:v>8.2816377706064959</c:v>
                </c:pt>
                <c:pt idx="1342">
                  <c:v>9.5259431851851843</c:v>
                </c:pt>
                <c:pt idx="1343">
                  <c:v>10.846357349703695</c:v>
                </c:pt>
                <c:pt idx="1344">
                  <c:v>10.944274546518505</c:v>
                </c:pt>
                <c:pt idx="1345">
                  <c:v>10.629014373358039</c:v>
                </c:pt>
                <c:pt idx="1346">
                  <c:v>9.4557633870755815</c:v>
                </c:pt>
                <c:pt idx="1347">
                  <c:v>8.2309828477036771</c:v>
                </c:pt>
                <c:pt idx="1348">
                  <c:v>7.8151124773333311</c:v>
                </c:pt>
                <c:pt idx="1349">
                  <c:v>7.7735697499506173</c:v>
                </c:pt>
                <c:pt idx="1350">
                  <c:v>7.6294655034583352</c:v>
                </c:pt>
                <c:pt idx="1351">
                  <c:v>7.4070535046172843</c:v>
                </c:pt>
                <c:pt idx="1352">
                  <c:v>7.131026246938271</c:v>
                </c:pt>
                <c:pt idx="1353">
                  <c:v>6.8627576746666676</c:v>
                </c:pt>
                <c:pt idx="1354">
                  <c:v>6.5837790182083307</c:v>
                </c:pt>
                <c:pt idx="1355">
                  <c:v>6.3133767180000007</c:v>
                </c:pt>
                <c:pt idx="1356">
                  <c:v>6.0170729292700589</c:v>
                </c:pt>
                <c:pt idx="1357">
                  <c:v>5.6983804020000006</c:v>
                </c:pt>
                <c:pt idx="1358">
                  <c:v>5.3767668481728403</c:v>
                </c:pt>
                <c:pt idx="1359">
                  <c:v>5.0539275439922831</c:v>
                </c:pt>
                <c:pt idx="1360">
                  <c:v>4.717255356271604</c:v>
                </c:pt>
                <c:pt idx="1361">
                  <c:v>4.4112158612839503</c:v>
                </c:pt>
                <c:pt idx="1362">
                  <c:v>4.2243553736049373</c:v>
                </c:pt>
                <c:pt idx="1363">
                  <c:v>4.7816052757777641</c:v>
                </c:pt>
                <c:pt idx="1364">
                  <c:v>10.407193153407409</c:v>
                </c:pt>
                <c:pt idx="1365">
                  <c:v>11.367540150592598</c:v>
                </c:pt>
                <c:pt idx="1366">
                  <c:v>7.4197616744938459</c:v>
                </c:pt>
                <c:pt idx="1367">
                  <c:v>4.5623154009583331</c:v>
                </c:pt>
                <c:pt idx="1368">
                  <c:v>4.4520478061311728</c:v>
                </c:pt>
                <c:pt idx="1369">
                  <c:v>4.1981518333333341</c:v>
                </c:pt>
                <c:pt idx="1370">
                  <c:v>3.9928630942716046</c:v>
                </c:pt>
                <c:pt idx="1371">
                  <c:v>3.9178420651604924</c:v>
                </c:pt>
                <c:pt idx="1372">
                  <c:v>3.9178420651604924</c:v>
                </c:pt>
                <c:pt idx="1373">
                  <c:v>3.9178420651604924</c:v>
                </c:pt>
                <c:pt idx="1374">
                  <c:v>3.8561296157083333</c:v>
                </c:pt>
                <c:pt idx="1375">
                  <c:v>3.7229057992839505</c:v>
                </c:pt>
                <c:pt idx="1376">
                  <c:v>3.5008613277916663</c:v>
                </c:pt>
                <c:pt idx="1377">
                  <c:v>3.1175519952839505</c:v>
                </c:pt>
                <c:pt idx="1378">
                  <c:v>2.5963715941743826</c:v>
                </c:pt>
                <c:pt idx="1379">
                  <c:v>2.1398888353333336</c:v>
                </c:pt>
                <c:pt idx="1380">
                  <c:v>1.7405675098811728</c:v>
                </c:pt>
                <c:pt idx="1381">
                  <c:v>1.3908714089382714</c:v>
                </c:pt>
                <c:pt idx="1382">
                  <c:v>1.2526546115416666</c:v>
                </c:pt>
                <c:pt idx="1383">
                  <c:v>9.734662956263886</c:v>
                </c:pt>
                <c:pt idx="1384">
                  <c:v>12.166596445035495</c:v>
                </c:pt>
                <c:pt idx="1385">
                  <c:v>8.6847791517777839</c:v>
                </c:pt>
                <c:pt idx="1386">
                  <c:v>5.6110385010509258</c:v>
                </c:pt>
                <c:pt idx="1387">
                  <c:v>7.1112372701728308</c:v>
                </c:pt>
                <c:pt idx="1388">
                  <c:v>11.915343860567898</c:v>
                </c:pt>
                <c:pt idx="1389">
                  <c:v>17.709061903356485</c:v>
                </c:pt>
                <c:pt idx="1390">
                  <c:v>20.937368465393526</c:v>
                </c:pt>
                <c:pt idx="1391">
                  <c:v>19.173099697061716</c:v>
                </c:pt>
                <c:pt idx="1392">
                  <c:v>14.365385717629612</c:v>
                </c:pt>
                <c:pt idx="1393">
                  <c:v>9.3123439666805563</c:v>
                </c:pt>
                <c:pt idx="1394">
                  <c:v>5.2486630287083376</c:v>
                </c:pt>
                <c:pt idx="1395">
                  <c:v>3.569892195375</c:v>
                </c:pt>
                <c:pt idx="1396">
                  <c:v>3.5467712837978391</c:v>
                </c:pt>
                <c:pt idx="1397">
                  <c:v>3.4780714734367284</c:v>
                </c:pt>
                <c:pt idx="1398">
                  <c:v>3.3768668703950619</c:v>
                </c:pt>
                <c:pt idx="1399">
                  <c:v>3.2561309474799378</c:v>
                </c:pt>
                <c:pt idx="1400">
                  <c:v>3.1070734992916669</c:v>
                </c:pt>
                <c:pt idx="1401">
                  <c:v>2.9428735173410496</c:v>
                </c:pt>
                <c:pt idx="1402">
                  <c:v>2.7753780193333326</c:v>
                </c:pt>
                <c:pt idx="1403">
                  <c:v>2.5688763958271603</c:v>
                </c:pt>
                <c:pt idx="1404">
                  <c:v>2.2713269086172838</c:v>
                </c:pt>
                <c:pt idx="1405">
                  <c:v>1.8555434337577161</c:v>
                </c:pt>
                <c:pt idx="1406">
                  <c:v>1.4916602653333333</c:v>
                </c:pt>
                <c:pt idx="1407">
                  <c:v>1.2702551473333332</c:v>
                </c:pt>
                <c:pt idx="1408">
                  <c:v>1.2293804653132714</c:v>
                </c:pt>
                <c:pt idx="1409">
                  <c:v>2.0874532226527793</c:v>
                </c:pt>
                <c:pt idx="1410">
                  <c:v>1.404526790316355</c:v>
                </c:pt>
                <c:pt idx="1411">
                  <c:v>1.2585075699506172</c:v>
                </c:pt>
                <c:pt idx="1412">
                  <c:v>1.2409901021867282</c:v>
                </c:pt>
                <c:pt idx="1413">
                  <c:v>1.2178252959583331</c:v>
                </c:pt>
                <c:pt idx="1414">
                  <c:v>3.2723692456543207</c:v>
                </c:pt>
                <c:pt idx="1415">
                  <c:v>7.4857908271851858</c:v>
                </c:pt>
                <c:pt idx="1416">
                  <c:v>11.94621919854475</c:v>
                </c:pt>
                <c:pt idx="1417">
                  <c:v>14.680556979481473</c:v>
                </c:pt>
                <c:pt idx="1418">
                  <c:v>13.936163515259262</c:v>
                </c:pt>
                <c:pt idx="1419">
                  <c:v>9.075419159973773</c:v>
                </c:pt>
                <c:pt idx="1420">
                  <c:v>2.2629554855416663</c:v>
                </c:pt>
                <c:pt idx="1421">
                  <c:v>2.1967397618256173</c:v>
                </c:pt>
                <c:pt idx="1422">
                  <c:v>1.9905554638410488</c:v>
                </c:pt>
                <c:pt idx="1423">
                  <c:v>1.7688793953688271</c:v>
                </c:pt>
                <c:pt idx="1424">
                  <c:v>1.6986286645200614</c:v>
                </c:pt>
                <c:pt idx="1425">
                  <c:v>5.2462630984444436</c:v>
                </c:pt>
                <c:pt idx="1426">
                  <c:v>10.905973738254627</c:v>
                </c:pt>
                <c:pt idx="1427">
                  <c:v>13.156073994945986</c:v>
                </c:pt>
                <c:pt idx="1428">
                  <c:v>8.6622759826913569</c:v>
                </c:pt>
                <c:pt idx="1429">
                  <c:v>2.5471213169367317</c:v>
                </c:pt>
                <c:pt idx="1430">
                  <c:v>2.2797194910077154</c:v>
                </c:pt>
                <c:pt idx="1431">
                  <c:v>2.1318490769243827</c:v>
                </c:pt>
                <c:pt idx="1432">
                  <c:v>1.8628843273333333</c:v>
                </c:pt>
                <c:pt idx="1433">
                  <c:v>1.4980916627145062</c:v>
                </c:pt>
                <c:pt idx="1434">
                  <c:v>1.1778052882716048</c:v>
                </c:pt>
                <c:pt idx="1435">
                  <c:v>0.88945001227160481</c:v>
                </c:pt>
                <c:pt idx="1436">
                  <c:v>0.81508825761882719</c:v>
                </c:pt>
                <c:pt idx="1437">
                  <c:v>2.8525638861898153</c:v>
                </c:pt>
                <c:pt idx="1438">
                  <c:v>3.3880577014768525</c:v>
                </c:pt>
                <c:pt idx="1439">
                  <c:v>2.0821868697530861</c:v>
                </c:pt>
                <c:pt idx="1440">
                  <c:v>0.96615802109104931</c:v>
                </c:pt>
                <c:pt idx="1441">
                  <c:v>0.93005810550617263</c:v>
                </c:pt>
                <c:pt idx="1442">
                  <c:v>0.83962536017283951</c:v>
                </c:pt>
                <c:pt idx="1443">
                  <c:v>0.7763290227916666</c:v>
                </c:pt>
                <c:pt idx="1444">
                  <c:v>0.76194854999999984</c:v>
                </c:pt>
                <c:pt idx="1445">
                  <c:v>1.242654254273148</c:v>
                </c:pt>
                <c:pt idx="1446">
                  <c:v>0.78596223792438247</c:v>
                </c:pt>
                <c:pt idx="1447">
                  <c:v>0.75717334989660479</c:v>
                </c:pt>
                <c:pt idx="1448">
                  <c:v>0.62242858333333329</c:v>
                </c:pt>
                <c:pt idx="1449">
                  <c:v>0.40019620162499991</c:v>
                </c:pt>
                <c:pt idx="1450">
                  <c:v>0.18296728239506171</c:v>
                </c:pt>
                <c:pt idx="1451">
                  <c:v>4.7530948666666663E-2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0.58053959903703711</c:v>
                </c:pt>
                <c:pt idx="1480">
                  <c:v>1.0943450556296295</c:v>
                </c:pt>
                <c:pt idx="1481">
                  <c:v>1.3753378822361111</c:v>
                </c:pt>
                <c:pt idx="1482">
                  <c:v>1.4845725750509258</c:v>
                </c:pt>
                <c:pt idx="1483">
                  <c:v>1.5430453911358022</c:v>
                </c:pt>
                <c:pt idx="1484">
                  <c:v>1.6403696997037041</c:v>
                </c:pt>
                <c:pt idx="1485">
                  <c:v>1.933425974266975</c:v>
                </c:pt>
                <c:pt idx="1486">
                  <c:v>2.6327268243564812</c:v>
                </c:pt>
                <c:pt idx="1487">
                  <c:v>3.6805057813287032</c:v>
                </c:pt>
                <c:pt idx="1488">
                  <c:v>5.1332209067901235</c:v>
                </c:pt>
                <c:pt idx="1489">
                  <c:v>7.0050023535555574</c:v>
                </c:pt>
                <c:pt idx="1490">
                  <c:v>9.1419171743472223</c:v>
                </c:pt>
                <c:pt idx="1491">
                  <c:v>11.28739242558796</c:v>
                </c:pt>
                <c:pt idx="1492">
                  <c:v>12.949768911689816</c:v>
                </c:pt>
                <c:pt idx="1493">
                  <c:v>13.850016115103395</c:v>
                </c:pt>
                <c:pt idx="1494">
                  <c:v>14.352390541087964</c:v>
                </c:pt>
                <c:pt idx="1495">
                  <c:v>14.173373782641969</c:v>
                </c:pt>
                <c:pt idx="1496">
                  <c:v>13.653957618084876</c:v>
                </c:pt>
                <c:pt idx="1497">
                  <c:v>12.862759704615755</c:v>
                </c:pt>
                <c:pt idx="1498">
                  <c:v>11.556050086374986</c:v>
                </c:pt>
                <c:pt idx="1499">
                  <c:v>9.9981867306465961</c:v>
                </c:pt>
                <c:pt idx="1500">
                  <c:v>8.2336085737268512</c:v>
                </c:pt>
                <c:pt idx="1501">
                  <c:v>7.3534978815416681</c:v>
                </c:pt>
                <c:pt idx="1502">
                  <c:v>6.9734820277268668</c:v>
                </c:pt>
                <c:pt idx="1503">
                  <c:v>6.8131653224089419</c:v>
                </c:pt>
                <c:pt idx="1504">
                  <c:v>6.9371229911851771</c:v>
                </c:pt>
                <c:pt idx="1505">
                  <c:v>6.4940093166666699</c:v>
                </c:pt>
                <c:pt idx="1506">
                  <c:v>6.3013267160108022</c:v>
                </c:pt>
                <c:pt idx="1507">
                  <c:v>6.6648469351851887</c:v>
                </c:pt>
                <c:pt idx="1508">
                  <c:v>7.3354079530123384</c:v>
                </c:pt>
                <c:pt idx="1509">
                  <c:v>8.3257565157237678</c:v>
                </c:pt>
                <c:pt idx="1510">
                  <c:v>10.25724780150618</c:v>
                </c:pt>
                <c:pt idx="1511">
                  <c:v>12.949740605208332</c:v>
                </c:pt>
                <c:pt idx="1512">
                  <c:v>15.882995805703695</c:v>
                </c:pt>
                <c:pt idx="1513">
                  <c:v>18.794828617174382</c:v>
                </c:pt>
                <c:pt idx="1514">
                  <c:v>20.674465032100301</c:v>
                </c:pt>
                <c:pt idx="1515">
                  <c:v>20.594524112063265</c:v>
                </c:pt>
                <c:pt idx="1516">
                  <c:v>18.232099938049416</c:v>
                </c:pt>
                <c:pt idx="1517">
                  <c:v>15.509603523674395</c:v>
                </c:pt>
                <c:pt idx="1518">
                  <c:v>13.311607905050929</c:v>
                </c:pt>
                <c:pt idx="1519">
                  <c:v>11.678112917779323</c:v>
                </c:pt>
                <c:pt idx="1520">
                  <c:v>10.35757031711109</c:v>
                </c:pt>
                <c:pt idx="1521">
                  <c:v>8.9462031068888468</c:v>
                </c:pt>
                <c:pt idx="1522">
                  <c:v>7.1220732515231582</c:v>
                </c:pt>
                <c:pt idx="1523">
                  <c:v>6.3489409771604928</c:v>
                </c:pt>
                <c:pt idx="1524">
                  <c:v>6.2779618901728389</c:v>
                </c:pt>
                <c:pt idx="1525">
                  <c:v>6.0858333254243826</c:v>
                </c:pt>
                <c:pt idx="1526">
                  <c:v>5.7976178113333319</c:v>
                </c:pt>
                <c:pt idx="1527">
                  <c:v>5.439971861160493</c:v>
                </c:pt>
                <c:pt idx="1528">
                  <c:v>5.0689625313827165</c:v>
                </c:pt>
                <c:pt idx="1529">
                  <c:v>4.7458441283950625</c:v>
                </c:pt>
                <c:pt idx="1530">
                  <c:v>4.4931617570617295</c:v>
                </c:pt>
                <c:pt idx="1531">
                  <c:v>4.3170303362083322</c:v>
                </c:pt>
                <c:pt idx="1532">
                  <c:v>4.2243553736049373</c:v>
                </c:pt>
                <c:pt idx="1533">
                  <c:v>4.8097259074073957</c:v>
                </c:pt>
                <c:pt idx="1534">
                  <c:v>8.5602394497037011</c:v>
                </c:pt>
                <c:pt idx="1535">
                  <c:v>13.145968461061738</c:v>
                </c:pt>
                <c:pt idx="1536">
                  <c:v>18.160281037678995</c:v>
                </c:pt>
                <c:pt idx="1537">
                  <c:v>22.364265841283956</c:v>
                </c:pt>
                <c:pt idx="1538">
                  <c:v>26.32413343933333</c:v>
                </c:pt>
                <c:pt idx="1539">
                  <c:v>29.650824416222218</c:v>
                </c:pt>
                <c:pt idx="1540">
                  <c:v>32.468082498152818</c:v>
                </c:pt>
                <c:pt idx="1541">
                  <c:v>34.739739710320954</c:v>
                </c:pt>
                <c:pt idx="1542">
                  <c:v>34.954648361703704</c:v>
                </c:pt>
                <c:pt idx="1543">
                  <c:v>32.755288714356524</c:v>
                </c:pt>
                <c:pt idx="1544">
                  <c:v>27.355989689703677</c:v>
                </c:pt>
                <c:pt idx="1545">
                  <c:v>21.264949483333304</c:v>
                </c:pt>
                <c:pt idx="1546">
                  <c:v>17.052991638888862</c:v>
                </c:pt>
                <c:pt idx="1547">
                  <c:v>14.479074566592592</c:v>
                </c:pt>
                <c:pt idx="1548">
                  <c:v>14.134991633950644</c:v>
                </c:pt>
                <c:pt idx="1549">
                  <c:v>14.749423063773147</c:v>
                </c:pt>
                <c:pt idx="1550">
                  <c:v>15.838982341975319</c:v>
                </c:pt>
                <c:pt idx="1551">
                  <c:v>17.005494016236138</c:v>
                </c:pt>
                <c:pt idx="1552">
                  <c:v>17.712566593654323</c:v>
                </c:pt>
                <c:pt idx="1553">
                  <c:v>17.983554777555558</c:v>
                </c:pt>
                <c:pt idx="1554">
                  <c:v>18.223171983029317</c:v>
                </c:pt>
                <c:pt idx="1555">
                  <c:v>19.47536420230087</c:v>
                </c:pt>
                <c:pt idx="1556">
                  <c:v>21.276519453259258</c:v>
                </c:pt>
                <c:pt idx="1557">
                  <c:v>23.188739213689871</c:v>
                </c:pt>
                <c:pt idx="1558">
                  <c:v>25.686560571979953</c:v>
                </c:pt>
                <c:pt idx="1559">
                  <c:v>28.376103829950591</c:v>
                </c:pt>
                <c:pt idx="1560">
                  <c:v>29.626829931481421</c:v>
                </c:pt>
                <c:pt idx="1561">
                  <c:v>30.379090382148156</c:v>
                </c:pt>
                <c:pt idx="1562">
                  <c:v>31.144776164962973</c:v>
                </c:pt>
                <c:pt idx="1563">
                  <c:v>32.468395546888871</c:v>
                </c:pt>
                <c:pt idx="1564">
                  <c:v>33.873219544251576</c:v>
                </c:pt>
                <c:pt idx="1565">
                  <c:v>34.749615392123488</c:v>
                </c:pt>
                <c:pt idx="1566">
                  <c:v>36.212425538384259</c:v>
                </c:pt>
                <c:pt idx="1567">
                  <c:v>36.604999291837906</c:v>
                </c:pt>
                <c:pt idx="1568">
                  <c:v>35.713664304628054</c:v>
                </c:pt>
                <c:pt idx="1569">
                  <c:v>35.330822245037069</c:v>
                </c:pt>
                <c:pt idx="1570">
                  <c:v>34.877593008666686</c:v>
                </c:pt>
                <c:pt idx="1571">
                  <c:v>34.354676315933638</c:v>
                </c:pt>
                <c:pt idx="1572">
                  <c:v>33.762895907162019</c:v>
                </c:pt>
                <c:pt idx="1573">
                  <c:v>31.861714043185117</c:v>
                </c:pt>
                <c:pt idx="1574">
                  <c:v>29.149096880666697</c:v>
                </c:pt>
                <c:pt idx="1575">
                  <c:v>26.933512090765433</c:v>
                </c:pt>
                <c:pt idx="1576">
                  <c:v>23.974295282148141</c:v>
                </c:pt>
                <c:pt idx="1577">
                  <c:v>20.867346058658956</c:v>
                </c:pt>
                <c:pt idx="1578">
                  <c:v>20.824688800666664</c:v>
                </c:pt>
                <c:pt idx="1579">
                  <c:v>20.697092224875004</c:v>
                </c:pt>
                <c:pt idx="1580">
                  <c:v>20.570057383333328</c:v>
                </c:pt>
                <c:pt idx="1581">
                  <c:v>20.359577233603396</c:v>
                </c:pt>
                <c:pt idx="1582">
                  <c:v>20.192309596708327</c:v>
                </c:pt>
                <c:pt idx="1583">
                  <c:v>19.943261353124999</c:v>
                </c:pt>
                <c:pt idx="1584">
                  <c:v>19.655502721827162</c:v>
                </c:pt>
                <c:pt idx="1585">
                  <c:v>19.330303666666669</c:v>
                </c:pt>
                <c:pt idx="1586">
                  <c:v>18.969100388791659</c:v>
                </c:pt>
                <c:pt idx="1587">
                  <c:v>18.573489252202151</c:v>
                </c:pt>
                <c:pt idx="1588">
                  <c:v>18.183856381353394</c:v>
                </c:pt>
                <c:pt idx="1589">
                  <c:v>17.838256377061736</c:v>
                </c:pt>
                <c:pt idx="1590">
                  <c:v>17.57275223229167</c:v>
                </c:pt>
                <c:pt idx="1591">
                  <c:v>17.347458103708338</c:v>
                </c:pt>
                <c:pt idx="1592">
                  <c:v>17.198425949035492</c:v>
                </c:pt>
                <c:pt idx="1593">
                  <c:v>17.050321159547835</c:v>
                </c:pt>
                <c:pt idx="1594">
                  <c:v>16.976615514341052</c:v>
                </c:pt>
                <c:pt idx="1595">
                  <c:v>16.903140495541667</c:v>
                </c:pt>
                <c:pt idx="1596">
                  <c:v>16.756880717313269</c:v>
                </c:pt>
                <c:pt idx="1597">
                  <c:v>16.611538585158954</c:v>
                </c:pt>
                <c:pt idx="1598">
                  <c:v>16.359388195333334</c:v>
                </c:pt>
                <c:pt idx="1599">
                  <c:v>16.074623072172841</c:v>
                </c:pt>
                <c:pt idx="1600">
                  <c:v>15.758574936381171</c:v>
                </c:pt>
                <c:pt idx="1601">
                  <c:v>15.41272261145833</c:v>
                </c:pt>
                <c:pt idx="1602">
                  <c:v>15.07241321709105</c:v>
                </c:pt>
                <c:pt idx="1603">
                  <c:v>14.804122594708337</c:v>
                </c:pt>
                <c:pt idx="1604">
                  <c:v>14.605195807124996</c:v>
                </c:pt>
                <c:pt idx="1605">
                  <c:v>14.440914844617279</c:v>
                </c:pt>
                <c:pt idx="1606">
                  <c:v>14.375580543160497</c:v>
                </c:pt>
                <c:pt idx="1607">
                  <c:v>14.310461682</c:v>
                </c:pt>
                <c:pt idx="1608">
                  <c:v>14.310461682</c:v>
                </c:pt>
                <c:pt idx="1609">
                  <c:v>15.392947793111126</c:v>
                </c:pt>
                <c:pt idx="1610">
                  <c:v>16.002367580197518</c:v>
                </c:pt>
                <c:pt idx="1611">
                  <c:v>16.579308701504587</c:v>
                </c:pt>
                <c:pt idx="1612">
                  <c:v>18.316571472814825</c:v>
                </c:pt>
                <c:pt idx="1613">
                  <c:v>20.101609502123459</c:v>
                </c:pt>
                <c:pt idx="1614">
                  <c:v>21.979633472567883</c:v>
                </c:pt>
                <c:pt idx="1615">
                  <c:v>23.919851488696036</c:v>
                </c:pt>
                <c:pt idx="1616">
                  <c:v>26.529477026000006</c:v>
                </c:pt>
                <c:pt idx="1617">
                  <c:v>28.711204180208316</c:v>
                </c:pt>
                <c:pt idx="1618">
                  <c:v>30.412824016868825</c:v>
                </c:pt>
                <c:pt idx="1619">
                  <c:v>30.469362340123407</c:v>
                </c:pt>
                <c:pt idx="1620">
                  <c:v>29.261926483621874</c:v>
                </c:pt>
                <c:pt idx="1621">
                  <c:v>27.981149344285562</c:v>
                </c:pt>
                <c:pt idx="1622">
                  <c:v>25.993617745236143</c:v>
                </c:pt>
                <c:pt idx="1623">
                  <c:v>22.702817143634238</c:v>
                </c:pt>
                <c:pt idx="1624">
                  <c:v>18.624421595495331</c:v>
                </c:pt>
                <c:pt idx="1625">
                  <c:v>17.991265976716043</c:v>
                </c:pt>
                <c:pt idx="1626">
                  <c:v>17.838256377061736</c:v>
                </c:pt>
                <c:pt idx="1627">
                  <c:v>17.459842752</c:v>
                </c:pt>
                <c:pt idx="1628">
                  <c:v>16.939849201950619</c:v>
                </c:pt>
                <c:pt idx="1629">
                  <c:v>16.287857150617285</c:v>
                </c:pt>
                <c:pt idx="1630">
                  <c:v>15.619565615041667</c:v>
                </c:pt>
                <c:pt idx="1631">
                  <c:v>15.005012035291664</c:v>
                </c:pt>
                <c:pt idx="1632">
                  <c:v>14.572231388271604</c:v>
                </c:pt>
                <c:pt idx="1633">
                  <c:v>14.277982914979937</c:v>
                </c:pt>
                <c:pt idx="1634">
                  <c:v>14.180868660716046</c:v>
                </c:pt>
                <c:pt idx="1635">
                  <c:v>14.148604422825617</c:v>
                </c:pt>
                <c:pt idx="1636">
                  <c:v>14.148604422825617</c:v>
                </c:pt>
                <c:pt idx="1637">
                  <c:v>14.116393690666666</c:v>
                </c:pt>
                <c:pt idx="1638">
                  <c:v>14.020082022375</c:v>
                </c:pt>
                <c:pt idx="1639">
                  <c:v>13.892412473924383</c:v>
                </c:pt>
                <c:pt idx="1640">
                  <c:v>13.734019926</c:v>
                </c:pt>
                <c:pt idx="1641">
                  <c:v>13.608257449382718</c:v>
                </c:pt>
                <c:pt idx="1642">
                  <c:v>13.545692284666666</c:v>
                </c:pt>
                <c:pt idx="1643">
                  <c:v>16.754075884557142</c:v>
                </c:pt>
                <c:pt idx="1644">
                  <c:v>20.118853259333275</c:v>
                </c:pt>
                <c:pt idx="1645">
                  <c:v>23.061969162032348</c:v>
                </c:pt>
                <c:pt idx="1646">
                  <c:v>25.633384535350356</c:v>
                </c:pt>
                <c:pt idx="1647">
                  <c:v>27.75036258854324</c:v>
                </c:pt>
                <c:pt idx="1648">
                  <c:v>30.002465300424401</c:v>
                </c:pt>
                <c:pt idx="1649">
                  <c:v>31.233193394526221</c:v>
                </c:pt>
                <c:pt idx="1650">
                  <c:v>31.921860426912016</c:v>
                </c:pt>
                <c:pt idx="1651">
                  <c:v>31.472830222717644</c:v>
                </c:pt>
                <c:pt idx="1652">
                  <c:v>30.3277871964398</c:v>
                </c:pt>
                <c:pt idx="1653">
                  <c:v>29.692789663580214</c:v>
                </c:pt>
                <c:pt idx="1654">
                  <c:v>28.40349359382714</c:v>
                </c:pt>
                <c:pt idx="1655">
                  <c:v>27.592371627753046</c:v>
                </c:pt>
                <c:pt idx="1656">
                  <c:v>27.967410178814863</c:v>
                </c:pt>
                <c:pt idx="1657">
                  <c:v>28.346258621432156</c:v>
                </c:pt>
                <c:pt idx="1658">
                  <c:v>28.728942873234541</c:v>
                </c:pt>
                <c:pt idx="1659">
                  <c:v>29.115488851851818</c:v>
                </c:pt>
                <c:pt idx="1660">
                  <c:v>29.505922474913547</c:v>
                </c:pt>
                <c:pt idx="1661">
                  <c:v>29.280541264987651</c:v>
                </c:pt>
                <c:pt idx="1662">
                  <c:v>29.625258255137343</c:v>
                </c:pt>
                <c:pt idx="1663">
                  <c:v>30.022936064779323</c:v>
                </c:pt>
                <c:pt idx="1664">
                  <c:v>29.112293557506241</c:v>
                </c:pt>
                <c:pt idx="1665">
                  <c:v>28.775684467975335</c:v>
                </c:pt>
                <c:pt idx="1666">
                  <c:v>27.798170293209878</c:v>
                </c:pt>
                <c:pt idx="1667">
                  <c:v>26.714900471925915</c:v>
                </c:pt>
                <c:pt idx="1668">
                  <c:v>26.265625464419681</c:v>
                </c:pt>
                <c:pt idx="1669">
                  <c:v>25.76599643380715</c:v>
                </c:pt>
                <c:pt idx="1670">
                  <c:v>25.263884023407414</c:v>
                </c:pt>
                <c:pt idx="1671">
                  <c:v>24.067482571777759</c:v>
                </c:pt>
                <c:pt idx="1672">
                  <c:v>23.467849013550943</c:v>
                </c:pt>
                <c:pt idx="1673">
                  <c:v>23.513490239481495</c:v>
                </c:pt>
                <c:pt idx="1674">
                  <c:v>22.912456068708391</c:v>
                </c:pt>
                <c:pt idx="1675">
                  <c:v>22.265716485375002</c:v>
                </c:pt>
                <c:pt idx="1676">
                  <c:v>22.265716485375002</c:v>
                </c:pt>
                <c:pt idx="1677">
                  <c:v>22.221030362938269</c:v>
                </c:pt>
                <c:pt idx="1678">
                  <c:v>22.131850627333332</c:v>
                </c:pt>
                <c:pt idx="1679">
                  <c:v>21.998561537791659</c:v>
                </c:pt>
                <c:pt idx="1680">
                  <c:v>21.865847850000002</c:v>
                </c:pt>
                <c:pt idx="1681">
                  <c:v>21.73370819720833</c:v>
                </c:pt>
                <c:pt idx="1682">
                  <c:v>21.689788973382715</c:v>
                </c:pt>
                <c:pt idx="1683">
                  <c:v>22.970017368444459</c:v>
                </c:pt>
                <c:pt idx="1684">
                  <c:v>25.624491976765484</c:v>
                </c:pt>
                <c:pt idx="1685">
                  <c:v>27.099636319037018</c:v>
                </c:pt>
                <c:pt idx="1686">
                  <c:v>27.293535812518499</c:v>
                </c:pt>
                <c:pt idx="1687">
                  <c:v>27.488460672222295</c:v>
                </c:pt>
                <c:pt idx="1688">
                  <c:v>26.385838520567873</c:v>
                </c:pt>
                <c:pt idx="1689">
                  <c:v>25.181549215234512</c:v>
                </c:pt>
                <c:pt idx="1690">
                  <c:v>24.624767504666739</c:v>
                </c:pt>
                <c:pt idx="1691">
                  <c:v>24.019791178754648</c:v>
                </c:pt>
                <c:pt idx="1692">
                  <c:v>24.06620598518511</c:v>
                </c:pt>
                <c:pt idx="1693">
                  <c:v>24.112685585689739</c:v>
                </c:pt>
                <c:pt idx="1694">
                  <c:v>24.159230030888988</c:v>
                </c:pt>
                <c:pt idx="1695">
                  <c:v>24.205839371402895</c:v>
                </c:pt>
                <c:pt idx="1696">
                  <c:v>24.252513657851768</c:v>
                </c:pt>
                <c:pt idx="1697">
                  <c:v>24.299252940856405</c:v>
                </c:pt>
                <c:pt idx="1698">
                  <c:v>23.690653721654282</c:v>
                </c:pt>
                <c:pt idx="1699">
                  <c:v>23.035250172271603</c:v>
                </c:pt>
                <c:pt idx="1700">
                  <c:v>22.989465132214505</c:v>
                </c:pt>
                <c:pt idx="1701">
                  <c:v>22.898090143007721</c:v>
                </c:pt>
                <c:pt idx="1702">
                  <c:v>22.806974937541661</c:v>
                </c:pt>
                <c:pt idx="1703">
                  <c:v>22.716119110853391</c:v>
                </c:pt>
                <c:pt idx="1704">
                  <c:v>22.580320820172837</c:v>
                </c:pt>
                <c:pt idx="1705">
                  <c:v>22.490111668716061</c:v>
                </c:pt>
                <c:pt idx="1706">
                  <c:v>22.40016047866667</c:v>
                </c:pt>
                <c:pt idx="1707">
                  <c:v>22.310466845061729</c:v>
                </c:pt>
                <c:pt idx="1708">
                  <c:v>22.265716485375002</c:v>
                </c:pt>
                <c:pt idx="1709">
                  <c:v>22.221030362938269</c:v>
                </c:pt>
                <c:pt idx="1710">
                  <c:v>22.176408427131172</c:v>
                </c:pt>
                <c:pt idx="1711">
                  <c:v>23.513490239481495</c:v>
                </c:pt>
                <c:pt idx="1712">
                  <c:v>24.205935235374987</c:v>
                </c:pt>
                <c:pt idx="1713">
                  <c:v>25.59407585990277</c:v>
                </c:pt>
                <c:pt idx="1714">
                  <c:v>26.385838520567965</c:v>
                </c:pt>
                <c:pt idx="1715">
                  <c:v>27.181239464769991</c:v>
                </c:pt>
                <c:pt idx="1716">
                  <c:v>28.029817530134235</c:v>
                </c:pt>
                <c:pt idx="1717">
                  <c:v>28.883510271103429</c:v>
                </c:pt>
                <c:pt idx="1718">
                  <c:v>29.793463112962971</c:v>
                </c:pt>
                <c:pt idx="1719">
                  <c:v>30.710144912384216</c:v>
                </c:pt>
                <c:pt idx="1720">
                  <c:v>31.023396334486073</c:v>
                </c:pt>
                <c:pt idx="1721">
                  <c:v>29.955056891283988</c:v>
                </c:pt>
                <c:pt idx="1722">
                  <c:v>28.159547084567858</c:v>
                </c:pt>
                <c:pt idx="1723">
                  <c:v>26.254621567802548</c:v>
                </c:pt>
                <c:pt idx="1724">
                  <c:v>24.296219053146608</c:v>
                </c:pt>
                <c:pt idx="1725">
                  <c:v>24.248658604839505</c:v>
                </c:pt>
                <c:pt idx="1726">
                  <c:v>24.011851559785487</c:v>
                </c:pt>
                <c:pt idx="1727">
                  <c:v>23.58976275849383</c:v>
                </c:pt>
                <c:pt idx="1728">
                  <c:v>22.943745139333323</c:v>
                </c:pt>
                <c:pt idx="1729">
                  <c:v>22.087356912924381</c:v>
                </c:pt>
                <c:pt idx="1730">
                  <c:v>21.038601770813273</c:v>
                </c:pt>
                <c:pt idx="1731">
                  <c:v>19.98461533906173</c:v>
                </c:pt>
                <c:pt idx="1732">
                  <c:v>18.929268810493827</c:v>
                </c:pt>
                <c:pt idx="1733">
                  <c:v>17.95292516832561</c:v>
                </c:pt>
                <c:pt idx="1734">
                  <c:v>17.050321159547835</c:v>
                </c:pt>
                <c:pt idx="1735">
                  <c:v>16.216552885160493</c:v>
                </c:pt>
                <c:pt idx="1736">
                  <c:v>15.41272261145833</c:v>
                </c:pt>
                <c:pt idx="1737">
                  <c:v>14.605195807124996</c:v>
                </c:pt>
                <c:pt idx="1738">
                  <c:v>13.860627965283951</c:v>
                </c:pt>
                <c:pt idx="1739">
                  <c:v>13.14412365181327</c:v>
                </c:pt>
                <c:pt idx="1740">
                  <c:v>12.513910928716053</c:v>
                </c:pt>
                <c:pt idx="1741">
                  <c:v>11.991585183382712</c:v>
                </c:pt>
                <c:pt idx="1742">
                  <c:v>11.596527162000001</c:v>
                </c:pt>
                <c:pt idx="1743">
                  <c:v>11.238325658507716</c:v>
                </c:pt>
                <c:pt idx="1744">
                  <c:v>10.941644464666666</c:v>
                </c:pt>
                <c:pt idx="1745">
                  <c:v>10.676974811827158</c:v>
                </c:pt>
                <c:pt idx="1746">
                  <c:v>10.417053349728393</c:v>
                </c:pt>
                <c:pt idx="1747">
                  <c:v>10.161829458</c:v>
                </c:pt>
                <c:pt idx="1748">
                  <c:v>9.9609985783950634</c:v>
                </c:pt>
                <c:pt idx="1749">
                  <c:v>9.7631158291604958</c:v>
                </c:pt>
                <c:pt idx="1750">
                  <c:v>9.6166228867160459</c:v>
                </c:pt>
                <c:pt idx="1751">
                  <c:v>9.495793184624997</c:v>
                </c:pt>
                <c:pt idx="1752">
                  <c:v>9.3760910512839466</c:v>
                </c:pt>
                <c:pt idx="1753">
                  <c:v>9.2575101591466034</c:v>
                </c:pt>
                <c:pt idx="1754">
                  <c:v>9.1400441806666652</c:v>
                </c:pt>
                <c:pt idx="1755">
                  <c:v>9.0236867882978391</c:v>
                </c:pt>
                <c:pt idx="1756">
                  <c:v>8.9084316544938247</c:v>
                </c:pt>
                <c:pt idx="1757">
                  <c:v>8.7942724517083324</c:v>
                </c:pt>
                <c:pt idx="1758">
                  <c:v>8.658719128125</c:v>
                </c:pt>
                <c:pt idx="1759">
                  <c:v>8.5469487006172837</c:v>
                </c:pt>
                <c:pt idx="1760">
                  <c:v>8.4142435321728399</c:v>
                </c:pt>
                <c:pt idx="1761">
                  <c:v>8.2830764130617283</c:v>
                </c:pt>
                <c:pt idx="1762">
                  <c:v>8.15343640928395</c:v>
                </c:pt>
                <c:pt idx="1763">
                  <c:v>8.0253125868395063</c:v>
                </c:pt>
                <c:pt idx="1764">
                  <c:v>7.8986940117283968</c:v>
                </c:pt>
                <c:pt idx="1765">
                  <c:v>7.7528602190416658</c:v>
                </c:pt>
                <c:pt idx="1766">
                  <c:v>7.5683203126666694</c:v>
                </c:pt>
                <c:pt idx="1767">
                  <c:v>7.3075729437299373</c:v>
                </c:pt>
                <c:pt idx="1768">
                  <c:v>6.9767887860000002</c:v>
                </c:pt>
                <c:pt idx="1769">
                  <c:v>6.5472335844089509</c:v>
                </c:pt>
                <c:pt idx="1770">
                  <c:v>6.0513799302916658</c:v>
                </c:pt>
                <c:pt idx="1771">
                  <c:v>5.5197598324645059</c:v>
                </c:pt>
                <c:pt idx="1772">
                  <c:v>5.0239578987854951</c:v>
                </c:pt>
                <c:pt idx="1773">
                  <c:v>4.5623154009583331</c:v>
                </c:pt>
                <c:pt idx="1774">
                  <c:v>4.1590741880416653</c:v>
                </c:pt>
                <c:pt idx="1775">
                  <c:v>3.819450616666666</c:v>
                </c:pt>
                <c:pt idx="1776">
                  <c:v>3.5352523873333328</c:v>
                </c:pt>
                <c:pt idx="1777">
                  <c:v>3.2669740620000001</c:v>
                </c:pt>
                <c:pt idx="1778">
                  <c:v>3.0036917360354933</c:v>
                </c:pt>
                <c:pt idx="1779">
                  <c:v>2.7179303579999994</c:v>
                </c:pt>
                <c:pt idx="1780">
                  <c:v>2.4169197822916662</c:v>
                </c:pt>
                <c:pt idx="1781">
                  <c:v>2.1158304057916664</c:v>
                </c:pt>
                <c:pt idx="1782">
                  <c:v>1.8482210166172839</c:v>
                </c:pt>
                <c:pt idx="1783">
                  <c:v>1.6233563136049383</c:v>
                </c:pt>
                <c:pt idx="1784">
                  <c:v>1.447079868479938</c:v>
                </c:pt>
                <c:pt idx="1785">
                  <c:v>1.3118144192422838</c:v>
                </c:pt>
                <c:pt idx="1786">
                  <c:v>1.1948767399521603</c:v>
                </c:pt>
                <c:pt idx="1787">
                  <c:v>1.0887247210617281</c:v>
                </c:pt>
                <c:pt idx="1788">
                  <c:v>0.98703154687499994</c:v>
                </c:pt>
                <c:pt idx="1789">
                  <c:v>0.88442145721450616</c:v>
                </c:pt>
                <c:pt idx="1790">
                  <c:v>0.77152633582716035</c:v>
                </c:pt>
                <c:pt idx="1791">
                  <c:v>0.64517043445216038</c:v>
                </c:pt>
                <c:pt idx="1792">
                  <c:v>0.5027424219583333</c:v>
                </c:pt>
                <c:pt idx="1793">
                  <c:v>0.3500492934583333</c:v>
                </c:pt>
                <c:pt idx="1794">
                  <c:v>0.20709054150617281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D9E-4DED-9997-5A899D0D61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6997791"/>
        <c:axId val="146997375"/>
      </c:lineChart>
      <c:catAx>
        <c:axId val="14699779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elapsed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997375"/>
        <c:crosses val="autoZero"/>
        <c:auto val="1"/>
        <c:lblAlgn val="ctr"/>
        <c:lblOffset val="100"/>
        <c:tickLblSkip val="200"/>
        <c:noMultiLvlLbl val="0"/>
      </c:catAx>
      <c:valAx>
        <c:axId val="1469973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 power required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9977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90783703650813041"/>
          <c:y val="0.9528793225727642"/>
          <c:w val="7.5774823515647446E-2"/>
          <c:h val="3.528222952002839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Braking Power required vs Time elapsed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7248465708784908E-2"/>
          <c:y val="7.7547184224095178E-2"/>
          <c:w val="0.90231733030747763"/>
          <c:h val="0.82961508499119896"/>
        </c:manualLayout>
      </c:layout>
      <c:lineChart>
        <c:grouping val="standard"/>
        <c:varyColors val="0"/>
        <c:ser>
          <c:idx val="0"/>
          <c:order val="0"/>
          <c:tx>
            <c:v>braking power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Data!$F$5:$F$1805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Data!$X$5:$X$1805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2.5055193849922839</c:v>
                </c:pt>
                <c:pt idx="36">
                  <c:v>2.4787052837283956</c:v>
                </c:pt>
                <c:pt idx="37">
                  <c:v>2.3476279599089507</c:v>
                </c:pt>
                <c:pt idx="38">
                  <c:v>2.1158304057916664</c:v>
                </c:pt>
                <c:pt idx="39">
                  <c:v>1.8924336783950615</c:v>
                </c:pt>
                <c:pt idx="40">
                  <c:v>1.7195192712839502</c:v>
                </c:pt>
                <c:pt idx="41">
                  <c:v>1.5632854185632714</c:v>
                </c:pt>
                <c:pt idx="42">
                  <c:v>1.3540756438271606</c:v>
                </c:pt>
                <c:pt idx="43">
                  <c:v>1.1272961762299381</c:v>
                </c:pt>
                <c:pt idx="44">
                  <c:v>0.9713594953333331</c:v>
                </c:pt>
                <c:pt idx="45">
                  <c:v>0.9045984467021605</c:v>
                </c:pt>
                <c:pt idx="46">
                  <c:v>0.87940327933333307</c:v>
                </c:pt>
                <c:pt idx="47">
                  <c:v>0.83469829895833325</c:v>
                </c:pt>
                <c:pt idx="48">
                  <c:v>0.78114097328395049</c:v>
                </c:pt>
                <c:pt idx="49">
                  <c:v>0.75240721083950624</c:v>
                </c:pt>
                <c:pt idx="50">
                  <c:v>0.75240721083950624</c:v>
                </c:pt>
                <c:pt idx="51">
                  <c:v>0.73343225266666645</c:v>
                </c:pt>
                <c:pt idx="52">
                  <c:v>0.65432174365895057</c:v>
                </c:pt>
                <c:pt idx="53">
                  <c:v>0.5376869056743826</c:v>
                </c:pt>
                <c:pt idx="54">
                  <c:v>0.49406957649228384</c:v>
                </c:pt>
                <c:pt idx="55">
                  <c:v>0.4897423666666666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2.0840350288966047</c:v>
                </c:pt>
                <c:pt idx="80">
                  <c:v>2.0447403166666667</c:v>
                </c:pt>
                <c:pt idx="81">
                  <c:v>2.0059391530478399</c:v>
                </c:pt>
                <c:pt idx="82">
                  <c:v>1.9147921746589505</c:v>
                </c:pt>
                <c:pt idx="83">
                  <c:v>1.8924336783950615</c:v>
                </c:pt>
                <c:pt idx="84">
                  <c:v>1.8702437479645062</c:v>
                </c:pt>
                <c:pt idx="85">
                  <c:v>1.8118843057299381</c:v>
                </c:pt>
                <c:pt idx="86">
                  <c:v>1.7688793953688271</c:v>
                </c:pt>
                <c:pt idx="87">
                  <c:v>1.7195192712839502</c:v>
                </c:pt>
                <c:pt idx="88">
                  <c:v>1.6916999219999997</c:v>
                </c:pt>
                <c:pt idx="89">
                  <c:v>1.5370145464089506</c:v>
                </c:pt>
                <c:pt idx="90">
                  <c:v>1.2526546115416666</c:v>
                </c:pt>
                <c:pt idx="91">
                  <c:v>0.96096773395061719</c:v>
                </c:pt>
                <c:pt idx="92">
                  <c:v>0.71459822160493836</c:v>
                </c:pt>
                <c:pt idx="93">
                  <c:v>0.5864338281728394</c:v>
                </c:pt>
                <c:pt idx="94">
                  <c:v>0.4897423666666666</c:v>
                </c:pt>
                <c:pt idx="95">
                  <c:v>0.36669014635339503</c:v>
                </c:pt>
                <c:pt idx="96">
                  <c:v>0.23130856195061725</c:v>
                </c:pt>
                <c:pt idx="97">
                  <c:v>0.14294273399999996</c:v>
                </c:pt>
                <c:pt idx="98">
                  <c:v>8.7203179283950619E-2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1.3785467593333331</c:v>
                </c:pt>
                <c:pt idx="152">
                  <c:v>1.246815472493827</c:v>
                </c:pt>
                <c:pt idx="153">
                  <c:v>0.992278275728395</c:v>
                </c:pt>
                <c:pt idx="154">
                  <c:v>0.72871065953549374</c:v>
                </c:pt>
                <c:pt idx="155">
                  <c:v>0.54648832688117288</c:v>
                </c:pt>
                <c:pt idx="156">
                  <c:v>0.4897423666666666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1.9222827020493825</c:v>
                </c:pt>
                <c:pt idx="172">
                  <c:v>1.7546879171249998</c:v>
                </c:pt>
                <c:pt idx="173">
                  <c:v>1.4788448006172839</c:v>
                </c:pt>
                <c:pt idx="174">
                  <c:v>1.2409901021867282</c:v>
                </c:pt>
                <c:pt idx="175">
                  <c:v>1.1384301841033948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1.3847016176311728</c:v>
                </c:pt>
                <c:pt idx="182">
                  <c:v>1.3662816392839505</c:v>
                </c:pt>
                <c:pt idx="183">
                  <c:v>1.3118144192422838</c:v>
                </c:pt>
                <c:pt idx="184">
                  <c:v>1.183482543375</c:v>
                </c:pt>
                <c:pt idx="185">
                  <c:v>1.0453831278271606</c:v>
                </c:pt>
                <c:pt idx="186">
                  <c:v>0.90966901666666644</c:v>
                </c:pt>
                <c:pt idx="187">
                  <c:v>0.80534145037499982</c:v>
                </c:pt>
                <c:pt idx="188">
                  <c:v>0.71929369462499992</c:v>
                </c:pt>
                <c:pt idx="189">
                  <c:v>0.65432174365895057</c:v>
                </c:pt>
                <c:pt idx="190">
                  <c:v>0.59987655860339495</c:v>
                </c:pt>
                <c:pt idx="191">
                  <c:v>0.56417236436882701</c:v>
                </c:pt>
                <c:pt idx="192">
                  <c:v>0.52891200954166662</c:v>
                </c:pt>
                <c:pt idx="193">
                  <c:v>0.51144017264660491</c:v>
                </c:pt>
                <c:pt idx="194">
                  <c:v>0.49840291138271592</c:v>
                </c:pt>
                <c:pt idx="195">
                  <c:v>0.4897423666666666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3.7588953488811727</c:v>
                </c:pt>
                <c:pt idx="232">
                  <c:v>3.7229057992839505</c:v>
                </c:pt>
                <c:pt idx="233">
                  <c:v>3.569892195375</c:v>
                </c:pt>
                <c:pt idx="234">
                  <c:v>3.3436185657145057</c:v>
                </c:pt>
                <c:pt idx="235">
                  <c:v>3.1385861833333335</c:v>
                </c:pt>
                <c:pt idx="236">
                  <c:v>3.0139158646666662</c:v>
                </c:pt>
                <c:pt idx="237">
                  <c:v>2.9529474553333332</c:v>
                </c:pt>
                <c:pt idx="238">
                  <c:v>2.8730490455061721</c:v>
                </c:pt>
                <c:pt idx="239">
                  <c:v>2.7274454471033946</c:v>
                </c:pt>
                <c:pt idx="240">
                  <c:v>2.4876208757854927</c:v>
                </c:pt>
                <c:pt idx="241">
                  <c:v>2.2462759148533946</c:v>
                </c:pt>
                <c:pt idx="242">
                  <c:v>2.0840350288966047</c:v>
                </c:pt>
                <c:pt idx="243">
                  <c:v>1.8924336783950615</c:v>
                </c:pt>
                <c:pt idx="244">
                  <c:v>1.7195192712839502</c:v>
                </c:pt>
                <c:pt idx="245">
                  <c:v>1.5632854185632714</c:v>
                </c:pt>
                <c:pt idx="246">
                  <c:v>1.3540756438271606</c:v>
                </c:pt>
                <c:pt idx="247">
                  <c:v>1.1272961762299381</c:v>
                </c:pt>
                <c:pt idx="248">
                  <c:v>0.9713594953333331</c:v>
                </c:pt>
                <c:pt idx="249">
                  <c:v>0.9045984467021605</c:v>
                </c:pt>
                <c:pt idx="250">
                  <c:v>0.87940327933333307</c:v>
                </c:pt>
                <c:pt idx="251">
                  <c:v>0.83469829895833325</c:v>
                </c:pt>
                <c:pt idx="252">
                  <c:v>0.78114097328395049</c:v>
                </c:pt>
                <c:pt idx="253">
                  <c:v>0.75240721083950624</c:v>
                </c:pt>
                <c:pt idx="254">
                  <c:v>0.75240721083950624</c:v>
                </c:pt>
                <c:pt idx="255">
                  <c:v>0.73343225266666645</c:v>
                </c:pt>
                <c:pt idx="256">
                  <c:v>0.65432174365895057</c:v>
                </c:pt>
                <c:pt idx="257">
                  <c:v>0.59987655860339495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2.6426582450617278</c:v>
                </c:pt>
                <c:pt idx="272">
                  <c:v>2.6055826573333327</c:v>
                </c:pt>
                <c:pt idx="273">
                  <c:v>2.5780185140416663</c:v>
                </c:pt>
                <c:pt idx="274">
                  <c:v>2.4344619240910492</c:v>
                </c:pt>
                <c:pt idx="275">
                  <c:v>2.1885564946666665</c:v>
                </c:pt>
                <c:pt idx="276">
                  <c:v>1.9676252104938272</c:v>
                </c:pt>
                <c:pt idx="277">
                  <c:v>1.7055747698271602</c:v>
                </c:pt>
                <c:pt idx="278">
                  <c:v>1.4724606320416662</c:v>
                </c:pt>
                <c:pt idx="279">
                  <c:v>1.1496154197916664</c:v>
                </c:pt>
                <c:pt idx="280">
                  <c:v>0.93005810550617263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2.9529474553333332</c:v>
                </c:pt>
                <c:pt idx="293">
                  <c:v>2.8434927881589505</c:v>
                </c:pt>
                <c:pt idx="294">
                  <c:v>2.7657437192577152</c:v>
                </c:pt>
                <c:pt idx="295">
                  <c:v>2.7179303579999994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2.7657437192577152</c:v>
                </c:pt>
                <c:pt idx="301">
                  <c:v>2.7465468987916664</c:v>
                </c:pt>
                <c:pt idx="302">
                  <c:v>2.6989712001728399</c:v>
                </c:pt>
                <c:pt idx="303">
                  <c:v>2.6240740829382712</c:v>
                </c:pt>
                <c:pt idx="304">
                  <c:v>2.5325362208395052</c:v>
                </c:pt>
                <c:pt idx="305">
                  <c:v>2.3994657199367277</c:v>
                </c:pt>
                <c:pt idx="306">
                  <c:v>2.2713269086172838</c:v>
                </c:pt>
                <c:pt idx="307">
                  <c:v>2.1885564946666665</c:v>
                </c:pt>
                <c:pt idx="308">
                  <c:v>2.1479489431311722</c:v>
                </c:pt>
                <c:pt idx="309">
                  <c:v>2.1318490769243827</c:v>
                </c:pt>
                <c:pt idx="310">
                  <c:v>2.0998925247700617</c:v>
                </c:pt>
                <c:pt idx="311">
                  <c:v>2.0603986213827161</c:v>
                </c:pt>
                <c:pt idx="312">
                  <c:v>2.0059391530478399</c:v>
                </c:pt>
                <c:pt idx="313">
                  <c:v>1.9222827020493825</c:v>
                </c:pt>
                <c:pt idx="314">
                  <c:v>1.8191150999999999</c:v>
                </c:pt>
                <c:pt idx="315">
                  <c:v>1.7055747698271602</c:v>
                </c:pt>
                <c:pt idx="316">
                  <c:v>1.6098908833333332</c:v>
                </c:pt>
                <c:pt idx="317">
                  <c:v>1.5239762002021602</c:v>
                </c:pt>
                <c:pt idx="318">
                  <c:v>1.4157009166666668</c:v>
                </c:pt>
                <c:pt idx="319">
                  <c:v>1.2939183617283949</c:v>
                </c:pt>
                <c:pt idx="320">
                  <c:v>1.183482543375</c:v>
                </c:pt>
                <c:pt idx="321">
                  <c:v>1.1552273746172839</c:v>
                </c:pt>
                <c:pt idx="322">
                  <c:v>1.1162129912083332</c:v>
                </c:pt>
                <c:pt idx="323">
                  <c:v>1.1162129912083332</c:v>
                </c:pt>
                <c:pt idx="324">
                  <c:v>1.0832643236249999</c:v>
                </c:pt>
                <c:pt idx="325">
                  <c:v>1.0615452351743824</c:v>
                </c:pt>
                <c:pt idx="326">
                  <c:v>1.0615452351743824</c:v>
                </c:pt>
                <c:pt idx="327">
                  <c:v>1.0453831278271606</c:v>
                </c:pt>
                <c:pt idx="328">
                  <c:v>1.0293285381466049</c:v>
                </c:pt>
                <c:pt idx="329">
                  <c:v>0.88442145721450616</c:v>
                </c:pt>
                <c:pt idx="330">
                  <c:v>0.73816265374228385</c:v>
                </c:pt>
                <c:pt idx="331">
                  <c:v>0.70991135404783923</c:v>
                </c:pt>
                <c:pt idx="332">
                  <c:v>0.70056323284104927</c:v>
                </c:pt>
                <c:pt idx="333">
                  <c:v>0.6635048424583333</c:v>
                </c:pt>
                <c:pt idx="334">
                  <c:v>0.64974214066666647</c:v>
                </c:pt>
                <c:pt idx="335">
                  <c:v>0.62242858333333329</c:v>
                </c:pt>
                <c:pt idx="336">
                  <c:v>0.59987655860339495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1.2998694730354936</c:v>
                </c:pt>
                <c:pt idx="353">
                  <c:v>1.2939183617283949</c:v>
                </c:pt>
                <c:pt idx="354">
                  <c:v>1.2879814241249998</c:v>
                </c:pt>
                <c:pt idx="355">
                  <c:v>0</c:v>
                </c:pt>
                <c:pt idx="356">
                  <c:v>0</c:v>
                </c:pt>
                <c:pt idx="357">
                  <c:v>1.3058348086666665</c:v>
                </c:pt>
                <c:pt idx="358">
                  <c:v>1.2939183617283949</c:v>
                </c:pt>
                <c:pt idx="359">
                  <c:v>1.2293804653132714</c:v>
                </c:pt>
                <c:pt idx="360">
                  <c:v>1.1217482561728394</c:v>
                </c:pt>
                <c:pt idx="361">
                  <c:v>1.0240006648395059</c:v>
                </c:pt>
                <c:pt idx="362">
                  <c:v>0.9557885832916666</c:v>
                </c:pt>
                <c:pt idx="363">
                  <c:v>0.91475021690895064</c:v>
                </c:pt>
                <c:pt idx="364">
                  <c:v>0.89448899512500002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1.094197469868827</c:v>
                </c:pt>
                <c:pt idx="372">
                  <c:v>1.0561458352839503</c:v>
                </c:pt>
                <c:pt idx="373">
                  <c:v>0.92494471070833328</c:v>
                </c:pt>
                <c:pt idx="374">
                  <c:v>0.74765008220833318</c:v>
                </c:pt>
                <c:pt idx="375">
                  <c:v>0.59538837599999994</c:v>
                </c:pt>
                <c:pt idx="376">
                  <c:v>0.48542123128549375</c:v>
                </c:pt>
                <c:pt idx="377">
                  <c:v>0.41284226866666662</c:v>
                </c:pt>
                <c:pt idx="378">
                  <c:v>0.35836070947993826</c:v>
                </c:pt>
                <c:pt idx="379">
                  <c:v>0.3210954049382716</c:v>
                </c:pt>
                <c:pt idx="380">
                  <c:v>0.28824721199999997</c:v>
                </c:pt>
                <c:pt idx="381">
                  <c:v>0.24345652454783945</c:v>
                </c:pt>
                <c:pt idx="382">
                  <c:v>0.19501775015895059</c:v>
                </c:pt>
                <c:pt idx="383">
                  <c:v>0.14693615310339506</c:v>
                </c:pt>
                <c:pt idx="384">
                  <c:v>9.1175692174382705E-2</c:v>
                </c:pt>
                <c:pt idx="385">
                  <c:v>3.5643427874999994E-2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1.1552273746172839</c:v>
                </c:pt>
                <c:pt idx="402">
                  <c:v>1.1162129912083332</c:v>
                </c:pt>
                <c:pt idx="403">
                  <c:v>1.0293285381466049</c:v>
                </c:pt>
                <c:pt idx="404">
                  <c:v>0.94031744400000006</c:v>
                </c:pt>
                <c:pt idx="405">
                  <c:v>0.86939785261728386</c:v>
                </c:pt>
                <c:pt idx="406">
                  <c:v>0.79563291213117271</c:v>
                </c:pt>
                <c:pt idx="407">
                  <c:v>0.71459822160493836</c:v>
                </c:pt>
                <c:pt idx="408">
                  <c:v>0.636050509875</c:v>
                </c:pt>
                <c:pt idx="409">
                  <c:v>0.5864338281728394</c:v>
                </c:pt>
                <c:pt idx="410">
                  <c:v>0.57305579057561729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0.80048242293827154</c:v>
                </c:pt>
                <c:pt idx="420">
                  <c:v>0.74290191338271605</c:v>
                </c:pt>
                <c:pt idx="421">
                  <c:v>0.69590187795061731</c:v>
                </c:pt>
                <c:pt idx="422">
                  <c:v>0.67733998200000001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1.6436806302854936</c:v>
                </c:pt>
                <c:pt idx="431">
                  <c:v>1.5964922719506172</c:v>
                </c:pt>
                <c:pt idx="432">
                  <c:v>1.5370145464089506</c:v>
                </c:pt>
                <c:pt idx="433">
                  <c:v>1.4980916627145062</c:v>
                </c:pt>
                <c:pt idx="434">
                  <c:v>1.4852446615077159</c:v>
                </c:pt>
                <c:pt idx="435">
                  <c:v>1.453401774</c:v>
                </c:pt>
                <c:pt idx="436">
                  <c:v>1.3662816392839505</c:v>
                </c:pt>
                <c:pt idx="437">
                  <c:v>1.2178252959583331</c:v>
                </c:pt>
                <c:pt idx="438">
                  <c:v>1.013380099382716</c:v>
                </c:pt>
                <c:pt idx="439">
                  <c:v>0.77152633582716035</c:v>
                </c:pt>
                <c:pt idx="440">
                  <c:v>0.52891200954166662</c:v>
                </c:pt>
                <c:pt idx="441">
                  <c:v>0.3087483524243827</c:v>
                </c:pt>
                <c:pt idx="442">
                  <c:v>0.15093144516049381</c:v>
                </c:pt>
                <c:pt idx="443">
                  <c:v>5.1494602992283943E-2</c:v>
                </c:pt>
                <c:pt idx="444">
                  <c:v>7.9194624938271601E-3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0.9557885832916666</c:v>
                </c:pt>
                <c:pt idx="520">
                  <c:v>0.92494471070833328</c:v>
                </c:pt>
                <c:pt idx="521">
                  <c:v>0.87439542800771608</c:v>
                </c:pt>
                <c:pt idx="522">
                  <c:v>0.81997613866666652</c:v>
                </c:pt>
                <c:pt idx="523">
                  <c:v>0.75240721083950624</c:v>
                </c:pt>
                <c:pt idx="524">
                  <c:v>0.64517043445216038</c:v>
                </c:pt>
                <c:pt idx="525">
                  <c:v>0.48542123128549375</c:v>
                </c:pt>
                <c:pt idx="526">
                  <c:v>0.30464053128395058</c:v>
                </c:pt>
                <c:pt idx="527">
                  <c:v>0.15892785061728396</c:v>
                </c:pt>
                <c:pt idx="528">
                  <c:v>7.926144382716048E-2</c:v>
                </c:pt>
                <c:pt idx="529">
                  <c:v>3.9605411728395053E-2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1.094197469868827</c:v>
                </c:pt>
                <c:pt idx="543">
                  <c:v>1.0832643236249999</c:v>
                </c:pt>
                <c:pt idx="544">
                  <c:v>1.0453831278271606</c:v>
                </c:pt>
                <c:pt idx="545">
                  <c:v>0.97657220729783945</c:v>
                </c:pt>
                <c:pt idx="546">
                  <c:v>0.86441050254166674</c:v>
                </c:pt>
                <c:pt idx="547">
                  <c:v>0.78596223792438247</c:v>
                </c:pt>
                <c:pt idx="548">
                  <c:v>0.72399782372839494</c:v>
                </c:pt>
                <c:pt idx="549">
                  <c:v>0.68196802868672834</c:v>
                </c:pt>
                <c:pt idx="550">
                  <c:v>0.64060657439506163</c:v>
                </c:pt>
                <c:pt idx="551">
                  <c:v>0.60887499429166658</c:v>
                </c:pt>
                <c:pt idx="552">
                  <c:v>0.5909074827299382</c:v>
                </c:pt>
                <c:pt idx="553">
                  <c:v>0.56417236436882701</c:v>
                </c:pt>
                <c:pt idx="554">
                  <c:v>0.54648832688117288</c:v>
                </c:pt>
                <c:pt idx="555">
                  <c:v>0.5376869056743826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0.71459822160493836</c:v>
                </c:pt>
                <c:pt idx="564">
                  <c:v>0.64060657439506163</c:v>
                </c:pt>
                <c:pt idx="565">
                  <c:v>0.40862181720216045</c:v>
                </c:pt>
                <c:pt idx="566">
                  <c:v>0.19099851466666667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2.8829500643132708</c:v>
                </c:pt>
                <c:pt idx="616">
                  <c:v>2.8730490455061721</c:v>
                </c:pt>
                <c:pt idx="617">
                  <c:v>2.8533204580493829</c:v>
                </c:pt>
                <c:pt idx="618">
                  <c:v>2.8141556663950613</c:v>
                </c:pt>
                <c:pt idx="619">
                  <c:v>2.7369842771604938</c:v>
                </c:pt>
                <c:pt idx="620">
                  <c:v>2.6333545466249997</c:v>
                </c:pt>
                <c:pt idx="621">
                  <c:v>2.5415871211466046</c:v>
                </c:pt>
                <c:pt idx="622">
                  <c:v>2.4965588926666662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3.3546744882716042</c:v>
                </c:pt>
                <c:pt idx="639">
                  <c:v>3.3436185657145057</c:v>
                </c:pt>
                <c:pt idx="640">
                  <c:v>3.321587004507716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3.795142303061728</c:v>
                </c:pt>
                <c:pt idx="651">
                  <c:v>3.6990550938271598</c:v>
                </c:pt>
                <c:pt idx="652">
                  <c:v>3.4894526824938268</c:v>
                </c:pt>
                <c:pt idx="653">
                  <c:v>3.2561309474799378</c:v>
                </c:pt>
                <c:pt idx="654">
                  <c:v>3.044739706708333</c:v>
                </c:pt>
                <c:pt idx="655">
                  <c:v>2.7561333626172835</c:v>
                </c:pt>
                <c:pt idx="656">
                  <c:v>2.3907715920000001</c:v>
                </c:pt>
                <c:pt idx="657">
                  <c:v>2.0603986213827161</c:v>
                </c:pt>
                <c:pt idx="658">
                  <c:v>1.8555434337577161</c:v>
                </c:pt>
                <c:pt idx="659">
                  <c:v>1.6986286645200614</c:v>
                </c:pt>
                <c:pt idx="660">
                  <c:v>1.4788448006172839</c:v>
                </c:pt>
                <c:pt idx="661">
                  <c:v>1.1778052882716048</c:v>
                </c:pt>
                <c:pt idx="662">
                  <c:v>0.89448899512500002</c:v>
                </c:pt>
                <c:pt idx="663">
                  <c:v>0.64060657439506163</c:v>
                </c:pt>
                <c:pt idx="664">
                  <c:v>0.5376869056743826</c:v>
                </c:pt>
                <c:pt idx="665">
                  <c:v>0.4897423666666666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2.1641304093749998</c:v>
                </c:pt>
                <c:pt idx="678">
                  <c:v>2.0447403166666667</c:v>
                </c:pt>
                <c:pt idx="679">
                  <c:v>1.7974771847083335</c:v>
                </c:pt>
                <c:pt idx="680">
                  <c:v>1.5304873246666666</c:v>
                </c:pt>
                <c:pt idx="681">
                  <c:v>1.2409901021867282</c:v>
                </c:pt>
                <c:pt idx="682">
                  <c:v>1.0028061046666665</c:v>
                </c:pt>
                <c:pt idx="683">
                  <c:v>0.91475021690895064</c:v>
                </c:pt>
                <c:pt idx="684">
                  <c:v>0.80534145037499982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1.6233563136049383</c:v>
                </c:pt>
                <c:pt idx="696">
                  <c:v>1.5698938859999998</c:v>
                </c:pt>
                <c:pt idx="697">
                  <c:v>1.3118144192422838</c:v>
                </c:pt>
                <c:pt idx="698">
                  <c:v>1.1664902113333333</c:v>
                </c:pt>
                <c:pt idx="699">
                  <c:v>1.0186845354583332</c:v>
                </c:pt>
                <c:pt idx="700">
                  <c:v>0.950620518493827</c:v>
                </c:pt>
                <c:pt idx="701">
                  <c:v>0.91984209804938255</c:v>
                </c:pt>
                <c:pt idx="702">
                  <c:v>0.90966901666666644</c:v>
                </c:pt>
                <c:pt idx="703">
                  <c:v>0.90966901666666644</c:v>
                </c:pt>
                <c:pt idx="704">
                  <c:v>0.9045984467021605</c:v>
                </c:pt>
                <c:pt idx="705">
                  <c:v>0.85446627585339485</c:v>
                </c:pt>
                <c:pt idx="706">
                  <c:v>0.75717334989660479</c:v>
                </c:pt>
                <c:pt idx="707">
                  <c:v>0.62696156496450617</c:v>
                </c:pt>
                <c:pt idx="708">
                  <c:v>0.5245343818271605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0.91984209804938255</c:v>
                </c:pt>
                <c:pt idx="715">
                  <c:v>0.78596223792438247</c:v>
                </c:pt>
                <c:pt idx="716">
                  <c:v>0.57305579057561729</c:v>
                </c:pt>
                <c:pt idx="717">
                  <c:v>0.4897423666666666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3.0139158646666662</c:v>
                </c:pt>
                <c:pt idx="752">
                  <c:v>3.0036917360354933</c:v>
                </c:pt>
                <c:pt idx="753">
                  <c:v>2.9630462985478387</c:v>
                </c:pt>
                <c:pt idx="754">
                  <c:v>2.8829500643132708</c:v>
                </c:pt>
                <c:pt idx="755">
                  <c:v>2.7947186522716048</c:v>
                </c:pt>
                <c:pt idx="756">
                  <c:v>2.6707092550756171</c:v>
                </c:pt>
                <c:pt idx="757">
                  <c:v>2.4344619240910492</c:v>
                </c:pt>
                <c:pt idx="758">
                  <c:v>2.0682575132083332</c:v>
                </c:pt>
                <c:pt idx="759">
                  <c:v>1.6847884916466052</c:v>
                </c:pt>
                <c:pt idx="760">
                  <c:v>1.3540756438271606</c:v>
                </c:pt>
                <c:pt idx="761">
                  <c:v>1.0507584830416665</c:v>
                </c:pt>
                <c:pt idx="762">
                  <c:v>0.78114097328395049</c:v>
                </c:pt>
                <c:pt idx="763">
                  <c:v>0.5909074827299382</c:v>
                </c:pt>
                <c:pt idx="764">
                  <c:v>0.4897423666666666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5.0389260166666663</c:v>
                </c:pt>
                <c:pt idx="793">
                  <c:v>4.9792534956049366</c:v>
                </c:pt>
                <c:pt idx="794">
                  <c:v>4.6746142900077157</c:v>
                </c:pt>
                <c:pt idx="795">
                  <c:v>4.1590741880416653</c:v>
                </c:pt>
                <c:pt idx="796">
                  <c:v>3.5352523873333328</c:v>
                </c:pt>
                <c:pt idx="797">
                  <c:v>2.9630462985478387</c:v>
                </c:pt>
                <c:pt idx="798">
                  <c:v>2.5415871211466046</c:v>
                </c:pt>
                <c:pt idx="799">
                  <c:v>2.313502426124999</c:v>
                </c:pt>
                <c:pt idx="800">
                  <c:v>2.2379676659999999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3.3546744882716042</c:v>
                </c:pt>
                <c:pt idx="808">
                  <c:v>3.2996621510416664</c:v>
                </c:pt>
                <c:pt idx="809">
                  <c:v>3.1703312148749991</c:v>
                </c:pt>
                <c:pt idx="810">
                  <c:v>3.0036917360354933</c:v>
                </c:pt>
                <c:pt idx="811">
                  <c:v>2.7753780193333326</c:v>
                </c:pt>
                <c:pt idx="812">
                  <c:v>2.4344619240910492</c:v>
                </c:pt>
                <c:pt idx="813">
                  <c:v>2.0998925247700617</c:v>
                </c:pt>
                <c:pt idx="814">
                  <c:v>1.7831423495756171</c:v>
                </c:pt>
                <c:pt idx="815">
                  <c:v>1.4852446615077159</c:v>
                </c:pt>
                <c:pt idx="816">
                  <c:v>1.1948767399521603</c:v>
                </c:pt>
                <c:pt idx="817">
                  <c:v>0.9557885832916666</c:v>
                </c:pt>
                <c:pt idx="818">
                  <c:v>0.76194854999999984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6.8062676343750006</c:v>
                </c:pt>
                <c:pt idx="871">
                  <c:v>6.7501261153333338</c:v>
                </c:pt>
                <c:pt idx="872">
                  <c:v>6.6758105384938258</c:v>
                </c:pt>
                <c:pt idx="873">
                  <c:v>6.6021088855061745</c:v>
                </c:pt>
                <c:pt idx="874">
                  <c:v>6.492700426395059</c:v>
                </c:pt>
                <c:pt idx="875">
                  <c:v>6.3311401433533945</c:v>
                </c:pt>
                <c:pt idx="876">
                  <c:v>6.1204335196311739</c:v>
                </c:pt>
                <c:pt idx="877">
                  <c:v>5.8813007670354915</c:v>
                </c:pt>
                <c:pt idx="878">
                  <c:v>5.7313168564938266</c:v>
                </c:pt>
                <c:pt idx="879">
                  <c:v>5.6655860895061725</c:v>
                </c:pt>
                <c:pt idx="880">
                  <c:v>5.6655860895061725</c:v>
                </c:pt>
                <c:pt idx="881">
                  <c:v>5.5037324833333336</c:v>
                </c:pt>
                <c:pt idx="882">
                  <c:v>5.3453716827160491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5.4558598017916662</c:v>
                </c:pt>
                <c:pt idx="889">
                  <c:v>5.4241186461033957</c:v>
                </c:pt>
                <c:pt idx="890">
                  <c:v>5.3610520292083317</c:v>
                </c:pt>
                <c:pt idx="891">
                  <c:v>5.2365702343811718</c:v>
                </c:pt>
                <c:pt idx="892">
                  <c:v>5.0689625313827165</c:v>
                </c:pt>
                <c:pt idx="893">
                  <c:v>4.861499148</c:v>
                </c:pt>
                <c:pt idx="894">
                  <c:v>4.6887957673333336</c:v>
                </c:pt>
                <c:pt idx="895">
                  <c:v>4.5484213967160496</c:v>
                </c:pt>
                <c:pt idx="896">
                  <c:v>4.4794256883750005</c:v>
                </c:pt>
                <c:pt idx="897">
                  <c:v>4.4520478061311728</c:v>
                </c:pt>
                <c:pt idx="898">
                  <c:v>4.4520478061311728</c:v>
                </c:pt>
                <c:pt idx="899">
                  <c:v>4.4384058913333329</c:v>
                </c:pt>
                <c:pt idx="900">
                  <c:v>4.3976676447916665</c:v>
                </c:pt>
                <c:pt idx="901">
                  <c:v>4.3170303362083322</c:v>
                </c:pt>
                <c:pt idx="902">
                  <c:v>4.1590741880416653</c:v>
                </c:pt>
                <c:pt idx="903">
                  <c:v>3.5352523873333328</c:v>
                </c:pt>
                <c:pt idx="904">
                  <c:v>2.9630462985478387</c:v>
                </c:pt>
                <c:pt idx="905">
                  <c:v>2.5415871211466046</c:v>
                </c:pt>
                <c:pt idx="906">
                  <c:v>2.313502426124999</c:v>
                </c:pt>
                <c:pt idx="907">
                  <c:v>2.2379676659999999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4.0689483660493826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4.7601870847021592</c:v>
                </c:pt>
                <c:pt idx="926">
                  <c:v>4.5623154009583331</c:v>
                </c:pt>
                <c:pt idx="927">
                  <c:v>4.4657210549382711</c:v>
                </c:pt>
                <c:pt idx="928">
                  <c:v>4.3706645557700616</c:v>
                </c:pt>
                <c:pt idx="929">
                  <c:v>4.3170303362083322</c:v>
                </c:pt>
                <c:pt idx="930">
                  <c:v>4.2638893615354929</c:v>
                </c:pt>
                <c:pt idx="931">
                  <c:v>4.2243553736049373</c:v>
                </c:pt>
                <c:pt idx="932">
                  <c:v>4.1720697819506167</c:v>
                </c:pt>
                <c:pt idx="933">
                  <c:v>4.1202685260000003</c:v>
                </c:pt>
                <c:pt idx="934">
                  <c:v>4.018106062395062</c:v>
                </c:pt>
                <c:pt idx="935">
                  <c:v>3.8807272247299385</c:v>
                </c:pt>
                <c:pt idx="936">
                  <c:v>3.770948998938271</c:v>
                </c:pt>
                <c:pt idx="937">
                  <c:v>3.6990550938271598</c:v>
                </c:pt>
                <c:pt idx="938">
                  <c:v>3.6399235239583327</c:v>
                </c:pt>
                <c:pt idx="939">
                  <c:v>3.5814943117283948</c:v>
                </c:pt>
                <c:pt idx="940">
                  <c:v>3.5122974599506174</c:v>
                </c:pt>
                <c:pt idx="941">
                  <c:v>3.4780714734367284</c:v>
                </c:pt>
                <c:pt idx="942">
                  <c:v>3.4667176500000001</c:v>
                </c:pt>
                <c:pt idx="943">
                  <c:v>3.4553911615632709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3.7109662475416667</c:v>
                </c:pt>
                <c:pt idx="951">
                  <c:v>3.5931242692854934</c:v>
                </c:pt>
                <c:pt idx="952">
                  <c:v>3.321587004507716</c:v>
                </c:pt>
                <c:pt idx="953">
                  <c:v>2.8730490455061721</c:v>
                </c:pt>
                <c:pt idx="954">
                  <c:v>2.3820993320632713</c:v>
                </c:pt>
                <c:pt idx="955">
                  <c:v>1.9524346379999995</c:v>
                </c:pt>
                <c:pt idx="956">
                  <c:v>1.5765187544367278</c:v>
                </c:pt>
                <c:pt idx="957">
                  <c:v>1.246815472493827</c:v>
                </c:pt>
                <c:pt idx="958">
                  <c:v>1.1272961762299381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3.2561309474799378</c:v>
                </c:pt>
                <c:pt idx="969">
                  <c:v>3.2130217153256173</c:v>
                </c:pt>
                <c:pt idx="970">
                  <c:v>3.1280562064243824</c:v>
                </c:pt>
                <c:pt idx="971">
                  <c:v>2.9529474553333332</c:v>
                </c:pt>
                <c:pt idx="972">
                  <c:v>2.6333545466249997</c:v>
                </c:pt>
                <c:pt idx="973">
                  <c:v>2.1722518690617285</c:v>
                </c:pt>
                <c:pt idx="974">
                  <c:v>1.7688793953688271</c:v>
                </c:pt>
                <c:pt idx="975">
                  <c:v>1.4157009166666668</c:v>
                </c:pt>
                <c:pt idx="976">
                  <c:v>1.1051802240756172</c:v>
                </c:pt>
                <c:pt idx="977">
                  <c:v>0.82487373882561732</c:v>
                </c:pt>
                <c:pt idx="978">
                  <c:v>0.66810843950617282</c:v>
                </c:pt>
                <c:pt idx="979">
                  <c:v>0.54208427533333325</c:v>
                </c:pt>
                <c:pt idx="980">
                  <c:v>0.43402298756327151</c:v>
                </c:pt>
                <c:pt idx="981">
                  <c:v>0.35420277417283952</c:v>
                </c:pt>
                <c:pt idx="982">
                  <c:v>0.28824721199999997</c:v>
                </c:pt>
                <c:pt idx="983">
                  <c:v>0.21918702318672836</c:v>
                </c:pt>
                <c:pt idx="984">
                  <c:v>0.12698677471604938</c:v>
                </c:pt>
                <c:pt idx="985">
                  <c:v>4.3567901785493822E-2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3.3657572396249997</c:v>
                </c:pt>
                <c:pt idx="1050">
                  <c:v>3.2778436003533944</c:v>
                </c:pt>
                <c:pt idx="1051">
                  <c:v>3.1070734992916669</c:v>
                </c:pt>
                <c:pt idx="1052">
                  <c:v>2.9128006284938266</c:v>
                </c:pt>
                <c:pt idx="1053">
                  <c:v>2.6895270302083332</c:v>
                </c:pt>
                <c:pt idx="1054">
                  <c:v>2.4432661513333334</c:v>
                </c:pt>
                <c:pt idx="1055">
                  <c:v>2.1479489431311722</c:v>
                </c:pt>
                <c:pt idx="1056">
                  <c:v>1.8191150999999999</c:v>
                </c:pt>
                <c:pt idx="1057">
                  <c:v>1.4597391693533948</c:v>
                </c:pt>
                <c:pt idx="1058">
                  <c:v>1.1440163731604938</c:v>
                </c:pt>
                <c:pt idx="1059">
                  <c:v>0.90966901666666644</c:v>
                </c:pt>
                <c:pt idx="1060">
                  <c:v>0.70056323284104927</c:v>
                </c:pt>
                <c:pt idx="1061">
                  <c:v>0.5508991109382716</c:v>
                </c:pt>
                <c:pt idx="1062">
                  <c:v>0.4897423666666666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4.6041880499999994</c:v>
                </c:pt>
                <c:pt idx="1083">
                  <c:v>4.5345590808256162</c:v>
                </c:pt>
                <c:pt idx="1084">
                  <c:v>4.3170303362083322</c:v>
                </c:pt>
                <c:pt idx="1085">
                  <c:v>4.1073935098132717</c:v>
                </c:pt>
                <c:pt idx="1086">
                  <c:v>4.018106062395062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4.7315335691250002</c:v>
                </c:pt>
                <c:pt idx="1098">
                  <c:v>4.6746142900077157</c:v>
                </c:pt>
                <c:pt idx="1099">
                  <c:v>4.5069293116188263</c:v>
                </c:pt>
                <c:pt idx="1100">
                  <c:v>4.2375028286249998</c:v>
                </c:pt>
                <c:pt idx="1101">
                  <c:v>4.0561931176589505</c:v>
                </c:pt>
                <c:pt idx="1102">
                  <c:v>3.9928630942716046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4.8034108420493826</c:v>
                </c:pt>
                <c:pt idx="1109">
                  <c:v>4.6746142900077157</c:v>
                </c:pt>
                <c:pt idx="1110">
                  <c:v>4.4657210549382711</c:v>
                </c:pt>
                <c:pt idx="1111">
                  <c:v>4.3572095819999994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5.616660251158951</c:v>
                </c:pt>
                <c:pt idx="1118">
                  <c:v>5.5519195173750004</c:v>
                </c:pt>
                <c:pt idx="1119">
                  <c:v>5.3610520292083317</c:v>
                </c:pt>
                <c:pt idx="1120">
                  <c:v>5.1751485770416688</c:v>
                </c:pt>
                <c:pt idx="1121">
                  <c:v>5.0689625313827165</c:v>
                </c:pt>
                <c:pt idx="1122">
                  <c:v>4.9941216888750004</c:v>
                </c:pt>
                <c:pt idx="1123">
                  <c:v>4.876103102936729</c:v>
                </c:pt>
                <c:pt idx="1124">
                  <c:v>4.632262519160494</c:v>
                </c:pt>
                <c:pt idx="1125">
                  <c:v>4.2375028286249998</c:v>
                </c:pt>
                <c:pt idx="1126">
                  <c:v>3.6753177779999993</c:v>
                </c:pt>
                <c:pt idx="1127">
                  <c:v>3.086193450270061</c:v>
                </c:pt>
                <c:pt idx="1128">
                  <c:v>2.5688763958271603</c:v>
                </c:pt>
                <c:pt idx="1129">
                  <c:v>2.1318490769243827</c:v>
                </c:pt>
                <c:pt idx="1130">
                  <c:v>1.8336314091604939</c:v>
                </c:pt>
                <c:pt idx="1131">
                  <c:v>1.603183250591049</c:v>
                </c:pt>
                <c:pt idx="1132">
                  <c:v>1.4032559930617285</c:v>
                </c:pt>
                <c:pt idx="1133">
                  <c:v>1.2120680100493826</c:v>
                </c:pt>
                <c:pt idx="1134">
                  <c:v>1.013380099382716</c:v>
                </c:pt>
                <c:pt idx="1135">
                  <c:v>0.82978110871604915</c:v>
                </c:pt>
                <c:pt idx="1136">
                  <c:v>0.68196802868672834</c:v>
                </c:pt>
                <c:pt idx="1137">
                  <c:v>0.60437208116049379</c:v>
                </c:pt>
                <c:pt idx="1138">
                  <c:v>0.5864338281728394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1.1106903307160494</c:v>
                </c:pt>
                <c:pt idx="1147">
                  <c:v>0.99753644478549375</c:v>
                </c:pt>
                <c:pt idx="1148">
                  <c:v>0.73343225266666645</c:v>
                </c:pt>
                <c:pt idx="1149">
                  <c:v>0.5686105846666667</c:v>
                </c:pt>
                <c:pt idx="1150">
                  <c:v>0.4897423666666666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11.652370346493829</c:v>
                </c:pt>
                <c:pt idx="1213">
                  <c:v>11.624424127436727</c:v>
                </c:pt>
                <c:pt idx="1214">
                  <c:v>0</c:v>
                </c:pt>
                <c:pt idx="1215">
                  <c:v>0</c:v>
                </c:pt>
                <c:pt idx="1216">
                  <c:v>11.624424127436727</c:v>
                </c:pt>
                <c:pt idx="1217">
                  <c:v>11.596527162000001</c:v>
                </c:pt>
                <c:pt idx="1218">
                  <c:v>11.568679399563271</c:v>
                </c:pt>
                <c:pt idx="1219">
                  <c:v>11.54088078950617</c:v>
                </c:pt>
                <c:pt idx="1220">
                  <c:v>11.513131281208334</c:v>
                </c:pt>
                <c:pt idx="1221">
                  <c:v>11.457779367408952</c:v>
                </c:pt>
                <c:pt idx="1222">
                  <c:v>11.375118494395062</c:v>
                </c:pt>
                <c:pt idx="1223">
                  <c:v>11.292896803714505</c:v>
                </c:pt>
                <c:pt idx="1224">
                  <c:v>11.183948693041666</c:v>
                </c:pt>
                <c:pt idx="1225">
                  <c:v>11.129765502353395</c:v>
                </c:pt>
                <c:pt idx="1226">
                  <c:v>11.075775681479938</c:v>
                </c:pt>
                <c:pt idx="1227">
                  <c:v>11.048853158172838</c:v>
                </c:pt>
                <c:pt idx="1228">
                  <c:v>10.995152632716049</c:v>
                </c:pt>
                <c:pt idx="1229">
                  <c:v>10.968374529325617</c:v>
                </c:pt>
                <c:pt idx="1230">
                  <c:v>10.914962388118829</c:v>
                </c:pt>
                <c:pt idx="1231">
                  <c:v>10.861741996875001</c:v>
                </c:pt>
                <c:pt idx="1232">
                  <c:v>10.83520358093827</c:v>
                </c:pt>
                <c:pt idx="1233">
                  <c:v>10.83520358093827</c:v>
                </c:pt>
                <c:pt idx="1234">
                  <c:v>10.808712950631172</c:v>
                </c:pt>
                <c:pt idx="1235">
                  <c:v>10.808712950631172</c:v>
                </c:pt>
                <c:pt idx="1236">
                  <c:v>10.75587484442438</c:v>
                </c:pt>
                <c:pt idx="1237">
                  <c:v>10.70322727329167</c:v>
                </c:pt>
                <c:pt idx="1238">
                  <c:v>10.572439278839507</c:v>
                </c:pt>
                <c:pt idx="1239">
                  <c:v>10.417053349728393</c:v>
                </c:pt>
                <c:pt idx="1240">
                  <c:v>10.212500860493826</c:v>
                </c:pt>
                <c:pt idx="1241">
                  <c:v>10.035963282158951</c:v>
                </c:pt>
                <c:pt idx="1242">
                  <c:v>9.8616903073333315</c:v>
                </c:pt>
                <c:pt idx="1243">
                  <c:v>9.7141027500000003</c:v>
                </c:pt>
                <c:pt idx="1244">
                  <c:v>9.5439894028688244</c:v>
                </c:pt>
                <c:pt idx="1245">
                  <c:v>9.399941576174383</c:v>
                </c:pt>
                <c:pt idx="1246">
                  <c:v>9.2575101591466034</c:v>
                </c:pt>
                <c:pt idx="1247">
                  <c:v>9.0933685477283959</c:v>
                </c:pt>
                <c:pt idx="1248">
                  <c:v>8.9313948042916653</c:v>
                </c:pt>
                <c:pt idx="1249">
                  <c:v>8.7715715660493832</c:v>
                </c:pt>
                <c:pt idx="1250">
                  <c:v>8.6138814702145048</c:v>
                </c:pt>
                <c:pt idx="1251">
                  <c:v>8.4804031768533967</c:v>
                </c:pt>
                <c:pt idx="1252">
                  <c:v>8.3484683998256148</c:v>
                </c:pt>
                <c:pt idx="1253">
                  <c:v>8.2180662051311728</c:v>
                </c:pt>
                <c:pt idx="1254">
                  <c:v>8.089185658770063</c:v>
                </c:pt>
                <c:pt idx="1255">
                  <c:v>7.9618158267422832</c:v>
                </c:pt>
                <c:pt idx="1256">
                  <c:v>7.8359457750478407</c:v>
                </c:pt>
                <c:pt idx="1257">
                  <c:v>7.7115645696867272</c:v>
                </c:pt>
                <c:pt idx="1258">
                  <c:v>7.588661276658951</c:v>
                </c:pt>
                <c:pt idx="1259">
                  <c:v>7.4672249619645079</c:v>
                </c:pt>
                <c:pt idx="1260">
                  <c:v>7.3671407531604958</c:v>
                </c:pt>
                <c:pt idx="1261">
                  <c:v>7.2877971561728385</c:v>
                </c:pt>
                <c:pt idx="1262">
                  <c:v>7.2287095315756167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7.4471274313333318</c:v>
                </c:pt>
                <c:pt idx="1270">
                  <c:v>7.4070535046172843</c:v>
                </c:pt>
                <c:pt idx="1271">
                  <c:v>7.3472446916033922</c:v>
                </c:pt>
                <c:pt idx="1272">
                  <c:v>7.2680613587083345</c:v>
                </c:pt>
                <c:pt idx="1273">
                  <c:v>7.1895170573688265</c:v>
                </c:pt>
                <c:pt idx="1274">
                  <c:v>7.131026246938271</c:v>
                </c:pt>
                <c:pt idx="1275">
                  <c:v>7.0728917026743829</c:v>
                </c:pt>
                <c:pt idx="1276">
                  <c:v>7.0343325905416654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7.16998045106173</c:v>
                </c:pt>
                <c:pt idx="1286">
                  <c:v>7.131026246938271</c:v>
                </c:pt>
                <c:pt idx="1287">
                  <c:v>7.0922303833333338</c:v>
                </c:pt>
                <c:pt idx="1288">
                  <c:v>7.0343325905416654</c:v>
                </c:pt>
                <c:pt idx="1289">
                  <c:v>6.9576859456466034</c:v>
                </c:pt>
                <c:pt idx="1290">
                  <c:v>6.8816653734922832</c:v>
                </c:pt>
                <c:pt idx="1291">
                  <c:v>6.8250588557283933</c:v>
                </c:pt>
                <c:pt idx="1292">
                  <c:v>6.7501261153333338</c:v>
                </c:pt>
                <c:pt idx="1293">
                  <c:v>6.6573276964367292</c:v>
                </c:pt>
                <c:pt idx="1294">
                  <c:v>6.5654872680493828</c:v>
                </c:pt>
                <c:pt idx="1295">
                  <c:v>6.4745985026249997</c:v>
                </c:pt>
                <c:pt idx="1296">
                  <c:v>6.420519409333334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6.7128913839506161</c:v>
                </c:pt>
                <c:pt idx="1309">
                  <c:v>6.694331750791668</c:v>
                </c:pt>
                <c:pt idx="1310">
                  <c:v>6.694331750791668</c:v>
                </c:pt>
                <c:pt idx="1311">
                  <c:v>6.6758105384938258</c:v>
                </c:pt>
                <c:pt idx="1312">
                  <c:v>6.6573276964367292</c:v>
                </c:pt>
                <c:pt idx="1313">
                  <c:v>6.620476920563271</c:v>
                </c:pt>
                <c:pt idx="1314">
                  <c:v>6.5654872680493828</c:v>
                </c:pt>
                <c:pt idx="1315">
                  <c:v>6.5290179166666658</c:v>
                </c:pt>
                <c:pt idx="1316">
                  <c:v>6.4745985026249997</c:v>
                </c:pt>
                <c:pt idx="1317">
                  <c:v>6.3667792700416657</c:v>
                </c:pt>
                <c:pt idx="1318">
                  <c:v>6.2956506504799385</c:v>
                </c:pt>
                <c:pt idx="1319">
                  <c:v>6.225118946325618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7.69097835</c:v>
                </c:pt>
                <c:pt idx="1333">
                  <c:v>7.6704331328132742</c:v>
                </c:pt>
                <c:pt idx="1334">
                  <c:v>7.6090429900493799</c:v>
                </c:pt>
                <c:pt idx="1335">
                  <c:v>7.5480200474521588</c:v>
                </c:pt>
                <c:pt idx="1336">
                  <c:v>7.4873629382716036</c:v>
                </c:pt>
                <c:pt idx="1337">
                  <c:v>7.4672249619645079</c:v>
                </c:pt>
                <c:pt idx="1338">
                  <c:v>7.4471274313333318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7.8151124773333311</c:v>
                </c:pt>
                <c:pt idx="1349">
                  <c:v>7.7735697499506173</c:v>
                </c:pt>
                <c:pt idx="1350">
                  <c:v>7.6294655034583352</c:v>
                </c:pt>
                <c:pt idx="1351">
                  <c:v>7.4070535046172843</c:v>
                </c:pt>
                <c:pt idx="1352">
                  <c:v>7.131026246938271</c:v>
                </c:pt>
                <c:pt idx="1353">
                  <c:v>6.8627576746666676</c:v>
                </c:pt>
                <c:pt idx="1354">
                  <c:v>6.5837790182083307</c:v>
                </c:pt>
                <c:pt idx="1355">
                  <c:v>6.3133767180000007</c:v>
                </c:pt>
                <c:pt idx="1356">
                  <c:v>6.0170729292700589</c:v>
                </c:pt>
                <c:pt idx="1357">
                  <c:v>5.6983804020000006</c:v>
                </c:pt>
                <c:pt idx="1358">
                  <c:v>5.3767668481728403</c:v>
                </c:pt>
                <c:pt idx="1359">
                  <c:v>5.0539275439922831</c:v>
                </c:pt>
                <c:pt idx="1360">
                  <c:v>4.717255356271604</c:v>
                </c:pt>
                <c:pt idx="1361">
                  <c:v>4.4112158612839503</c:v>
                </c:pt>
                <c:pt idx="1362">
                  <c:v>4.2243553736049373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4.5623154009583331</c:v>
                </c:pt>
                <c:pt idx="1368">
                  <c:v>4.4520478061311728</c:v>
                </c:pt>
                <c:pt idx="1369">
                  <c:v>4.1981518333333341</c:v>
                </c:pt>
                <c:pt idx="1370">
                  <c:v>3.9928630942716046</c:v>
                </c:pt>
                <c:pt idx="1371">
                  <c:v>3.9178420651604924</c:v>
                </c:pt>
                <c:pt idx="1372">
                  <c:v>0</c:v>
                </c:pt>
                <c:pt idx="1373">
                  <c:v>3.9178420651604924</c:v>
                </c:pt>
                <c:pt idx="1374">
                  <c:v>3.8561296157083333</c:v>
                </c:pt>
                <c:pt idx="1375">
                  <c:v>3.7229057992839505</c:v>
                </c:pt>
                <c:pt idx="1376">
                  <c:v>3.5008613277916663</c:v>
                </c:pt>
                <c:pt idx="1377">
                  <c:v>3.1175519952839505</c:v>
                </c:pt>
                <c:pt idx="1378">
                  <c:v>2.5963715941743826</c:v>
                </c:pt>
                <c:pt idx="1379">
                  <c:v>2.1398888353333336</c:v>
                </c:pt>
                <c:pt idx="1380">
                  <c:v>1.7405675098811728</c:v>
                </c:pt>
                <c:pt idx="1381">
                  <c:v>1.3908714089382714</c:v>
                </c:pt>
                <c:pt idx="1382">
                  <c:v>1.2526546115416666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3.569892195375</c:v>
                </c:pt>
                <c:pt idx="1396">
                  <c:v>3.5467712837978391</c:v>
                </c:pt>
                <c:pt idx="1397">
                  <c:v>3.4780714734367284</c:v>
                </c:pt>
                <c:pt idx="1398">
                  <c:v>3.3768668703950619</c:v>
                </c:pt>
                <c:pt idx="1399">
                  <c:v>3.2561309474799378</c:v>
                </c:pt>
                <c:pt idx="1400">
                  <c:v>3.1070734992916669</c:v>
                </c:pt>
                <c:pt idx="1401">
                  <c:v>2.9428735173410496</c:v>
                </c:pt>
                <c:pt idx="1402">
                  <c:v>2.7753780193333326</c:v>
                </c:pt>
                <c:pt idx="1403">
                  <c:v>2.5688763958271603</c:v>
                </c:pt>
                <c:pt idx="1404">
                  <c:v>2.2713269086172838</c:v>
                </c:pt>
                <c:pt idx="1405">
                  <c:v>1.8555434337577161</c:v>
                </c:pt>
                <c:pt idx="1406">
                  <c:v>1.4916602653333333</c:v>
                </c:pt>
                <c:pt idx="1407">
                  <c:v>1.2702551473333332</c:v>
                </c:pt>
                <c:pt idx="1408">
                  <c:v>1.2293804653132714</c:v>
                </c:pt>
                <c:pt idx="1409">
                  <c:v>0</c:v>
                </c:pt>
                <c:pt idx="1410">
                  <c:v>0</c:v>
                </c:pt>
                <c:pt idx="1411">
                  <c:v>1.2585075699506172</c:v>
                </c:pt>
                <c:pt idx="1412">
                  <c:v>1.2409901021867282</c:v>
                </c:pt>
                <c:pt idx="1413">
                  <c:v>1.2178252959583331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2.1967397618256173</c:v>
                </c:pt>
                <c:pt idx="1422">
                  <c:v>1.9905554638410488</c:v>
                </c:pt>
                <c:pt idx="1423">
                  <c:v>1.7688793953688271</c:v>
                </c:pt>
                <c:pt idx="1424">
                  <c:v>1.6986286645200614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2.2797194910077154</c:v>
                </c:pt>
                <c:pt idx="1431">
                  <c:v>2.1318490769243827</c:v>
                </c:pt>
                <c:pt idx="1432">
                  <c:v>1.8628843273333333</c:v>
                </c:pt>
                <c:pt idx="1433">
                  <c:v>1.4980916627145062</c:v>
                </c:pt>
                <c:pt idx="1434">
                  <c:v>1.1778052882716048</c:v>
                </c:pt>
                <c:pt idx="1435">
                  <c:v>0.88945001227160481</c:v>
                </c:pt>
                <c:pt idx="1436">
                  <c:v>0.81508825761882719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0.96615802109104931</c:v>
                </c:pt>
                <c:pt idx="1441">
                  <c:v>0.93005810550617263</c:v>
                </c:pt>
                <c:pt idx="1442">
                  <c:v>0.83962536017283951</c:v>
                </c:pt>
                <c:pt idx="1443">
                  <c:v>0.7763290227916666</c:v>
                </c:pt>
                <c:pt idx="1444">
                  <c:v>0</c:v>
                </c:pt>
                <c:pt idx="1445">
                  <c:v>0</c:v>
                </c:pt>
                <c:pt idx="1446">
                  <c:v>0.78596223792438247</c:v>
                </c:pt>
                <c:pt idx="1447">
                  <c:v>0.75717334989660479</c:v>
                </c:pt>
                <c:pt idx="1448">
                  <c:v>0.62242858333333329</c:v>
                </c:pt>
                <c:pt idx="1449">
                  <c:v>0.40019620162499991</c:v>
                </c:pt>
                <c:pt idx="1450">
                  <c:v>0.18296728239506171</c:v>
                </c:pt>
                <c:pt idx="1451">
                  <c:v>4.7530948666666663E-2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6.3489409771604928</c:v>
                </c:pt>
                <c:pt idx="1524">
                  <c:v>6.2779618901728389</c:v>
                </c:pt>
                <c:pt idx="1525">
                  <c:v>6.0858333254243826</c:v>
                </c:pt>
                <c:pt idx="1526">
                  <c:v>5.7976178113333319</c:v>
                </c:pt>
                <c:pt idx="1527">
                  <c:v>5.439971861160493</c:v>
                </c:pt>
                <c:pt idx="1528">
                  <c:v>5.0689625313827165</c:v>
                </c:pt>
                <c:pt idx="1529">
                  <c:v>4.7458441283950625</c:v>
                </c:pt>
                <c:pt idx="1530">
                  <c:v>4.4931617570617295</c:v>
                </c:pt>
                <c:pt idx="1531">
                  <c:v>4.3170303362083322</c:v>
                </c:pt>
                <c:pt idx="1532">
                  <c:v>4.2243553736049373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20.824688800666664</c:v>
                </c:pt>
                <c:pt idx="1579">
                  <c:v>20.697092224875004</c:v>
                </c:pt>
                <c:pt idx="1580">
                  <c:v>20.570057383333328</c:v>
                </c:pt>
                <c:pt idx="1581">
                  <c:v>20.359577233603396</c:v>
                </c:pt>
                <c:pt idx="1582">
                  <c:v>20.192309596708327</c:v>
                </c:pt>
                <c:pt idx="1583">
                  <c:v>19.943261353124999</c:v>
                </c:pt>
                <c:pt idx="1584">
                  <c:v>19.655502721827162</c:v>
                </c:pt>
                <c:pt idx="1585">
                  <c:v>19.330303666666669</c:v>
                </c:pt>
                <c:pt idx="1586">
                  <c:v>18.969100388791659</c:v>
                </c:pt>
                <c:pt idx="1587">
                  <c:v>18.573489252202151</c:v>
                </c:pt>
                <c:pt idx="1588">
                  <c:v>18.183856381353394</c:v>
                </c:pt>
                <c:pt idx="1589">
                  <c:v>17.838256377061736</c:v>
                </c:pt>
                <c:pt idx="1590">
                  <c:v>17.57275223229167</c:v>
                </c:pt>
                <c:pt idx="1591">
                  <c:v>17.347458103708338</c:v>
                </c:pt>
                <c:pt idx="1592">
                  <c:v>17.198425949035492</c:v>
                </c:pt>
                <c:pt idx="1593">
                  <c:v>17.050321159547835</c:v>
                </c:pt>
                <c:pt idx="1594">
                  <c:v>16.976615514341052</c:v>
                </c:pt>
                <c:pt idx="1595">
                  <c:v>16.903140495541667</c:v>
                </c:pt>
                <c:pt idx="1596">
                  <c:v>16.756880717313269</c:v>
                </c:pt>
                <c:pt idx="1597">
                  <c:v>16.611538585158954</c:v>
                </c:pt>
                <c:pt idx="1598">
                  <c:v>16.359388195333334</c:v>
                </c:pt>
                <c:pt idx="1599">
                  <c:v>16.074623072172841</c:v>
                </c:pt>
                <c:pt idx="1600">
                  <c:v>15.758574936381171</c:v>
                </c:pt>
                <c:pt idx="1601">
                  <c:v>15.41272261145833</c:v>
                </c:pt>
                <c:pt idx="1602">
                  <c:v>15.07241321709105</c:v>
                </c:pt>
                <c:pt idx="1603">
                  <c:v>14.804122594708337</c:v>
                </c:pt>
                <c:pt idx="1604">
                  <c:v>14.605195807124996</c:v>
                </c:pt>
                <c:pt idx="1605">
                  <c:v>14.440914844617279</c:v>
                </c:pt>
                <c:pt idx="1606">
                  <c:v>14.375580543160497</c:v>
                </c:pt>
                <c:pt idx="1607">
                  <c:v>14.310461682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17.991265976716043</c:v>
                </c:pt>
                <c:pt idx="1626">
                  <c:v>17.838256377061736</c:v>
                </c:pt>
                <c:pt idx="1627">
                  <c:v>17.459842752</c:v>
                </c:pt>
                <c:pt idx="1628">
                  <c:v>16.939849201950619</c:v>
                </c:pt>
                <c:pt idx="1629">
                  <c:v>16.287857150617285</c:v>
                </c:pt>
                <c:pt idx="1630">
                  <c:v>15.619565615041667</c:v>
                </c:pt>
                <c:pt idx="1631">
                  <c:v>15.005012035291664</c:v>
                </c:pt>
                <c:pt idx="1632">
                  <c:v>14.572231388271604</c:v>
                </c:pt>
                <c:pt idx="1633">
                  <c:v>14.277982914979937</c:v>
                </c:pt>
                <c:pt idx="1634">
                  <c:v>14.180868660716046</c:v>
                </c:pt>
                <c:pt idx="1635">
                  <c:v>14.148604422825617</c:v>
                </c:pt>
                <c:pt idx="1636">
                  <c:v>14.148604422825617</c:v>
                </c:pt>
                <c:pt idx="1637">
                  <c:v>14.116393690666666</c:v>
                </c:pt>
                <c:pt idx="1638">
                  <c:v>14.020082022375</c:v>
                </c:pt>
                <c:pt idx="1639">
                  <c:v>13.892412473924383</c:v>
                </c:pt>
                <c:pt idx="1640">
                  <c:v>13.734019926</c:v>
                </c:pt>
                <c:pt idx="1641">
                  <c:v>13.608257449382718</c:v>
                </c:pt>
                <c:pt idx="1642">
                  <c:v>13.545692284666666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22.265716485375002</c:v>
                </c:pt>
                <c:pt idx="1677">
                  <c:v>22.221030362938269</c:v>
                </c:pt>
                <c:pt idx="1678">
                  <c:v>22.131850627333332</c:v>
                </c:pt>
                <c:pt idx="1679">
                  <c:v>21.998561537791659</c:v>
                </c:pt>
                <c:pt idx="1680">
                  <c:v>21.865847850000002</c:v>
                </c:pt>
                <c:pt idx="1681">
                  <c:v>21.73370819720833</c:v>
                </c:pt>
                <c:pt idx="1682">
                  <c:v>21.689788973382715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23.035250172271603</c:v>
                </c:pt>
                <c:pt idx="1700">
                  <c:v>22.989465132214505</c:v>
                </c:pt>
                <c:pt idx="1701">
                  <c:v>22.898090143007721</c:v>
                </c:pt>
                <c:pt idx="1702">
                  <c:v>22.806974937541661</c:v>
                </c:pt>
                <c:pt idx="1703">
                  <c:v>22.716119110853391</c:v>
                </c:pt>
                <c:pt idx="1704">
                  <c:v>22.580320820172837</c:v>
                </c:pt>
                <c:pt idx="1705">
                  <c:v>22.490111668716061</c:v>
                </c:pt>
                <c:pt idx="1706">
                  <c:v>22.40016047866667</c:v>
                </c:pt>
                <c:pt idx="1707">
                  <c:v>22.310466845061729</c:v>
                </c:pt>
                <c:pt idx="1708">
                  <c:v>22.265716485375002</c:v>
                </c:pt>
                <c:pt idx="1709">
                  <c:v>22.221030362938269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24.248658604839505</c:v>
                </c:pt>
                <c:pt idx="1726">
                  <c:v>24.011851559785487</c:v>
                </c:pt>
                <c:pt idx="1727">
                  <c:v>23.58976275849383</c:v>
                </c:pt>
                <c:pt idx="1728">
                  <c:v>22.943745139333323</c:v>
                </c:pt>
                <c:pt idx="1729">
                  <c:v>22.087356912924381</c:v>
                </c:pt>
                <c:pt idx="1730">
                  <c:v>21.038601770813273</c:v>
                </c:pt>
                <c:pt idx="1731">
                  <c:v>19.98461533906173</c:v>
                </c:pt>
                <c:pt idx="1732">
                  <c:v>18.929268810493827</c:v>
                </c:pt>
                <c:pt idx="1733">
                  <c:v>17.95292516832561</c:v>
                </c:pt>
                <c:pt idx="1734">
                  <c:v>17.050321159547835</c:v>
                </c:pt>
                <c:pt idx="1735">
                  <c:v>16.216552885160493</c:v>
                </c:pt>
                <c:pt idx="1736">
                  <c:v>15.41272261145833</c:v>
                </c:pt>
                <c:pt idx="1737">
                  <c:v>14.605195807124996</c:v>
                </c:pt>
                <c:pt idx="1738">
                  <c:v>13.860627965283951</c:v>
                </c:pt>
                <c:pt idx="1739">
                  <c:v>13.14412365181327</c:v>
                </c:pt>
                <c:pt idx="1740">
                  <c:v>12.513910928716053</c:v>
                </c:pt>
                <c:pt idx="1741">
                  <c:v>11.991585183382712</c:v>
                </c:pt>
                <c:pt idx="1742">
                  <c:v>11.596527162000001</c:v>
                </c:pt>
                <c:pt idx="1743">
                  <c:v>11.238325658507716</c:v>
                </c:pt>
                <c:pt idx="1744">
                  <c:v>10.941644464666666</c:v>
                </c:pt>
                <c:pt idx="1745">
                  <c:v>10.676974811827158</c:v>
                </c:pt>
                <c:pt idx="1746">
                  <c:v>10.417053349728393</c:v>
                </c:pt>
                <c:pt idx="1747">
                  <c:v>10.161829458</c:v>
                </c:pt>
                <c:pt idx="1748">
                  <c:v>9.9609985783950634</c:v>
                </c:pt>
                <c:pt idx="1749">
                  <c:v>9.7631158291604958</c:v>
                </c:pt>
                <c:pt idx="1750">
                  <c:v>9.6166228867160459</c:v>
                </c:pt>
                <c:pt idx="1751">
                  <c:v>9.495793184624997</c:v>
                </c:pt>
                <c:pt idx="1752">
                  <c:v>9.3760910512839466</c:v>
                </c:pt>
                <c:pt idx="1753">
                  <c:v>9.2575101591466034</c:v>
                </c:pt>
                <c:pt idx="1754">
                  <c:v>9.1400441806666652</c:v>
                </c:pt>
                <c:pt idx="1755">
                  <c:v>9.0236867882978391</c:v>
                </c:pt>
                <c:pt idx="1756">
                  <c:v>8.9084316544938247</c:v>
                </c:pt>
                <c:pt idx="1757">
                  <c:v>8.7942724517083324</c:v>
                </c:pt>
                <c:pt idx="1758">
                  <c:v>8.658719128125</c:v>
                </c:pt>
                <c:pt idx="1759">
                  <c:v>8.5469487006172837</c:v>
                </c:pt>
                <c:pt idx="1760">
                  <c:v>8.4142435321728399</c:v>
                </c:pt>
                <c:pt idx="1761">
                  <c:v>8.2830764130617283</c:v>
                </c:pt>
                <c:pt idx="1762">
                  <c:v>8.15343640928395</c:v>
                </c:pt>
                <c:pt idx="1763">
                  <c:v>8.0253125868395063</c:v>
                </c:pt>
                <c:pt idx="1764">
                  <c:v>7.8986940117283968</c:v>
                </c:pt>
                <c:pt idx="1765">
                  <c:v>7.7528602190416658</c:v>
                </c:pt>
                <c:pt idx="1766">
                  <c:v>7.5683203126666694</c:v>
                </c:pt>
                <c:pt idx="1767">
                  <c:v>7.3075729437299373</c:v>
                </c:pt>
                <c:pt idx="1768">
                  <c:v>6.9767887860000002</c:v>
                </c:pt>
                <c:pt idx="1769">
                  <c:v>6.5472335844089509</c:v>
                </c:pt>
                <c:pt idx="1770">
                  <c:v>6.0513799302916658</c:v>
                </c:pt>
                <c:pt idx="1771">
                  <c:v>5.5197598324645059</c:v>
                </c:pt>
                <c:pt idx="1772">
                  <c:v>5.0239578987854951</c:v>
                </c:pt>
                <c:pt idx="1773">
                  <c:v>4.5623154009583331</c:v>
                </c:pt>
                <c:pt idx="1774">
                  <c:v>4.1590741880416653</c:v>
                </c:pt>
                <c:pt idx="1775">
                  <c:v>3.819450616666666</c:v>
                </c:pt>
                <c:pt idx="1776">
                  <c:v>3.5352523873333328</c:v>
                </c:pt>
                <c:pt idx="1777">
                  <c:v>3.2669740620000001</c:v>
                </c:pt>
                <c:pt idx="1778">
                  <c:v>3.0036917360354933</c:v>
                </c:pt>
                <c:pt idx="1779">
                  <c:v>2.7179303579999994</c:v>
                </c:pt>
                <c:pt idx="1780">
                  <c:v>2.4169197822916662</c:v>
                </c:pt>
                <c:pt idx="1781">
                  <c:v>2.1158304057916664</c:v>
                </c:pt>
                <c:pt idx="1782">
                  <c:v>1.8482210166172839</c:v>
                </c:pt>
                <c:pt idx="1783">
                  <c:v>1.6233563136049383</c:v>
                </c:pt>
                <c:pt idx="1784">
                  <c:v>1.447079868479938</c:v>
                </c:pt>
                <c:pt idx="1785">
                  <c:v>1.3118144192422838</c:v>
                </c:pt>
                <c:pt idx="1786">
                  <c:v>1.1948767399521603</c:v>
                </c:pt>
                <c:pt idx="1787">
                  <c:v>1.0887247210617281</c:v>
                </c:pt>
                <c:pt idx="1788">
                  <c:v>0.98703154687499994</c:v>
                </c:pt>
                <c:pt idx="1789">
                  <c:v>0.88442145721450616</c:v>
                </c:pt>
                <c:pt idx="1790">
                  <c:v>0.77152633582716035</c:v>
                </c:pt>
                <c:pt idx="1791">
                  <c:v>0.64517043445216038</c:v>
                </c:pt>
                <c:pt idx="1792">
                  <c:v>0.5027424219583333</c:v>
                </c:pt>
                <c:pt idx="1793">
                  <c:v>0.3500492934583333</c:v>
                </c:pt>
                <c:pt idx="1794">
                  <c:v>0.20709054150617281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EB3-43D5-AC5A-BA1D5FC01C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52620080"/>
        <c:axId val="552618832"/>
      </c:lineChart>
      <c:catAx>
        <c:axId val="55262008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elapsed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2618832"/>
        <c:crosses val="autoZero"/>
        <c:auto val="1"/>
        <c:lblAlgn val="ctr"/>
        <c:lblOffset val="100"/>
        <c:tickLblSkip val="200"/>
        <c:noMultiLvlLbl val="0"/>
      </c:catAx>
      <c:valAx>
        <c:axId val="552618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Braking 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26200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7590736958739734"/>
          <c:y val="0.95706089087818857"/>
          <c:w val="0.11316720376178785"/>
          <c:h val="3.528222952002840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 Energy</a:t>
            </a:r>
            <a:r>
              <a:rPr lang="en-GB" baseline="0"/>
              <a:t> vs Time elapsed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1020972517820483E-2"/>
          <c:y val="7.7547184224095178E-2"/>
          <c:w val="0.90854525363334959"/>
          <c:h val="0.80870724346407707"/>
        </c:manualLayout>
      </c:layout>
      <c:lineChart>
        <c:grouping val="standard"/>
        <c:varyColors val="0"/>
        <c:ser>
          <c:idx val="0"/>
          <c:order val="0"/>
          <c:tx>
            <c:v>Tractive energy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Data!$F$5:$F$1805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Data!$W$5:$W$1805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7.0131651646090534E-6</c:v>
                </c:pt>
                <c:pt idx="13">
                  <c:v>1.5086942675197188E-4</c:v>
                </c:pt>
                <c:pt idx="14">
                  <c:v>8.3749733767789789E-4</c:v>
                </c:pt>
                <c:pt idx="15">
                  <c:v>2.0278363674502745E-3</c:v>
                </c:pt>
                <c:pt idx="16">
                  <c:v>3.4753730679290976E-3</c:v>
                </c:pt>
                <c:pt idx="17">
                  <c:v>5.7301210349314123E-3</c:v>
                </c:pt>
                <c:pt idx="18">
                  <c:v>8.7882945135112321E-3</c:v>
                </c:pt>
                <c:pt idx="19">
                  <c:v>1.12503091854934E-2</c:v>
                </c:pt>
                <c:pt idx="20">
                  <c:v>1.2419079915999658E-2</c:v>
                </c:pt>
                <c:pt idx="21">
                  <c:v>1.309839979705547E-2</c:v>
                </c:pt>
                <c:pt idx="22">
                  <c:v>1.3743239043312757E-2</c:v>
                </c:pt>
                <c:pt idx="23">
                  <c:v>1.4442169762818931E-2</c:v>
                </c:pt>
                <c:pt idx="24">
                  <c:v>1.5643921300471968E-2</c:v>
                </c:pt>
                <c:pt idx="25">
                  <c:v>1.7272052166445902E-2</c:v>
                </c:pt>
                <c:pt idx="26">
                  <c:v>1.9189287752896949E-2</c:v>
                </c:pt>
                <c:pt idx="27">
                  <c:v>2.1926196057332394E-2</c:v>
                </c:pt>
                <c:pt idx="28">
                  <c:v>2.5034359656488772E-2</c:v>
                </c:pt>
                <c:pt idx="29">
                  <c:v>2.8206111565412379E-2</c:v>
                </c:pt>
                <c:pt idx="30">
                  <c:v>3.0813366101737398E-2</c:v>
                </c:pt>
                <c:pt idx="31">
                  <c:v>3.2664061987957821E-2</c:v>
                </c:pt>
                <c:pt idx="32">
                  <c:v>3.4188765900217334E-2</c:v>
                </c:pt>
                <c:pt idx="33">
                  <c:v>3.5553534942824074E-2</c:v>
                </c:pt>
                <c:pt idx="34">
                  <c:v>3.6624160869799381E-2</c:v>
                </c:pt>
                <c:pt idx="35">
                  <c:v>3.7320138476741684E-2</c:v>
                </c:pt>
                <c:pt idx="36">
                  <c:v>3.8008667722221792E-2</c:v>
                </c:pt>
                <c:pt idx="37">
                  <c:v>3.8660786599974281E-2</c:v>
                </c:pt>
                <c:pt idx="38">
                  <c:v>3.9248517268249739E-2</c:v>
                </c:pt>
                <c:pt idx="39">
                  <c:v>3.9774193290026148E-2</c:v>
                </c:pt>
                <c:pt idx="40">
                  <c:v>4.0251837532049466E-2</c:v>
                </c:pt>
                <c:pt idx="41">
                  <c:v>4.0686083481650377E-2</c:v>
                </c:pt>
                <c:pt idx="42">
                  <c:v>4.1062215604935705E-2</c:v>
                </c:pt>
                <c:pt idx="43">
                  <c:v>4.1375353431666248E-2</c:v>
                </c:pt>
                <c:pt idx="44">
                  <c:v>4.1645175513703281E-2</c:v>
                </c:pt>
                <c:pt idx="45">
                  <c:v>4.1896452860009439E-2</c:v>
                </c:pt>
                <c:pt idx="46">
                  <c:v>4.2140731548713138E-2</c:v>
                </c:pt>
                <c:pt idx="47">
                  <c:v>4.237259218731268E-2</c:v>
                </c:pt>
                <c:pt idx="48">
                  <c:v>4.2589575791002664E-2</c:v>
                </c:pt>
                <c:pt idx="49">
                  <c:v>4.2798577794013637E-2</c:v>
                </c:pt>
                <c:pt idx="50">
                  <c:v>4.3007579797024603E-2</c:v>
                </c:pt>
                <c:pt idx="51">
                  <c:v>4.3211310978320899E-2</c:v>
                </c:pt>
                <c:pt idx="52">
                  <c:v>4.3393067018226164E-2</c:v>
                </c:pt>
                <c:pt idx="53">
                  <c:v>4.3542424492024605E-2</c:v>
                </c:pt>
                <c:pt idx="54">
                  <c:v>4.3679666041050232E-2</c:v>
                </c:pt>
                <c:pt idx="55">
                  <c:v>4.3815705587346529E-2</c:v>
                </c:pt>
                <c:pt idx="56">
                  <c:v>4.3951745133642826E-2</c:v>
                </c:pt>
                <c:pt idx="57">
                  <c:v>4.4138749186111964E-2</c:v>
                </c:pt>
                <c:pt idx="58">
                  <c:v>4.4382877096532485E-2</c:v>
                </c:pt>
                <c:pt idx="59">
                  <c:v>4.4954256313384344E-2</c:v>
                </c:pt>
                <c:pt idx="60">
                  <c:v>4.5685271936798694E-2</c:v>
                </c:pt>
                <c:pt idx="61">
                  <c:v>4.6121871615467672E-2</c:v>
                </c:pt>
                <c:pt idx="62">
                  <c:v>4.6508762428187578E-2</c:v>
                </c:pt>
                <c:pt idx="63">
                  <c:v>4.6972120756520908E-2</c:v>
                </c:pt>
                <c:pt idx="64">
                  <c:v>4.7559254807496988E-2</c:v>
                </c:pt>
                <c:pt idx="65">
                  <c:v>4.8020247979918107E-2</c:v>
                </c:pt>
                <c:pt idx="66">
                  <c:v>4.8386972257364526E-2</c:v>
                </c:pt>
                <c:pt idx="67">
                  <c:v>4.9177023419353545E-2</c:v>
                </c:pt>
                <c:pt idx="68">
                  <c:v>5.0799350338656103E-2</c:v>
                </c:pt>
                <c:pt idx="69">
                  <c:v>5.3120110125528537E-2</c:v>
                </c:pt>
                <c:pt idx="70">
                  <c:v>5.5931225769636474E-2</c:v>
                </c:pt>
                <c:pt idx="71">
                  <c:v>5.8894443526625498E-2</c:v>
                </c:pt>
                <c:pt idx="72">
                  <c:v>6.1457165032229061E-2</c:v>
                </c:pt>
                <c:pt idx="73">
                  <c:v>6.3343218894903963E-2</c:v>
                </c:pt>
                <c:pt idx="74">
                  <c:v>6.4843669530417078E-2</c:v>
                </c:pt>
                <c:pt idx="75">
                  <c:v>6.6336149048064549E-2</c:v>
                </c:pt>
                <c:pt idx="76">
                  <c:v>6.7981992108304606E-2</c:v>
                </c:pt>
                <c:pt idx="77">
                  <c:v>6.9574767880413224E-2</c:v>
                </c:pt>
                <c:pt idx="78">
                  <c:v>7.070564638202459E-2</c:v>
                </c:pt>
                <c:pt idx="79">
                  <c:v>7.1284545001162533E-2</c:v>
                </c:pt>
                <c:pt idx="80">
                  <c:v>7.1852528422458831E-2</c:v>
                </c:pt>
                <c:pt idx="81">
                  <c:v>7.2409733742749893E-2</c:v>
                </c:pt>
                <c:pt idx="82">
                  <c:v>7.294162045793294E-2</c:v>
                </c:pt>
                <c:pt idx="83">
                  <c:v>7.3467296479709329E-2</c:v>
                </c:pt>
                <c:pt idx="84">
                  <c:v>7.3986808631921697E-2</c:v>
                </c:pt>
                <c:pt idx="85">
                  <c:v>7.4490109827957784E-2</c:v>
                </c:pt>
                <c:pt idx="86">
                  <c:v>7.4981465215560233E-2</c:v>
                </c:pt>
                <c:pt idx="87">
                  <c:v>7.5459109457583551E-2</c:v>
                </c:pt>
                <c:pt idx="88">
                  <c:v>7.5929026102583549E-2</c:v>
                </c:pt>
                <c:pt idx="89">
                  <c:v>7.6355974587697148E-2</c:v>
                </c:pt>
                <c:pt idx="90">
                  <c:v>7.6703934202014296E-2</c:v>
                </c:pt>
                <c:pt idx="91">
                  <c:v>7.6970869683667231E-2</c:v>
                </c:pt>
                <c:pt idx="92">
                  <c:v>7.7169369189668616E-2</c:v>
                </c:pt>
                <c:pt idx="93">
                  <c:v>7.7332267475272179E-2</c:v>
                </c:pt>
                <c:pt idx="94">
                  <c:v>7.7468307021568483E-2</c:v>
                </c:pt>
                <c:pt idx="95">
                  <c:v>7.7570165395555543E-2</c:v>
                </c:pt>
                <c:pt idx="96">
                  <c:v>7.7634417773875156E-2</c:v>
                </c:pt>
                <c:pt idx="97">
                  <c:v>7.7674124088875154E-2</c:v>
                </c:pt>
                <c:pt idx="98">
                  <c:v>7.7698347194231812E-2</c:v>
                </c:pt>
                <c:pt idx="99">
                  <c:v>7.7698347194231812E-2</c:v>
                </c:pt>
                <c:pt idx="100">
                  <c:v>7.7698347194231812E-2</c:v>
                </c:pt>
                <c:pt idx="101">
                  <c:v>7.7698347194231812E-2</c:v>
                </c:pt>
                <c:pt idx="102">
                  <c:v>7.7698347194231812E-2</c:v>
                </c:pt>
                <c:pt idx="103">
                  <c:v>7.7698347194231812E-2</c:v>
                </c:pt>
                <c:pt idx="104">
                  <c:v>7.7698347194231812E-2</c:v>
                </c:pt>
                <c:pt idx="105">
                  <c:v>7.7698347194231812E-2</c:v>
                </c:pt>
                <c:pt idx="106">
                  <c:v>7.7698347194231812E-2</c:v>
                </c:pt>
                <c:pt idx="107">
                  <c:v>7.7698347194231812E-2</c:v>
                </c:pt>
                <c:pt idx="108">
                  <c:v>7.7698347194231812E-2</c:v>
                </c:pt>
                <c:pt idx="109">
                  <c:v>7.7698347194231812E-2</c:v>
                </c:pt>
                <c:pt idx="110">
                  <c:v>7.7698347194231812E-2</c:v>
                </c:pt>
                <c:pt idx="111">
                  <c:v>7.7698347194231812E-2</c:v>
                </c:pt>
                <c:pt idx="112">
                  <c:v>7.7698347194231812E-2</c:v>
                </c:pt>
                <c:pt idx="113">
                  <c:v>7.7698347194231812E-2</c:v>
                </c:pt>
                <c:pt idx="114">
                  <c:v>7.7698347194231812E-2</c:v>
                </c:pt>
                <c:pt idx="115">
                  <c:v>7.7698347194231812E-2</c:v>
                </c:pt>
                <c:pt idx="116">
                  <c:v>7.7698347194231812E-2</c:v>
                </c:pt>
                <c:pt idx="117">
                  <c:v>7.7698347194231812E-2</c:v>
                </c:pt>
                <c:pt idx="118">
                  <c:v>7.7698347194231812E-2</c:v>
                </c:pt>
                <c:pt idx="119">
                  <c:v>7.7698347194231812E-2</c:v>
                </c:pt>
                <c:pt idx="120">
                  <c:v>7.7698347194231812E-2</c:v>
                </c:pt>
                <c:pt idx="121">
                  <c:v>7.7698347194231812E-2</c:v>
                </c:pt>
                <c:pt idx="122">
                  <c:v>7.7698347194231812E-2</c:v>
                </c:pt>
                <c:pt idx="123">
                  <c:v>7.7698347194231812E-2</c:v>
                </c:pt>
                <c:pt idx="124">
                  <c:v>7.7698347194231812E-2</c:v>
                </c:pt>
                <c:pt idx="125">
                  <c:v>7.7698347194231812E-2</c:v>
                </c:pt>
                <c:pt idx="126">
                  <c:v>7.7698347194231812E-2</c:v>
                </c:pt>
                <c:pt idx="127">
                  <c:v>7.7698347194231812E-2</c:v>
                </c:pt>
                <c:pt idx="128">
                  <c:v>7.7698347194231812E-2</c:v>
                </c:pt>
                <c:pt idx="129">
                  <c:v>7.7698347194231812E-2</c:v>
                </c:pt>
                <c:pt idx="130">
                  <c:v>7.7698347194231812E-2</c:v>
                </c:pt>
                <c:pt idx="131">
                  <c:v>7.7698347194231812E-2</c:v>
                </c:pt>
                <c:pt idx="132">
                  <c:v>7.7698347194231812E-2</c:v>
                </c:pt>
                <c:pt idx="133">
                  <c:v>7.7698347194231812E-2</c:v>
                </c:pt>
                <c:pt idx="134">
                  <c:v>7.7698347194231812E-2</c:v>
                </c:pt>
                <c:pt idx="135">
                  <c:v>7.7698347194231812E-2</c:v>
                </c:pt>
                <c:pt idx="136">
                  <c:v>7.7698347194231812E-2</c:v>
                </c:pt>
                <c:pt idx="137">
                  <c:v>7.7698347194231812E-2</c:v>
                </c:pt>
                <c:pt idx="138">
                  <c:v>7.7705926631687225E-2</c:v>
                </c:pt>
                <c:pt idx="139">
                  <c:v>7.788553891896989E-2</c:v>
                </c:pt>
                <c:pt idx="140">
                  <c:v>7.8799459669958827E-2</c:v>
                </c:pt>
                <c:pt idx="141">
                  <c:v>8.0637940120032128E-2</c:v>
                </c:pt>
                <c:pt idx="142">
                  <c:v>8.2500299346527334E-2</c:v>
                </c:pt>
                <c:pt idx="143">
                  <c:v>8.3660478105890751E-2</c:v>
                </c:pt>
                <c:pt idx="144">
                  <c:v>8.4433098732070874E-2</c:v>
                </c:pt>
                <c:pt idx="145">
                  <c:v>8.5536909140054421E-2</c:v>
                </c:pt>
                <c:pt idx="146">
                  <c:v>8.7300232337852765E-2</c:v>
                </c:pt>
                <c:pt idx="147">
                  <c:v>8.9379970896583907E-2</c:v>
                </c:pt>
                <c:pt idx="148">
                  <c:v>9.1224602504167487E-2</c:v>
                </c:pt>
                <c:pt idx="149">
                  <c:v>9.2472220603557073E-2</c:v>
                </c:pt>
                <c:pt idx="150">
                  <c:v>9.2946388506293706E-2</c:v>
                </c:pt>
                <c:pt idx="151">
                  <c:v>9.3329318161664079E-2</c:v>
                </c:pt>
                <c:pt idx="152">
                  <c:v>9.3675655792912371E-2</c:v>
                </c:pt>
                <c:pt idx="153">
                  <c:v>9.3951288647281361E-2</c:v>
                </c:pt>
                <c:pt idx="154">
                  <c:v>9.4153708274930095E-2</c:v>
                </c:pt>
                <c:pt idx="155">
                  <c:v>9.430551058795264E-2</c:v>
                </c:pt>
                <c:pt idx="156">
                  <c:v>9.4441550134248944E-2</c:v>
                </c:pt>
                <c:pt idx="157">
                  <c:v>9.4959416619619319E-2</c:v>
                </c:pt>
                <c:pt idx="158">
                  <c:v>9.603928473964117E-2</c:v>
                </c:pt>
                <c:pt idx="159">
                  <c:v>9.7701377756520463E-2</c:v>
                </c:pt>
                <c:pt idx="160">
                  <c:v>9.9705713107020713E-2</c:v>
                </c:pt>
                <c:pt idx="161">
                  <c:v>0.10178197510868739</c:v>
                </c:pt>
                <c:pt idx="162">
                  <c:v>0.10361750678393816</c:v>
                </c:pt>
                <c:pt idx="163">
                  <c:v>0.10553326695860896</c:v>
                </c:pt>
                <c:pt idx="164">
                  <c:v>0.10737959664749142</c:v>
                </c:pt>
                <c:pt idx="165">
                  <c:v>0.10893688404489239</c:v>
                </c:pt>
                <c:pt idx="166">
                  <c:v>0.11032178261303668</c:v>
                </c:pt>
                <c:pt idx="167">
                  <c:v>0.11222973352662378</c:v>
                </c:pt>
                <c:pt idx="168">
                  <c:v>0.11471239386445645</c:v>
                </c:pt>
                <c:pt idx="169">
                  <c:v>0.1167167781676869</c:v>
                </c:pt>
                <c:pt idx="170">
                  <c:v>0.11737093246141117</c:v>
                </c:pt>
                <c:pt idx="171">
                  <c:v>0.11790489987864711</c:v>
                </c:pt>
                <c:pt idx="172">
                  <c:v>0.11839231318895961</c:v>
                </c:pt>
                <c:pt idx="173">
                  <c:v>0.11880310341135331</c:v>
                </c:pt>
                <c:pt idx="174">
                  <c:v>0.11914782288418296</c:v>
                </c:pt>
                <c:pt idx="175">
                  <c:v>0.11946405349087835</c:v>
                </c:pt>
                <c:pt idx="176">
                  <c:v>0.1199903928350986</c:v>
                </c:pt>
                <c:pt idx="177">
                  <c:v>0.12130597314374615</c:v>
                </c:pt>
                <c:pt idx="178">
                  <c:v>0.12296084603427426</c:v>
                </c:pt>
                <c:pt idx="179">
                  <c:v>0.1240844505019766</c:v>
                </c:pt>
                <c:pt idx="180">
                  <c:v>0.12459651611968578</c:v>
                </c:pt>
                <c:pt idx="181">
                  <c:v>0.12498115545791666</c:v>
                </c:pt>
                <c:pt idx="182">
                  <c:v>0.12536067813549553</c:v>
                </c:pt>
                <c:pt idx="183">
                  <c:v>0.12572507102972952</c:v>
                </c:pt>
                <c:pt idx="184">
                  <c:v>0.12605381618066702</c:v>
                </c:pt>
                <c:pt idx="185">
                  <c:v>0.12634420038284122</c:v>
                </c:pt>
                <c:pt idx="186">
                  <c:v>0.1265968862208042</c:v>
                </c:pt>
                <c:pt idx="187">
                  <c:v>0.12682059217924169</c:v>
                </c:pt>
                <c:pt idx="188">
                  <c:v>0.1270203959833042</c:v>
                </c:pt>
                <c:pt idx="189">
                  <c:v>0.12720215202320945</c:v>
                </c:pt>
                <c:pt idx="190">
                  <c:v>0.12736878440059929</c:v>
                </c:pt>
                <c:pt idx="191">
                  <c:v>0.12752549894625728</c:v>
                </c:pt>
                <c:pt idx="192">
                  <c:v>0.12767241894890774</c:v>
                </c:pt>
                <c:pt idx="193">
                  <c:v>0.12781448566353179</c:v>
                </c:pt>
                <c:pt idx="194">
                  <c:v>0.12795293091669366</c:v>
                </c:pt>
                <c:pt idx="195">
                  <c:v>0.12808897046298998</c:v>
                </c:pt>
                <c:pt idx="196">
                  <c:v>0.12822501000928627</c:v>
                </c:pt>
                <c:pt idx="197">
                  <c:v>0.12836104955558256</c:v>
                </c:pt>
                <c:pt idx="198">
                  <c:v>0.12858202994550028</c:v>
                </c:pt>
                <c:pt idx="199">
                  <c:v>0.12890105675100225</c:v>
                </c:pt>
                <c:pt idx="200">
                  <c:v>0.12932525231701733</c:v>
                </c:pt>
                <c:pt idx="201">
                  <c:v>0.12988206181856055</c:v>
                </c:pt>
                <c:pt idx="202">
                  <c:v>0.130585838919898</c:v>
                </c:pt>
                <c:pt idx="203">
                  <c:v>0.13171220179030052</c:v>
                </c:pt>
                <c:pt idx="204">
                  <c:v>0.13320146302538283</c:v>
                </c:pt>
                <c:pt idx="205">
                  <c:v>0.13489757142710435</c:v>
                </c:pt>
                <c:pt idx="206">
                  <c:v>0.13711145774451863</c:v>
                </c:pt>
                <c:pt idx="207">
                  <c:v>0.13966169738851855</c:v>
                </c:pt>
                <c:pt idx="208">
                  <c:v>0.14218516218318245</c:v>
                </c:pt>
                <c:pt idx="209">
                  <c:v>0.14515082813379976</c:v>
                </c:pt>
                <c:pt idx="210">
                  <c:v>0.1483809678955007</c:v>
                </c:pt>
                <c:pt idx="211">
                  <c:v>0.15104054236421857</c:v>
                </c:pt>
                <c:pt idx="212">
                  <c:v>0.15327771584958208</c:v>
                </c:pt>
                <c:pt idx="213">
                  <c:v>0.15525490485218624</c:v>
                </c:pt>
                <c:pt idx="214">
                  <c:v>0.15741238434074589</c:v>
                </c:pt>
                <c:pt idx="215">
                  <c:v>0.16014861713703232</c:v>
                </c:pt>
                <c:pt idx="216">
                  <c:v>0.16340535932067429</c:v>
                </c:pt>
                <c:pt idx="217">
                  <c:v>0.16683543150449504</c:v>
                </c:pt>
                <c:pt idx="218">
                  <c:v>0.17007799740521518</c:v>
                </c:pt>
                <c:pt idx="219">
                  <c:v>0.1729439062669916</c:v>
                </c:pt>
                <c:pt idx="220">
                  <c:v>0.17537937255093536</c:v>
                </c:pt>
                <c:pt idx="221">
                  <c:v>0.17727191847382673</c:v>
                </c:pt>
                <c:pt idx="222">
                  <c:v>0.17880823221322872</c:v>
                </c:pt>
                <c:pt idx="223">
                  <c:v>0.18028572618589031</c:v>
                </c:pt>
                <c:pt idx="224">
                  <c:v>0.18177556375810569</c:v>
                </c:pt>
                <c:pt idx="225">
                  <c:v>0.18351215512395619</c:v>
                </c:pt>
                <c:pt idx="226">
                  <c:v>0.18535394909665165</c:v>
                </c:pt>
                <c:pt idx="227">
                  <c:v>0.18714139495827675</c:v>
                </c:pt>
                <c:pt idx="228">
                  <c:v>0.18887327142438784</c:v>
                </c:pt>
                <c:pt idx="229">
                  <c:v>0.19046434072219992</c:v>
                </c:pt>
                <c:pt idx="230">
                  <c:v>0.19174843620234183</c:v>
                </c:pt>
                <c:pt idx="231">
                  <c:v>0.19279257379925327</c:v>
                </c:pt>
                <c:pt idx="232">
                  <c:v>0.19382671429905435</c:v>
                </c:pt>
                <c:pt idx="233">
                  <c:v>0.19481835101999187</c:v>
                </c:pt>
                <c:pt idx="234">
                  <c:v>0.19574713395491253</c:v>
                </c:pt>
                <c:pt idx="235">
                  <c:v>0.1966189634502829</c:v>
                </c:pt>
                <c:pt idx="236">
                  <c:v>0.1974561623015792</c:v>
                </c:pt>
                <c:pt idx="237">
                  <c:v>0.19827642548361621</c:v>
                </c:pt>
                <c:pt idx="238">
                  <c:v>0.19907449466292348</c:v>
                </c:pt>
                <c:pt idx="239">
                  <c:v>0.19983211839822998</c:v>
                </c:pt>
                <c:pt idx="240">
                  <c:v>0.20052312419705928</c:v>
                </c:pt>
                <c:pt idx="241">
                  <c:v>0.20114708972896303</c:v>
                </c:pt>
                <c:pt idx="242">
                  <c:v>0.20172598834810096</c:v>
                </c:pt>
                <c:pt idx="243">
                  <c:v>0.20225166436987735</c:v>
                </c:pt>
                <c:pt idx="244">
                  <c:v>0.20272930861190067</c:v>
                </c:pt>
                <c:pt idx="245">
                  <c:v>0.20316355456150159</c:v>
                </c:pt>
                <c:pt idx="246">
                  <c:v>0.20353968668478692</c:v>
                </c:pt>
                <c:pt idx="247">
                  <c:v>0.20385282451151746</c:v>
                </c:pt>
                <c:pt idx="248">
                  <c:v>0.20412264659355447</c:v>
                </c:pt>
                <c:pt idx="249">
                  <c:v>0.20437392393986065</c:v>
                </c:pt>
                <c:pt idx="250">
                  <c:v>0.20461820262856434</c:v>
                </c:pt>
                <c:pt idx="251">
                  <c:v>0.20485006326716387</c:v>
                </c:pt>
                <c:pt idx="252">
                  <c:v>0.20506704687085386</c:v>
                </c:pt>
                <c:pt idx="253">
                  <c:v>0.20527604887386483</c:v>
                </c:pt>
                <c:pt idx="254">
                  <c:v>0.2054850508768758</c:v>
                </c:pt>
                <c:pt idx="255">
                  <c:v>0.20568878205817209</c:v>
                </c:pt>
                <c:pt idx="256">
                  <c:v>0.20587053809807734</c:v>
                </c:pt>
                <c:pt idx="257">
                  <c:v>0.20603717047546719</c:v>
                </c:pt>
                <c:pt idx="258">
                  <c:v>0.2069563671748019</c:v>
                </c:pt>
                <c:pt idx="259">
                  <c:v>0.20848440872604201</c:v>
                </c:pt>
                <c:pt idx="260">
                  <c:v>0.2102771183916593</c:v>
                </c:pt>
                <c:pt idx="261">
                  <c:v>0.21223659645699539</c:v>
                </c:pt>
                <c:pt idx="262">
                  <c:v>0.21456012013360332</c:v>
                </c:pt>
                <c:pt idx="263">
                  <c:v>0.21769403948029442</c:v>
                </c:pt>
                <c:pt idx="264">
                  <c:v>0.22153667350501791</c:v>
                </c:pt>
                <c:pt idx="265">
                  <c:v>0.22536589169697907</c:v>
                </c:pt>
                <c:pt idx="266">
                  <c:v>0.22852881789090909</c:v>
                </c:pt>
                <c:pt idx="267">
                  <c:v>0.23138938142337825</c:v>
                </c:pt>
                <c:pt idx="268">
                  <c:v>0.23423265324200093</c:v>
                </c:pt>
                <c:pt idx="269">
                  <c:v>0.23681182855169228</c:v>
                </c:pt>
                <c:pt idx="270">
                  <c:v>0.23858299185168072</c:v>
                </c:pt>
                <c:pt idx="271">
                  <c:v>0.2393170635864201</c:v>
                </c:pt>
                <c:pt idx="272">
                  <c:v>0.24004083654679048</c:v>
                </c:pt>
                <c:pt idx="273">
                  <c:v>0.24075695280069093</c:v>
                </c:pt>
                <c:pt idx="274">
                  <c:v>0.24143319222404955</c:v>
                </c:pt>
                <c:pt idx="275">
                  <c:v>0.24204112458367916</c:v>
                </c:pt>
                <c:pt idx="276">
                  <c:v>0.24258768714214965</c:v>
                </c:pt>
                <c:pt idx="277">
                  <c:v>0.2430614579115461</c:v>
                </c:pt>
                <c:pt idx="278">
                  <c:v>0.24347047475377992</c:v>
                </c:pt>
                <c:pt idx="279">
                  <c:v>0.24378981237038871</c:v>
                </c:pt>
                <c:pt idx="280">
                  <c:v>0.24404816184414041</c:v>
                </c:pt>
                <c:pt idx="281">
                  <c:v>0.24471861250793328</c:v>
                </c:pt>
                <c:pt idx="282">
                  <c:v>0.24707345843312317</c:v>
                </c:pt>
                <c:pt idx="283">
                  <c:v>0.2501591128272041</c:v>
                </c:pt>
                <c:pt idx="284">
                  <c:v>0.25376235372522193</c:v>
                </c:pt>
                <c:pt idx="285">
                  <c:v>0.2577061298494448</c:v>
                </c:pt>
                <c:pt idx="286">
                  <c:v>0.26173456357326508</c:v>
                </c:pt>
                <c:pt idx="287">
                  <c:v>0.26614303010903367</c:v>
                </c:pt>
                <c:pt idx="288">
                  <c:v>0.27093776171019962</c:v>
                </c:pt>
                <c:pt idx="289">
                  <c:v>0.27518803217062443</c:v>
                </c:pt>
                <c:pt idx="290">
                  <c:v>0.27774958264690019</c:v>
                </c:pt>
                <c:pt idx="291">
                  <c:v>0.27858678149819643</c:v>
                </c:pt>
                <c:pt idx="292">
                  <c:v>0.27940704468023347</c:v>
                </c:pt>
                <c:pt idx="293">
                  <c:v>0.2801969037880554</c:v>
                </c:pt>
                <c:pt idx="294">
                  <c:v>0.28096516593229365</c:v>
                </c:pt>
                <c:pt idx="295">
                  <c:v>0.28172014658729366</c:v>
                </c:pt>
                <c:pt idx="296">
                  <c:v>0.28247249074263531</c:v>
                </c:pt>
                <c:pt idx="297">
                  <c:v>0.28349248682973405</c:v>
                </c:pt>
                <c:pt idx="298">
                  <c:v>0.28458880933505687</c:v>
                </c:pt>
                <c:pt idx="299">
                  <c:v>0.28549099487607155</c:v>
                </c:pt>
                <c:pt idx="300">
                  <c:v>0.2862592570203098</c:v>
                </c:pt>
                <c:pt idx="301">
                  <c:v>0.28702218671441859</c:v>
                </c:pt>
                <c:pt idx="302">
                  <c:v>0.28777190093668881</c:v>
                </c:pt>
                <c:pt idx="303">
                  <c:v>0.28850081040417164</c:v>
                </c:pt>
                <c:pt idx="304">
                  <c:v>0.28920429268773817</c:v>
                </c:pt>
                <c:pt idx="305">
                  <c:v>0.28987081094327616</c:v>
                </c:pt>
                <c:pt idx="306">
                  <c:v>0.29050173508455873</c:v>
                </c:pt>
                <c:pt idx="307">
                  <c:v>0.29110966744418837</c:v>
                </c:pt>
                <c:pt idx="308">
                  <c:v>0.29170631992839152</c:v>
                </c:pt>
                <c:pt idx="309">
                  <c:v>0.29229850022753717</c:v>
                </c:pt>
                <c:pt idx="310">
                  <c:v>0.29288180370663996</c:v>
                </c:pt>
                <c:pt idx="311">
                  <c:v>0.29345413665702408</c:v>
                </c:pt>
                <c:pt idx="312">
                  <c:v>0.29401134197731515</c:v>
                </c:pt>
                <c:pt idx="313">
                  <c:v>0.29454530939455109</c:v>
                </c:pt>
                <c:pt idx="314">
                  <c:v>0.29505061914455111</c:v>
                </c:pt>
                <c:pt idx="315">
                  <c:v>0.29552438991394753</c:v>
                </c:pt>
                <c:pt idx="316">
                  <c:v>0.29597158182598454</c:v>
                </c:pt>
                <c:pt idx="317">
                  <c:v>0.29639490854826295</c:v>
                </c:pt>
                <c:pt idx="318">
                  <c:v>0.29678815880289261</c:v>
                </c:pt>
                <c:pt idx="319">
                  <c:v>0.29714758057003937</c:v>
                </c:pt>
                <c:pt idx="320">
                  <c:v>0.29747632572097688</c:v>
                </c:pt>
                <c:pt idx="321">
                  <c:v>0.29779722221392607</c:v>
                </c:pt>
                <c:pt idx="322">
                  <c:v>0.29810728137815062</c:v>
                </c:pt>
                <c:pt idx="323">
                  <c:v>0.29841734054237518</c:v>
                </c:pt>
                <c:pt idx="324">
                  <c:v>0.2987182472989377</c:v>
                </c:pt>
                <c:pt idx="325">
                  <c:v>0.29901312097537502</c:v>
                </c:pt>
                <c:pt idx="326">
                  <c:v>0.29930799465181235</c:v>
                </c:pt>
                <c:pt idx="327">
                  <c:v>0.29959837885398655</c:v>
                </c:pt>
                <c:pt idx="328">
                  <c:v>0.29988430344791617</c:v>
                </c:pt>
                <c:pt idx="329">
                  <c:v>0.3001299760749202</c:v>
                </c:pt>
                <c:pt idx="330">
                  <c:v>0.30033502125651529</c:v>
                </c:pt>
                <c:pt idx="331">
                  <c:v>0.30053221885486192</c:v>
                </c:pt>
                <c:pt idx="332">
                  <c:v>0.3007268197528733</c:v>
                </c:pt>
                <c:pt idx="333">
                  <c:v>0.30091112665355613</c:v>
                </c:pt>
                <c:pt idx="334">
                  <c:v>0.30109161058151906</c:v>
                </c:pt>
                <c:pt idx="335">
                  <c:v>0.30126450741022281</c:v>
                </c:pt>
                <c:pt idx="336">
                  <c:v>0.30143113978761266</c:v>
                </c:pt>
                <c:pt idx="337">
                  <c:v>0.30159528075503766</c:v>
                </c:pt>
                <c:pt idx="338">
                  <c:v>0.30198771420838771</c:v>
                </c:pt>
                <c:pt idx="339">
                  <c:v>0.30288510942452623</c:v>
                </c:pt>
                <c:pt idx="340">
                  <c:v>0.30453046109317511</c:v>
                </c:pt>
                <c:pt idx="341">
                  <c:v>0.30666642276608191</c:v>
                </c:pt>
                <c:pt idx="342">
                  <c:v>0.30829490452040592</c:v>
                </c:pt>
                <c:pt idx="343">
                  <c:v>0.30903120547633867</c:v>
                </c:pt>
                <c:pt idx="344">
                  <c:v>0.30952651969500256</c:v>
                </c:pt>
                <c:pt idx="345">
                  <c:v>0.31024295575554139</c:v>
                </c:pt>
                <c:pt idx="346">
                  <c:v>0.31098756771163188</c:v>
                </c:pt>
                <c:pt idx="347">
                  <c:v>0.31158785302135072</c:v>
                </c:pt>
                <c:pt idx="348">
                  <c:v>0.31235458691890605</c:v>
                </c:pt>
                <c:pt idx="349">
                  <c:v>0.31310121655461032</c:v>
                </c:pt>
                <c:pt idx="350">
                  <c:v>0.31366119455037811</c:v>
                </c:pt>
                <c:pt idx="351">
                  <c:v>0.31402392644167443</c:v>
                </c:pt>
                <c:pt idx="352">
                  <c:v>0.31438500129529534</c:v>
                </c:pt>
                <c:pt idx="353">
                  <c:v>0.31474442306244216</c:v>
                </c:pt>
                <c:pt idx="354">
                  <c:v>0.31510219568025466</c:v>
                </c:pt>
                <c:pt idx="355">
                  <c:v>0.31553896328263509</c:v>
                </c:pt>
                <c:pt idx="356">
                  <c:v>0.31601938002154412</c:v>
                </c:pt>
                <c:pt idx="357">
                  <c:v>0.31638211191284044</c:v>
                </c:pt>
                <c:pt idx="358">
                  <c:v>0.3167415336799872</c:v>
                </c:pt>
                <c:pt idx="359">
                  <c:v>0.31708302825368528</c:v>
                </c:pt>
                <c:pt idx="360">
                  <c:v>0.31739462499151111</c:v>
                </c:pt>
                <c:pt idx="361">
                  <c:v>0.31767906962063319</c:v>
                </c:pt>
                <c:pt idx="362">
                  <c:v>0.31794456644932534</c:v>
                </c:pt>
                <c:pt idx="363">
                  <c:v>0.31819866373180006</c:v>
                </c:pt>
                <c:pt idx="364">
                  <c:v>0.31844713289711252</c:v>
                </c:pt>
                <c:pt idx="365">
                  <c:v>0.31872490665347442</c:v>
                </c:pt>
                <c:pt idx="366">
                  <c:v>0.31912200924252793</c:v>
                </c:pt>
                <c:pt idx="367">
                  <c:v>0.31976768254479815</c:v>
                </c:pt>
                <c:pt idx="368">
                  <c:v>0.32075565028642489</c:v>
                </c:pt>
                <c:pt idx="369">
                  <c:v>0.32177645158869039</c:v>
                </c:pt>
                <c:pt idx="370">
                  <c:v>0.32242136876191957</c:v>
                </c:pt>
                <c:pt idx="371">
                  <c:v>0.3227253125035498</c:v>
                </c:pt>
                <c:pt idx="372">
                  <c:v>0.32301868634668424</c:v>
                </c:pt>
                <c:pt idx="373">
                  <c:v>0.3232756154329921</c:v>
                </c:pt>
                <c:pt idx="374">
                  <c:v>0.32348329601138331</c:v>
                </c:pt>
                <c:pt idx="375">
                  <c:v>0.32364868167138333</c:v>
                </c:pt>
                <c:pt idx="376">
                  <c:v>0.32378352090229601</c:v>
                </c:pt>
                <c:pt idx="377">
                  <c:v>0.32389819931025898</c:v>
                </c:pt>
                <c:pt idx="378">
                  <c:v>0.32399774395178116</c:v>
                </c:pt>
                <c:pt idx="379">
                  <c:v>0.32408693711981956</c:v>
                </c:pt>
                <c:pt idx="380">
                  <c:v>0.32416700578981955</c:v>
                </c:pt>
                <c:pt idx="381">
                  <c:v>0.32423463260219398</c:v>
                </c:pt>
                <c:pt idx="382">
                  <c:v>0.32428880419946032</c:v>
                </c:pt>
                <c:pt idx="383">
                  <c:v>0.3243296197975446</c:v>
                </c:pt>
                <c:pt idx="384">
                  <c:v>0.32435494637870416</c:v>
                </c:pt>
                <c:pt idx="385">
                  <c:v>0.3243648473308916</c:v>
                </c:pt>
                <c:pt idx="386">
                  <c:v>0.3243648473308916</c:v>
                </c:pt>
                <c:pt idx="387">
                  <c:v>0.3243648473308916</c:v>
                </c:pt>
                <c:pt idx="388">
                  <c:v>0.3243648473308916</c:v>
                </c:pt>
                <c:pt idx="389">
                  <c:v>0.3243648473308916</c:v>
                </c:pt>
                <c:pt idx="390">
                  <c:v>0.3243648473308916</c:v>
                </c:pt>
                <c:pt idx="391">
                  <c:v>0.3243648473308916</c:v>
                </c:pt>
                <c:pt idx="392">
                  <c:v>0.32438521185132846</c:v>
                </c:pt>
                <c:pt idx="393">
                  <c:v>0.32453616775987909</c:v>
                </c:pt>
                <c:pt idx="394">
                  <c:v>0.32501052948720416</c:v>
                </c:pt>
                <c:pt idx="395">
                  <c:v>0.32598442376869802</c:v>
                </c:pt>
                <c:pt idx="396">
                  <c:v>0.32756934289568235</c:v>
                </c:pt>
                <c:pt idx="397">
                  <c:v>0.32978367477878934</c:v>
                </c:pt>
                <c:pt idx="398">
                  <c:v>0.33228361939189932</c:v>
                </c:pt>
                <c:pt idx="399">
                  <c:v>0.33419320804718733</c:v>
                </c:pt>
                <c:pt idx="400">
                  <c:v>0.33502148451270181</c:v>
                </c:pt>
                <c:pt idx="401">
                  <c:v>0.335342381005651</c:v>
                </c:pt>
                <c:pt idx="402">
                  <c:v>0.33565244016987555</c:v>
                </c:pt>
                <c:pt idx="403">
                  <c:v>0.33593836476380512</c:v>
                </c:pt>
                <c:pt idx="404">
                  <c:v>0.33619956405380513</c:v>
                </c:pt>
                <c:pt idx="405">
                  <c:v>0.33644106345730995</c:v>
                </c:pt>
                <c:pt idx="406">
                  <c:v>0.3366620725995686</c:v>
                </c:pt>
                <c:pt idx="407">
                  <c:v>0.33686057210556997</c:v>
                </c:pt>
                <c:pt idx="408">
                  <c:v>0.33703725280275748</c:v>
                </c:pt>
                <c:pt idx="409">
                  <c:v>0.33720015108836104</c:v>
                </c:pt>
                <c:pt idx="410">
                  <c:v>0.33735933325240985</c:v>
                </c:pt>
                <c:pt idx="411">
                  <c:v>0.33757921074092145</c:v>
                </c:pt>
                <c:pt idx="412">
                  <c:v>0.33784262235814366</c:v>
                </c:pt>
                <c:pt idx="413">
                  <c:v>0.33815294632932635</c:v>
                </c:pt>
                <c:pt idx="414">
                  <c:v>0.33861989710530505</c:v>
                </c:pt>
                <c:pt idx="415">
                  <c:v>0.33936693709497961</c:v>
                </c:pt>
                <c:pt idx="416">
                  <c:v>0.34026038792648167</c:v>
                </c:pt>
                <c:pt idx="417">
                  <c:v>0.34093144197186109</c:v>
                </c:pt>
                <c:pt idx="418">
                  <c:v>0.34118489487864134</c:v>
                </c:pt>
                <c:pt idx="419">
                  <c:v>0.34140725110723535</c:v>
                </c:pt>
                <c:pt idx="420">
                  <c:v>0.34161361274984164</c:v>
                </c:pt>
                <c:pt idx="421">
                  <c:v>0.34180691882705011</c:v>
                </c:pt>
                <c:pt idx="422">
                  <c:v>0.34199506882205011</c:v>
                </c:pt>
                <c:pt idx="423">
                  <c:v>0.34241796388530799</c:v>
                </c:pt>
                <c:pt idx="424">
                  <c:v>0.3432765165215288</c:v>
                </c:pt>
                <c:pt idx="425">
                  <c:v>0.34496306302827484</c:v>
                </c:pt>
                <c:pt idx="426">
                  <c:v>0.34789422979039419</c:v>
                </c:pt>
                <c:pt idx="427">
                  <c:v>0.35173488389933111</c:v>
                </c:pt>
                <c:pt idx="428">
                  <c:v>0.35484053709176588</c:v>
                </c:pt>
                <c:pt idx="429">
                  <c:v>0.35619361946105943</c:v>
                </c:pt>
                <c:pt idx="430">
                  <c:v>0.35665019741391651</c:v>
                </c:pt>
                <c:pt idx="431">
                  <c:v>0.35709366748945837</c:v>
                </c:pt>
                <c:pt idx="432">
                  <c:v>0.35752061597457196</c:v>
                </c:pt>
                <c:pt idx="433">
                  <c:v>0.35793675254754825</c:v>
                </c:pt>
                <c:pt idx="434">
                  <c:v>0.35834932050907814</c:v>
                </c:pt>
                <c:pt idx="435">
                  <c:v>0.35875304322407814</c:v>
                </c:pt>
                <c:pt idx="436">
                  <c:v>0.35913256590165704</c:v>
                </c:pt>
                <c:pt idx="437">
                  <c:v>0.35947085070608992</c:v>
                </c:pt>
                <c:pt idx="438">
                  <c:v>0.35975234517814064</c:v>
                </c:pt>
                <c:pt idx="439">
                  <c:v>0.35996665804920369</c:v>
                </c:pt>
                <c:pt idx="440">
                  <c:v>0.36011357805185418</c:v>
                </c:pt>
                <c:pt idx="441">
                  <c:v>0.36019934148308319</c:v>
                </c:pt>
                <c:pt idx="442">
                  <c:v>0.36024126688451663</c:v>
                </c:pt>
                <c:pt idx="443">
                  <c:v>0.36025557094090338</c:v>
                </c:pt>
                <c:pt idx="444">
                  <c:v>0.36025777079159615</c:v>
                </c:pt>
                <c:pt idx="445">
                  <c:v>0.36025777079159615</c:v>
                </c:pt>
                <c:pt idx="446">
                  <c:v>0.36025777079159615</c:v>
                </c:pt>
                <c:pt idx="447">
                  <c:v>0.36025777079159615</c:v>
                </c:pt>
                <c:pt idx="448">
                  <c:v>0.36025777079159615</c:v>
                </c:pt>
                <c:pt idx="449">
                  <c:v>0.36025777079159615</c:v>
                </c:pt>
                <c:pt idx="450">
                  <c:v>0.36025777079159615</c:v>
                </c:pt>
                <c:pt idx="451">
                  <c:v>0.36025777079159615</c:v>
                </c:pt>
                <c:pt idx="452">
                  <c:v>0.36025777079159615</c:v>
                </c:pt>
                <c:pt idx="453">
                  <c:v>0.36025777079159615</c:v>
                </c:pt>
                <c:pt idx="454">
                  <c:v>0.36025777079159615</c:v>
                </c:pt>
                <c:pt idx="455">
                  <c:v>0.36025777079159615</c:v>
                </c:pt>
                <c:pt idx="456">
                  <c:v>0.36025777079159615</c:v>
                </c:pt>
                <c:pt idx="457">
                  <c:v>0.36025777079159615</c:v>
                </c:pt>
                <c:pt idx="458">
                  <c:v>0.36025777079159615</c:v>
                </c:pt>
                <c:pt idx="459">
                  <c:v>0.36025777079159615</c:v>
                </c:pt>
                <c:pt idx="460">
                  <c:v>0.36025777079159615</c:v>
                </c:pt>
                <c:pt idx="461">
                  <c:v>0.36025777079159615</c:v>
                </c:pt>
                <c:pt idx="462">
                  <c:v>0.36025777079159615</c:v>
                </c:pt>
                <c:pt idx="463">
                  <c:v>0.36025777079159615</c:v>
                </c:pt>
                <c:pt idx="464">
                  <c:v>0.36025777079159615</c:v>
                </c:pt>
                <c:pt idx="465">
                  <c:v>0.36025777079159615</c:v>
                </c:pt>
                <c:pt idx="466">
                  <c:v>0.36025777079159615</c:v>
                </c:pt>
                <c:pt idx="467">
                  <c:v>0.36025777079159615</c:v>
                </c:pt>
                <c:pt idx="468">
                  <c:v>0.36025777079159615</c:v>
                </c:pt>
                <c:pt idx="469">
                  <c:v>0.36025777079159615</c:v>
                </c:pt>
                <c:pt idx="470">
                  <c:v>0.36025777079159615</c:v>
                </c:pt>
                <c:pt idx="471">
                  <c:v>0.36025777079159615</c:v>
                </c:pt>
                <c:pt idx="472">
                  <c:v>0.36025777079159615</c:v>
                </c:pt>
                <c:pt idx="473">
                  <c:v>0.36025777079159615</c:v>
                </c:pt>
                <c:pt idx="474">
                  <c:v>0.36025777079159615</c:v>
                </c:pt>
                <c:pt idx="475">
                  <c:v>0.36025777079159615</c:v>
                </c:pt>
                <c:pt idx="476">
                  <c:v>0.36025777079159615</c:v>
                </c:pt>
                <c:pt idx="477">
                  <c:v>0.36025777079159615</c:v>
                </c:pt>
                <c:pt idx="478">
                  <c:v>0.36025777079159615</c:v>
                </c:pt>
                <c:pt idx="479">
                  <c:v>0.36025777079159615</c:v>
                </c:pt>
                <c:pt idx="480">
                  <c:v>0.36025777079159615</c:v>
                </c:pt>
                <c:pt idx="481">
                  <c:v>0.36025777079159615</c:v>
                </c:pt>
                <c:pt idx="482">
                  <c:v>0.36025777079159615</c:v>
                </c:pt>
                <c:pt idx="483">
                  <c:v>0.36025777079159615</c:v>
                </c:pt>
                <c:pt idx="484">
                  <c:v>0.36025777079159615</c:v>
                </c:pt>
                <c:pt idx="485">
                  <c:v>0.36025777079159615</c:v>
                </c:pt>
                <c:pt idx="486">
                  <c:v>0.36025777079159615</c:v>
                </c:pt>
                <c:pt idx="487">
                  <c:v>0.36025777079159615</c:v>
                </c:pt>
                <c:pt idx="488">
                  <c:v>0.36025777079159615</c:v>
                </c:pt>
                <c:pt idx="489">
                  <c:v>0.36025777079159615</c:v>
                </c:pt>
                <c:pt idx="490">
                  <c:v>0.36025777079159615</c:v>
                </c:pt>
                <c:pt idx="491">
                  <c:v>0.36025777079159615</c:v>
                </c:pt>
                <c:pt idx="492">
                  <c:v>0.36025777079159615</c:v>
                </c:pt>
                <c:pt idx="493">
                  <c:v>0.36025777079159615</c:v>
                </c:pt>
                <c:pt idx="494">
                  <c:v>0.36025777079159615</c:v>
                </c:pt>
                <c:pt idx="495">
                  <c:v>0.36025777079159615</c:v>
                </c:pt>
                <c:pt idx="496">
                  <c:v>0.36025777079159615</c:v>
                </c:pt>
                <c:pt idx="497">
                  <c:v>0.36025777079159615</c:v>
                </c:pt>
                <c:pt idx="498">
                  <c:v>0.36025777079159615</c:v>
                </c:pt>
                <c:pt idx="499">
                  <c:v>0.36025777079159615</c:v>
                </c:pt>
                <c:pt idx="500">
                  <c:v>0.36025777079159615</c:v>
                </c:pt>
                <c:pt idx="501">
                  <c:v>0.36025777079159615</c:v>
                </c:pt>
                <c:pt idx="502">
                  <c:v>0.36025777079159615</c:v>
                </c:pt>
                <c:pt idx="503">
                  <c:v>0.36025777079159615</c:v>
                </c:pt>
                <c:pt idx="504">
                  <c:v>0.36025777079159615</c:v>
                </c:pt>
                <c:pt idx="505">
                  <c:v>0.36025777079159615</c:v>
                </c:pt>
                <c:pt idx="506">
                  <c:v>0.36025777079159615</c:v>
                </c:pt>
                <c:pt idx="507">
                  <c:v>0.36025777079159615</c:v>
                </c:pt>
                <c:pt idx="508">
                  <c:v>0.36025777079159615</c:v>
                </c:pt>
                <c:pt idx="509">
                  <c:v>0.36025777079159615</c:v>
                </c:pt>
                <c:pt idx="510">
                  <c:v>0.36025777079159615</c:v>
                </c:pt>
                <c:pt idx="511">
                  <c:v>0.36025777079159615</c:v>
                </c:pt>
                <c:pt idx="512">
                  <c:v>0.36028096667348697</c:v>
                </c:pt>
                <c:pt idx="513">
                  <c:v>0.36052439250140833</c:v>
                </c:pt>
                <c:pt idx="514">
                  <c:v>0.36146660554295157</c:v>
                </c:pt>
                <c:pt idx="515">
                  <c:v>0.36330415945481032</c:v>
                </c:pt>
                <c:pt idx="516">
                  <c:v>0.3655692164724646</c:v>
                </c:pt>
                <c:pt idx="517">
                  <c:v>0.36729498329957155</c:v>
                </c:pt>
                <c:pt idx="518">
                  <c:v>0.36799452783916903</c:v>
                </c:pt>
                <c:pt idx="519">
                  <c:v>0.36826002466786117</c:v>
                </c:pt>
                <c:pt idx="520">
                  <c:v>0.36851695375416904</c:v>
                </c:pt>
                <c:pt idx="521">
                  <c:v>0.36875984137306006</c:v>
                </c:pt>
                <c:pt idx="522">
                  <c:v>0.36898761252268969</c:v>
                </c:pt>
                <c:pt idx="523">
                  <c:v>0.36919661452570063</c:v>
                </c:pt>
                <c:pt idx="524">
                  <c:v>0.36937582853527073</c:v>
                </c:pt>
                <c:pt idx="525">
                  <c:v>0.36951066776618335</c:v>
                </c:pt>
                <c:pt idx="526">
                  <c:v>0.36959529013598441</c:v>
                </c:pt>
                <c:pt idx="527">
                  <c:v>0.3696394367611559</c:v>
                </c:pt>
                <c:pt idx="528">
                  <c:v>0.36966145382888566</c:v>
                </c:pt>
                <c:pt idx="529">
                  <c:v>0.3696724553321436</c:v>
                </c:pt>
                <c:pt idx="530">
                  <c:v>0.3696724553321436</c:v>
                </c:pt>
                <c:pt idx="531">
                  <c:v>0.3696724553321436</c:v>
                </c:pt>
                <c:pt idx="532">
                  <c:v>0.3696724553321436</c:v>
                </c:pt>
                <c:pt idx="533">
                  <c:v>0.36967805281658117</c:v>
                </c:pt>
                <c:pt idx="534">
                  <c:v>0.3697422203640503</c:v>
                </c:pt>
                <c:pt idx="535">
                  <c:v>0.36995870160119704</c:v>
                </c:pt>
                <c:pt idx="536">
                  <c:v>0.37038430374064146</c:v>
                </c:pt>
                <c:pt idx="537">
                  <c:v>0.37138125839394054</c:v>
                </c:pt>
                <c:pt idx="538">
                  <c:v>0.37348020426002426</c:v>
                </c:pt>
                <c:pt idx="539">
                  <c:v>0.37639065505309005</c:v>
                </c:pt>
                <c:pt idx="540">
                  <c:v>0.37853764979287791</c:v>
                </c:pt>
                <c:pt idx="541">
                  <c:v>0.37932717202387717</c:v>
                </c:pt>
                <c:pt idx="542">
                  <c:v>0.37963111576550734</c:v>
                </c:pt>
                <c:pt idx="543">
                  <c:v>0.37993202252206981</c:v>
                </c:pt>
                <c:pt idx="544">
                  <c:v>0.38022240672424401</c:v>
                </c:pt>
                <c:pt idx="545">
                  <c:v>0.38049367678182672</c:v>
                </c:pt>
                <c:pt idx="546">
                  <c:v>0.3807337908103105</c:v>
                </c:pt>
                <c:pt idx="547">
                  <c:v>0.38095211365417841</c:v>
                </c:pt>
                <c:pt idx="548">
                  <c:v>0.38115322416076969</c:v>
                </c:pt>
                <c:pt idx="549">
                  <c:v>0.38134265972429376</c:v>
                </c:pt>
                <c:pt idx="550">
                  <c:v>0.38152060599495902</c:v>
                </c:pt>
                <c:pt idx="551">
                  <c:v>0.3816897379378178</c:v>
                </c:pt>
                <c:pt idx="552">
                  <c:v>0.38185387890524281</c:v>
                </c:pt>
                <c:pt idx="553">
                  <c:v>0.38201059345090088</c:v>
                </c:pt>
                <c:pt idx="554">
                  <c:v>0.38216239576392341</c:v>
                </c:pt>
                <c:pt idx="555">
                  <c:v>0.38231175323772187</c:v>
                </c:pt>
                <c:pt idx="556">
                  <c:v>0.38249820154656833</c:v>
                </c:pt>
                <c:pt idx="557">
                  <c:v>0.38278180373527676</c:v>
                </c:pt>
                <c:pt idx="558">
                  <c:v>0.38317418784830143</c:v>
                </c:pt>
                <c:pt idx="559">
                  <c:v>0.38389505923032086</c:v>
                </c:pt>
                <c:pt idx="560">
                  <c:v>0.3846710411207851</c:v>
                </c:pt>
                <c:pt idx="561">
                  <c:v>0.38498987348858343</c:v>
                </c:pt>
                <c:pt idx="562">
                  <c:v>0.3851883729945848</c:v>
                </c:pt>
                <c:pt idx="563">
                  <c:v>0.38538687250058623</c:v>
                </c:pt>
                <c:pt idx="564">
                  <c:v>0.38556481877125148</c:v>
                </c:pt>
                <c:pt idx="565">
                  <c:v>0.38567832483158543</c:v>
                </c:pt>
                <c:pt idx="566">
                  <c:v>0.38573137997454837</c:v>
                </c:pt>
                <c:pt idx="567">
                  <c:v>0.38573137997454837</c:v>
                </c:pt>
                <c:pt idx="568">
                  <c:v>0.38573137997454837</c:v>
                </c:pt>
                <c:pt idx="569">
                  <c:v>0.38573137997454837</c:v>
                </c:pt>
                <c:pt idx="570">
                  <c:v>0.38573137997454837</c:v>
                </c:pt>
                <c:pt idx="571">
                  <c:v>0.38573137997454837</c:v>
                </c:pt>
                <c:pt idx="572">
                  <c:v>0.38573137997454837</c:v>
                </c:pt>
                <c:pt idx="573">
                  <c:v>0.38573137997454837</c:v>
                </c:pt>
                <c:pt idx="574">
                  <c:v>0.38573137997454837</c:v>
                </c:pt>
                <c:pt idx="575">
                  <c:v>0.38573137997454837</c:v>
                </c:pt>
                <c:pt idx="576">
                  <c:v>0.38573137997454837</c:v>
                </c:pt>
                <c:pt idx="577">
                  <c:v>0.38573137997454837</c:v>
                </c:pt>
                <c:pt idx="578">
                  <c:v>0.38573137997454837</c:v>
                </c:pt>
                <c:pt idx="579">
                  <c:v>0.38573137997454837</c:v>
                </c:pt>
                <c:pt idx="580">
                  <c:v>0.38573137997454837</c:v>
                </c:pt>
                <c:pt idx="581">
                  <c:v>0.38573137997454837</c:v>
                </c:pt>
                <c:pt idx="582">
                  <c:v>0.38573137997454837</c:v>
                </c:pt>
                <c:pt idx="583">
                  <c:v>0.38573137997454837</c:v>
                </c:pt>
                <c:pt idx="584">
                  <c:v>0.38573137997454837</c:v>
                </c:pt>
                <c:pt idx="585">
                  <c:v>0.38573137997454837</c:v>
                </c:pt>
                <c:pt idx="586">
                  <c:v>0.38573137997454837</c:v>
                </c:pt>
                <c:pt idx="587">
                  <c:v>0.38573137997454837</c:v>
                </c:pt>
                <c:pt idx="588">
                  <c:v>0.38573137997454837</c:v>
                </c:pt>
                <c:pt idx="589">
                  <c:v>0.38573137997454837</c:v>
                </c:pt>
                <c:pt idx="590">
                  <c:v>0.38573137997454837</c:v>
                </c:pt>
                <c:pt idx="591">
                  <c:v>0.38573137997454837</c:v>
                </c:pt>
                <c:pt idx="592">
                  <c:v>0.38573137997454837</c:v>
                </c:pt>
                <c:pt idx="593">
                  <c:v>0.38573137997454837</c:v>
                </c:pt>
                <c:pt idx="594">
                  <c:v>0.38573137997454837</c:v>
                </c:pt>
                <c:pt idx="595">
                  <c:v>0.38573137997454837</c:v>
                </c:pt>
                <c:pt idx="596">
                  <c:v>0.38573137997454837</c:v>
                </c:pt>
                <c:pt idx="597">
                  <c:v>0.38573137997454837</c:v>
                </c:pt>
                <c:pt idx="598">
                  <c:v>0.38573137997454837</c:v>
                </c:pt>
                <c:pt idx="599">
                  <c:v>0.38573137997454837</c:v>
                </c:pt>
                <c:pt idx="600">
                  <c:v>0.38573137997454837</c:v>
                </c:pt>
                <c:pt idx="601">
                  <c:v>0.38577211077307372</c:v>
                </c:pt>
                <c:pt idx="602">
                  <c:v>0.38590820203399068</c:v>
                </c:pt>
                <c:pt idx="603">
                  <c:v>0.38643692590123352</c:v>
                </c:pt>
                <c:pt idx="604">
                  <c:v>0.38774975756911634</c:v>
                </c:pt>
                <c:pt idx="605">
                  <c:v>0.39006364115135916</c:v>
                </c:pt>
                <c:pt idx="606">
                  <c:v>0.39346706001500115</c:v>
                </c:pt>
                <c:pt idx="607">
                  <c:v>0.39764908249529307</c:v>
                </c:pt>
                <c:pt idx="608">
                  <c:v>0.402066627507628</c:v>
                </c:pt>
                <c:pt idx="609">
                  <c:v>0.40663721689493254</c:v>
                </c:pt>
                <c:pt idx="610">
                  <c:v>0.41165007411152371</c:v>
                </c:pt>
                <c:pt idx="611">
                  <c:v>0.41692265405771844</c:v>
                </c:pt>
                <c:pt idx="612">
                  <c:v>0.42121425768699144</c:v>
                </c:pt>
                <c:pt idx="613">
                  <c:v>0.42358226310857455</c:v>
                </c:pt>
                <c:pt idx="614">
                  <c:v>0.4245264909128274</c:v>
                </c:pt>
                <c:pt idx="615">
                  <c:v>0.4253273103751366</c:v>
                </c:pt>
                <c:pt idx="616">
                  <c:v>0.42612537955444391</c:v>
                </c:pt>
                <c:pt idx="617">
                  <c:v>0.42691796857056874</c:v>
                </c:pt>
                <c:pt idx="618">
                  <c:v>0.42769967847790069</c:v>
                </c:pt>
                <c:pt idx="619">
                  <c:v>0.428459951888223</c:v>
                </c:pt>
                <c:pt idx="620">
                  <c:v>0.42919143926228553</c:v>
                </c:pt>
                <c:pt idx="621">
                  <c:v>0.42989743568482625</c:v>
                </c:pt>
                <c:pt idx="622">
                  <c:v>0.43059092426612255</c:v>
                </c:pt>
                <c:pt idx="623">
                  <c:v>0.43134464472115902</c:v>
                </c:pt>
                <c:pt idx="624">
                  <c:v>0.43254460466692163</c:v>
                </c:pt>
                <c:pt idx="625">
                  <c:v>0.43402181473139217</c:v>
                </c:pt>
                <c:pt idx="626">
                  <c:v>0.43533042221535606</c:v>
                </c:pt>
                <c:pt idx="627">
                  <c:v>0.43625985789042471</c:v>
                </c:pt>
                <c:pt idx="628">
                  <c:v>0.43699392962516409</c:v>
                </c:pt>
                <c:pt idx="629">
                  <c:v>0.43779312267334652</c:v>
                </c:pt>
                <c:pt idx="630">
                  <c:v>0.43898662540753164</c:v>
                </c:pt>
                <c:pt idx="631">
                  <c:v>0.44079676620210512</c:v>
                </c:pt>
                <c:pt idx="632">
                  <c:v>0.44306138852548088</c:v>
                </c:pt>
                <c:pt idx="633">
                  <c:v>0.44567317393363548</c:v>
                </c:pt>
                <c:pt idx="634">
                  <c:v>0.44844731427744933</c:v>
                </c:pt>
                <c:pt idx="635">
                  <c:v>0.45101697470891022</c:v>
                </c:pt>
                <c:pt idx="636">
                  <c:v>0.45297909623646165</c:v>
                </c:pt>
                <c:pt idx="637">
                  <c:v>0.45421107457511051</c:v>
                </c:pt>
                <c:pt idx="638">
                  <c:v>0.45514292859963046</c:v>
                </c:pt>
                <c:pt idx="639">
                  <c:v>0.45607171153455112</c:v>
                </c:pt>
                <c:pt idx="640">
                  <c:v>0.45699437459135883</c:v>
                </c:pt>
                <c:pt idx="641">
                  <c:v>0.45821184805649606</c:v>
                </c:pt>
                <c:pt idx="642">
                  <c:v>0.46042471561534248</c:v>
                </c:pt>
                <c:pt idx="643">
                  <c:v>0.46301147782830931</c:v>
                </c:pt>
                <c:pt idx="644">
                  <c:v>0.46495055310818589</c:v>
                </c:pt>
                <c:pt idx="645">
                  <c:v>0.46651163493840064</c:v>
                </c:pt>
                <c:pt idx="646">
                  <c:v>0.46816894188383662</c:v>
                </c:pt>
                <c:pt idx="647">
                  <c:v>0.46984402942764192</c:v>
                </c:pt>
                <c:pt idx="648">
                  <c:v>0.47137648603878779</c:v>
                </c:pt>
                <c:pt idx="649">
                  <c:v>0.4725146166217023</c:v>
                </c:pt>
                <c:pt idx="650">
                  <c:v>0.47356882281699725</c:v>
                </c:pt>
                <c:pt idx="651">
                  <c:v>0.47459633812083812</c:v>
                </c:pt>
                <c:pt idx="652">
                  <c:v>0.47556563053264195</c:v>
                </c:pt>
                <c:pt idx="653">
                  <c:v>0.47647011135138634</c:v>
                </c:pt>
                <c:pt idx="654">
                  <c:v>0.47731587238102752</c:v>
                </c:pt>
                <c:pt idx="655">
                  <c:v>0.47808146498175452</c:v>
                </c:pt>
                <c:pt idx="656">
                  <c:v>0.47874556820175451</c:v>
                </c:pt>
                <c:pt idx="657">
                  <c:v>0.47931790115213863</c:v>
                </c:pt>
                <c:pt idx="658">
                  <c:v>0.479833329883738</c:v>
                </c:pt>
                <c:pt idx="659">
                  <c:v>0.48030517117943805</c:v>
                </c:pt>
                <c:pt idx="660">
                  <c:v>0.4807159614018317</c:v>
                </c:pt>
                <c:pt idx="661">
                  <c:v>0.48104312953746275</c:v>
                </c:pt>
                <c:pt idx="662">
                  <c:v>0.48129159870277521</c:v>
                </c:pt>
                <c:pt idx="663">
                  <c:v>0.48146954497344047</c:v>
                </c:pt>
                <c:pt idx="664">
                  <c:v>0.48161890244723893</c:v>
                </c:pt>
                <c:pt idx="665">
                  <c:v>0.48175494199353525</c:v>
                </c:pt>
                <c:pt idx="666">
                  <c:v>0.48225092888991511</c:v>
                </c:pt>
                <c:pt idx="667">
                  <c:v>0.48369961724948307</c:v>
                </c:pt>
                <c:pt idx="668">
                  <c:v>0.48639928550617034</c:v>
                </c:pt>
                <c:pt idx="669">
                  <c:v>0.48963967149331711</c:v>
                </c:pt>
                <c:pt idx="670">
                  <c:v>0.49348733057184935</c:v>
                </c:pt>
                <c:pt idx="671">
                  <c:v>0.49663420365552557</c:v>
                </c:pt>
                <c:pt idx="672">
                  <c:v>0.49902561120062161</c:v>
                </c:pt>
                <c:pt idx="673">
                  <c:v>0.50156950119753518</c:v>
                </c:pt>
                <c:pt idx="674">
                  <c:v>0.50426789846108111</c:v>
                </c:pt>
                <c:pt idx="675">
                  <c:v>0.50616027740141034</c:v>
                </c:pt>
                <c:pt idx="676">
                  <c:v>0.50704218955210867</c:v>
                </c:pt>
                <c:pt idx="677">
                  <c:v>0.50764333688804619</c:v>
                </c:pt>
                <c:pt idx="678">
                  <c:v>0.50821132030934246</c:v>
                </c:pt>
                <c:pt idx="679">
                  <c:v>0.508710619527317</c:v>
                </c:pt>
                <c:pt idx="680">
                  <c:v>0.50913575489527996</c:v>
                </c:pt>
                <c:pt idx="681">
                  <c:v>0.50948047436810961</c:v>
                </c:pt>
                <c:pt idx="682">
                  <c:v>0.50975903161940594</c:v>
                </c:pt>
                <c:pt idx="683">
                  <c:v>0.51001312890188066</c:v>
                </c:pt>
                <c:pt idx="684">
                  <c:v>0.51023683486031812</c:v>
                </c:pt>
                <c:pt idx="685">
                  <c:v>0.51110269359653338</c:v>
                </c:pt>
                <c:pt idx="686">
                  <c:v>0.51286732265712109</c:v>
                </c:pt>
                <c:pt idx="687">
                  <c:v>0.5147185957248479</c:v>
                </c:pt>
                <c:pt idx="688">
                  <c:v>0.51669416638843368</c:v>
                </c:pt>
                <c:pt idx="689">
                  <c:v>0.51882925890141729</c:v>
                </c:pt>
                <c:pt idx="690">
                  <c:v>0.52030010436448704</c:v>
                </c:pt>
                <c:pt idx="691">
                  <c:v>0.52105907748244096</c:v>
                </c:pt>
                <c:pt idx="692">
                  <c:v>0.52186789447946469</c:v>
                </c:pt>
                <c:pt idx="693">
                  <c:v>0.52301332820133717</c:v>
                </c:pt>
                <c:pt idx="694">
                  <c:v>0.52410304292061061</c:v>
                </c:pt>
                <c:pt idx="695">
                  <c:v>0.52455397522994529</c:v>
                </c:pt>
                <c:pt idx="696">
                  <c:v>0.52499005686494538</c:v>
                </c:pt>
                <c:pt idx="697">
                  <c:v>0.52535444975917922</c:v>
                </c:pt>
                <c:pt idx="698">
                  <c:v>0.52567847481788299</c:v>
                </c:pt>
                <c:pt idx="699">
                  <c:v>0.52596144274439915</c:v>
                </c:pt>
                <c:pt idx="700">
                  <c:v>0.52622550399953638</c:v>
                </c:pt>
                <c:pt idx="701">
                  <c:v>0.52648101569343897</c:v>
                </c:pt>
                <c:pt idx="702">
                  <c:v>0.52673370153140198</c:v>
                </c:pt>
                <c:pt idx="703">
                  <c:v>0.52698638736936487</c:v>
                </c:pt>
                <c:pt idx="704">
                  <c:v>0.52723766471567113</c:v>
                </c:pt>
                <c:pt idx="705">
                  <c:v>0.52747501645896366</c:v>
                </c:pt>
                <c:pt idx="706">
                  <c:v>0.52768534238949061</c:v>
                </c:pt>
                <c:pt idx="707">
                  <c:v>0.52785949837975843</c:v>
                </c:pt>
                <c:pt idx="708">
                  <c:v>0.52800520237471038</c:v>
                </c:pt>
                <c:pt idx="709">
                  <c:v>0.52820919459590387</c:v>
                </c:pt>
                <c:pt idx="710">
                  <c:v>0.52931280982670625</c:v>
                </c:pt>
                <c:pt idx="711">
                  <c:v>0.53142505672490459</c:v>
                </c:pt>
                <c:pt idx="712">
                  <c:v>0.53308308458436837</c:v>
                </c:pt>
                <c:pt idx="713">
                  <c:v>0.53337800767935462</c:v>
                </c:pt>
                <c:pt idx="714">
                  <c:v>0.5336335193732572</c:v>
                </c:pt>
                <c:pt idx="715">
                  <c:v>0.53385184221712512</c:v>
                </c:pt>
                <c:pt idx="716">
                  <c:v>0.53401102438117387</c:v>
                </c:pt>
                <c:pt idx="717">
                  <c:v>0.53414706392747024</c:v>
                </c:pt>
                <c:pt idx="718">
                  <c:v>0.53445298516100925</c:v>
                </c:pt>
                <c:pt idx="719">
                  <c:v>0.53533727696330691</c:v>
                </c:pt>
                <c:pt idx="720">
                  <c:v>0.53676866168072812</c:v>
                </c:pt>
                <c:pt idx="721">
                  <c:v>0.5381917288232928</c:v>
                </c:pt>
                <c:pt idx="722">
                  <c:v>0.53960531919021326</c:v>
                </c:pt>
                <c:pt idx="723">
                  <c:v>0.54096249037607358</c:v>
                </c:pt>
                <c:pt idx="724">
                  <c:v>0.54265189708183492</c:v>
                </c:pt>
                <c:pt idx="725">
                  <c:v>0.54521035197317236</c:v>
                </c:pt>
                <c:pt idx="726">
                  <c:v>0.54907283767055448</c:v>
                </c:pt>
                <c:pt idx="727">
                  <c:v>0.5534463643006573</c:v>
                </c:pt>
                <c:pt idx="728">
                  <c:v>0.55687839475565737</c:v>
                </c:pt>
                <c:pt idx="729">
                  <c:v>0.5596354021996286</c:v>
                </c:pt>
                <c:pt idx="730">
                  <c:v>0.56126285082399074</c:v>
                </c:pt>
                <c:pt idx="731">
                  <c:v>0.56213337432800858</c:v>
                </c:pt>
                <c:pt idx="732">
                  <c:v>0.56294734267831725</c:v>
                </c:pt>
                <c:pt idx="733">
                  <c:v>0.56382659422400316</c:v>
                </c:pt>
                <c:pt idx="734">
                  <c:v>0.5647717189726863</c:v>
                </c:pt>
                <c:pt idx="735">
                  <c:v>0.56584698481974605</c:v>
                </c:pt>
                <c:pt idx="736">
                  <c:v>0.56711883747199954</c:v>
                </c:pt>
                <c:pt idx="737">
                  <c:v>0.56835186412529648</c:v>
                </c:pt>
                <c:pt idx="738">
                  <c:v>0.56928461870314284</c:v>
                </c:pt>
                <c:pt idx="739">
                  <c:v>0.57078228737113279</c:v>
                </c:pt>
                <c:pt idx="740">
                  <c:v>0.5729734013745188</c:v>
                </c:pt>
                <c:pt idx="741">
                  <c:v>0.57496593950310604</c:v>
                </c:pt>
                <c:pt idx="742">
                  <c:v>0.57633291327667258</c:v>
                </c:pt>
                <c:pt idx="743">
                  <c:v>0.5772350988176872</c:v>
                </c:pt>
                <c:pt idx="744">
                  <c:v>0.57807314042285185</c:v>
                </c:pt>
                <c:pt idx="745">
                  <c:v>0.5789111820280165</c:v>
                </c:pt>
                <c:pt idx="746">
                  <c:v>0.58002102739886907</c:v>
                </c:pt>
                <c:pt idx="747">
                  <c:v>0.58155136914142447</c:v>
                </c:pt>
                <c:pt idx="748">
                  <c:v>0.5833869769564245</c:v>
                </c:pt>
                <c:pt idx="749">
                  <c:v>0.58505207307407192</c:v>
                </c:pt>
                <c:pt idx="750">
                  <c:v>0.5861712755261913</c:v>
                </c:pt>
                <c:pt idx="751">
                  <c:v>0.5870084743774876</c:v>
                </c:pt>
                <c:pt idx="752">
                  <c:v>0.58784283319305297</c:v>
                </c:pt>
                <c:pt idx="753">
                  <c:v>0.5886659016093162</c:v>
                </c:pt>
                <c:pt idx="754">
                  <c:v>0.58946672107162545</c:v>
                </c:pt>
                <c:pt idx="755">
                  <c:v>0.59024303180836757</c:v>
                </c:pt>
                <c:pt idx="756">
                  <c:v>0.59098489549033295</c:v>
                </c:pt>
                <c:pt idx="757">
                  <c:v>0.59166113491369166</c:v>
                </c:pt>
                <c:pt idx="758">
                  <c:v>0.59223565088958274</c:v>
                </c:pt>
                <c:pt idx="759">
                  <c:v>0.59270364769281791</c:v>
                </c:pt>
                <c:pt idx="760">
                  <c:v>0.59307977981610316</c:v>
                </c:pt>
                <c:pt idx="761">
                  <c:v>0.59337165717250362</c:v>
                </c:pt>
                <c:pt idx="762">
                  <c:v>0.59358864077619367</c:v>
                </c:pt>
                <c:pt idx="763">
                  <c:v>0.59375278174361867</c:v>
                </c:pt>
                <c:pt idx="764">
                  <c:v>0.59388882128991494</c:v>
                </c:pt>
                <c:pt idx="765">
                  <c:v>0.59475935381710288</c:v>
                </c:pt>
                <c:pt idx="766">
                  <c:v>0.596371945667583</c:v>
                </c:pt>
                <c:pt idx="767">
                  <c:v>0.59832888719319044</c:v>
                </c:pt>
                <c:pt idx="768">
                  <c:v>0.60066283950051558</c:v>
                </c:pt>
                <c:pt idx="769">
                  <c:v>0.60377432584257329</c:v>
                </c:pt>
                <c:pt idx="770">
                  <c:v>0.6083026738980204</c:v>
                </c:pt>
                <c:pt idx="771">
                  <c:v>0.61369143519268732</c:v>
                </c:pt>
                <c:pt idx="772">
                  <c:v>0.61947584667372002</c:v>
                </c:pt>
                <c:pt idx="773">
                  <c:v>0.62495965649945506</c:v>
                </c:pt>
                <c:pt idx="774">
                  <c:v>0.63003694710779057</c:v>
                </c:pt>
                <c:pt idx="775">
                  <c:v>0.63566168944393731</c:v>
                </c:pt>
                <c:pt idx="776">
                  <c:v>0.64076359008470685</c:v>
                </c:pt>
                <c:pt idx="777">
                  <c:v>0.64498916802631734</c:v>
                </c:pt>
                <c:pt idx="778">
                  <c:v>0.64896662707159647</c:v>
                </c:pt>
                <c:pt idx="779">
                  <c:v>0.65266526656864043</c:v>
                </c:pt>
                <c:pt idx="780">
                  <c:v>0.65586132980207534</c:v>
                </c:pt>
                <c:pt idx="781">
                  <c:v>0.65860014885903129</c:v>
                </c:pt>
                <c:pt idx="782">
                  <c:v>0.66093818395051962</c:v>
                </c:pt>
                <c:pt idx="783">
                  <c:v>0.66294573681416802</c:v>
                </c:pt>
                <c:pt idx="784">
                  <c:v>0.66487844114254246</c:v>
                </c:pt>
                <c:pt idx="785">
                  <c:v>0.66719337041003213</c:v>
                </c:pt>
                <c:pt idx="786">
                  <c:v>0.66963887381401066</c:v>
                </c:pt>
                <c:pt idx="787">
                  <c:v>0.67155938597163056</c:v>
                </c:pt>
                <c:pt idx="788">
                  <c:v>0.67302262102174171</c:v>
                </c:pt>
                <c:pt idx="789">
                  <c:v>0.67448585607185274</c:v>
                </c:pt>
                <c:pt idx="790">
                  <c:v>0.67623109167207907</c:v>
                </c:pt>
                <c:pt idx="791">
                  <c:v>0.67817640903935916</c:v>
                </c:pt>
                <c:pt idx="792">
                  <c:v>0.67957611071065549</c:v>
                </c:pt>
                <c:pt idx="793">
                  <c:v>0.68095923668165681</c:v>
                </c:pt>
                <c:pt idx="794">
                  <c:v>0.68225774065110345</c:v>
                </c:pt>
                <c:pt idx="795">
                  <c:v>0.68341303903667061</c:v>
                </c:pt>
                <c:pt idx="796">
                  <c:v>0.68439505358870767</c:v>
                </c:pt>
                <c:pt idx="797">
                  <c:v>0.68521812200497101</c:v>
                </c:pt>
                <c:pt idx="798">
                  <c:v>0.68592411842751178</c:v>
                </c:pt>
                <c:pt idx="799">
                  <c:v>0.68656675799032429</c:v>
                </c:pt>
                <c:pt idx="800">
                  <c:v>0.68718841567532418</c:v>
                </c:pt>
                <c:pt idx="801">
                  <c:v>0.68821704463294564</c:v>
                </c:pt>
                <c:pt idx="802">
                  <c:v>0.69088138567455526</c:v>
                </c:pt>
                <c:pt idx="803">
                  <c:v>0.6955690586139418</c:v>
                </c:pt>
                <c:pt idx="804">
                  <c:v>0.70095789725484037</c:v>
                </c:pt>
                <c:pt idx="805">
                  <c:v>0.70497043612022448</c:v>
                </c:pt>
                <c:pt idx="806">
                  <c:v>0.70708680116605815</c:v>
                </c:pt>
                <c:pt idx="807">
                  <c:v>0.70801865519057805</c:v>
                </c:pt>
                <c:pt idx="808">
                  <c:v>0.70893522801031184</c:v>
                </c:pt>
                <c:pt idx="809">
                  <c:v>0.70981587556999937</c:v>
                </c:pt>
                <c:pt idx="810">
                  <c:v>0.71065023438556474</c:v>
                </c:pt>
                <c:pt idx="811">
                  <c:v>0.71142117272426841</c:v>
                </c:pt>
                <c:pt idx="812">
                  <c:v>0.71209741214762701</c:v>
                </c:pt>
                <c:pt idx="813">
                  <c:v>0.71268071562672985</c:v>
                </c:pt>
                <c:pt idx="814">
                  <c:v>0.71317603294605636</c:v>
                </c:pt>
                <c:pt idx="815">
                  <c:v>0.71358860090758625</c:v>
                </c:pt>
                <c:pt idx="816">
                  <c:v>0.7139205111131286</c:v>
                </c:pt>
                <c:pt idx="817">
                  <c:v>0.71418600794182063</c:v>
                </c:pt>
                <c:pt idx="818">
                  <c:v>0.71439766031682062</c:v>
                </c:pt>
                <c:pt idx="819">
                  <c:v>0.71459615982282187</c:v>
                </c:pt>
                <c:pt idx="820">
                  <c:v>0.71592903133362429</c:v>
                </c:pt>
                <c:pt idx="821">
                  <c:v>0.71824747940134037</c:v>
                </c:pt>
                <c:pt idx="822">
                  <c:v>0.72083808182516751</c:v>
                </c:pt>
                <c:pt idx="823">
                  <c:v>0.72356570398001707</c:v>
                </c:pt>
                <c:pt idx="824">
                  <c:v>0.72619670307301443</c:v>
                </c:pt>
                <c:pt idx="825">
                  <c:v>0.72865274593669749</c:v>
                </c:pt>
                <c:pt idx="826">
                  <c:v>0.73117746538126915</c:v>
                </c:pt>
                <c:pt idx="827">
                  <c:v>0.73370103310174117</c:v>
                </c:pt>
                <c:pt idx="828">
                  <c:v>0.73663485914342641</c:v>
                </c:pt>
                <c:pt idx="829">
                  <c:v>0.74024558511546334</c:v>
                </c:pt>
                <c:pt idx="830">
                  <c:v>0.74398138753281584</c:v>
                </c:pt>
                <c:pt idx="831">
                  <c:v>0.74714845386824502</c:v>
                </c:pt>
                <c:pt idx="832">
                  <c:v>0.7492104922795837</c:v>
                </c:pt>
                <c:pt idx="833">
                  <c:v>0.75068543940613386</c:v>
                </c:pt>
                <c:pt idx="834">
                  <c:v>0.75225016007304102</c:v>
                </c:pt>
                <c:pt idx="835">
                  <c:v>0.75384095214756897</c:v>
                </c:pt>
                <c:pt idx="836">
                  <c:v>0.7553126591007171</c:v>
                </c:pt>
                <c:pt idx="837">
                  <c:v>0.756943027157857</c:v>
                </c:pt>
                <c:pt idx="838">
                  <c:v>0.75896486204372937</c:v>
                </c:pt>
                <c:pt idx="839">
                  <c:v>0.76103366701937414</c:v>
                </c:pt>
                <c:pt idx="840">
                  <c:v>0.76306508841163878</c:v>
                </c:pt>
                <c:pt idx="841">
                  <c:v>0.76551531613086843</c:v>
                </c:pt>
                <c:pt idx="842">
                  <c:v>0.76834584905781245</c:v>
                </c:pt>
                <c:pt idx="843">
                  <c:v>0.77094055391956284</c:v>
                </c:pt>
                <c:pt idx="844">
                  <c:v>0.77286453708831926</c:v>
                </c:pt>
                <c:pt idx="845">
                  <c:v>0.77432079661008879</c:v>
                </c:pt>
                <c:pt idx="846">
                  <c:v>0.7757045303204797</c:v>
                </c:pt>
                <c:pt idx="847">
                  <c:v>0.77733911175711201</c:v>
                </c:pt>
                <c:pt idx="848">
                  <c:v>0.77964922822096283</c:v>
                </c:pt>
                <c:pt idx="849">
                  <c:v>0.78276329812265211</c:v>
                </c:pt>
                <c:pt idx="850">
                  <c:v>0.7859750644455461</c:v>
                </c:pt>
                <c:pt idx="851">
                  <c:v>0.78856564103203319</c:v>
                </c:pt>
                <c:pt idx="852">
                  <c:v>0.79084292083674468</c:v>
                </c:pt>
                <c:pt idx="853">
                  <c:v>0.79315320855705029</c:v>
                </c:pt>
                <c:pt idx="854">
                  <c:v>0.79531872692239791</c:v>
                </c:pt>
                <c:pt idx="855">
                  <c:v>0.79705744201598461</c:v>
                </c:pt>
                <c:pt idx="856">
                  <c:v>0.79853152393123161</c:v>
                </c:pt>
                <c:pt idx="857">
                  <c:v>0.80081888088850395</c:v>
                </c:pt>
                <c:pt idx="858">
                  <c:v>0.80425734432835094</c:v>
                </c:pt>
                <c:pt idx="859">
                  <c:v>0.80779123085721927</c:v>
                </c:pt>
                <c:pt idx="860">
                  <c:v>0.81073760984932497</c:v>
                </c:pt>
                <c:pt idx="861">
                  <c:v>0.81410483932794631</c:v>
                </c:pt>
                <c:pt idx="862">
                  <c:v>0.81922853577516175</c:v>
                </c:pt>
                <c:pt idx="863">
                  <c:v>0.82437582383717178</c:v>
                </c:pt>
                <c:pt idx="864">
                  <c:v>0.8277967758882816</c:v>
                </c:pt>
                <c:pt idx="865">
                  <c:v>0.83063539434585365</c:v>
                </c:pt>
                <c:pt idx="866">
                  <c:v>0.83423987396926236</c:v>
                </c:pt>
                <c:pt idx="867">
                  <c:v>0.8387792100830278</c:v>
                </c:pt>
                <c:pt idx="868">
                  <c:v>0.84279573683920062</c:v>
                </c:pt>
                <c:pt idx="869">
                  <c:v>0.84523379223979733</c:v>
                </c:pt>
                <c:pt idx="870">
                  <c:v>0.84712442213823491</c:v>
                </c:pt>
                <c:pt idx="871">
                  <c:v>0.84899945717027192</c:v>
                </c:pt>
                <c:pt idx="872">
                  <c:v>0.85085384898652028</c:v>
                </c:pt>
                <c:pt idx="873">
                  <c:v>0.85268776812138314</c:v>
                </c:pt>
                <c:pt idx="874">
                  <c:v>0.85449129601760399</c:v>
                </c:pt>
                <c:pt idx="875">
                  <c:v>0.85624994605742433</c:v>
                </c:pt>
                <c:pt idx="876">
                  <c:v>0.85795006647954408</c:v>
                </c:pt>
                <c:pt idx="877">
                  <c:v>0.85958376113705404</c:v>
                </c:pt>
                <c:pt idx="878">
                  <c:v>0.86117579359719121</c:v>
                </c:pt>
                <c:pt idx="879">
                  <c:v>0.86274956751094289</c:v>
                </c:pt>
                <c:pt idx="880">
                  <c:v>0.86432334142469458</c:v>
                </c:pt>
                <c:pt idx="881">
                  <c:v>0.86585215600339827</c:v>
                </c:pt>
                <c:pt idx="882">
                  <c:v>0.8673369814708195</c:v>
                </c:pt>
                <c:pt idx="883">
                  <c:v>0.86882180693824063</c:v>
                </c:pt>
                <c:pt idx="884">
                  <c:v>0.87040289869509935</c:v>
                </c:pt>
                <c:pt idx="885">
                  <c:v>0.87227771124436504</c:v>
                </c:pt>
                <c:pt idx="886">
                  <c:v>0.87426417963800707</c:v>
                </c:pt>
                <c:pt idx="887">
                  <c:v>0.87606663002639529</c:v>
                </c:pt>
                <c:pt idx="888">
                  <c:v>0.87758214663800405</c:v>
                </c:pt>
                <c:pt idx="889">
                  <c:v>0.87908884626192174</c:v>
                </c:pt>
                <c:pt idx="890">
                  <c:v>0.88057802738114621</c:v>
                </c:pt>
                <c:pt idx="891">
                  <c:v>0.88203263022403</c:v>
                </c:pt>
                <c:pt idx="892">
                  <c:v>0.88344067537163617</c:v>
                </c:pt>
                <c:pt idx="893">
                  <c:v>0.88479109180163618</c:v>
                </c:pt>
                <c:pt idx="894">
                  <c:v>0.88609353507033994</c:v>
                </c:pt>
                <c:pt idx="895">
                  <c:v>0.88735698545831665</c:v>
                </c:pt>
                <c:pt idx="896">
                  <c:v>0.88860127037175418</c:v>
                </c:pt>
                <c:pt idx="897">
                  <c:v>0.88983795031790169</c:v>
                </c:pt>
                <c:pt idx="898">
                  <c:v>0.89107463026404932</c:v>
                </c:pt>
                <c:pt idx="899">
                  <c:v>0.89230752078941966</c:v>
                </c:pt>
                <c:pt idx="900">
                  <c:v>0.89352909513519507</c:v>
                </c:pt>
                <c:pt idx="901">
                  <c:v>0.89472827022858636</c:v>
                </c:pt>
                <c:pt idx="902">
                  <c:v>0.89588356861415352</c:v>
                </c:pt>
                <c:pt idx="903">
                  <c:v>0.89686558316619058</c:v>
                </c:pt>
                <c:pt idx="904">
                  <c:v>0.89768865158245392</c:v>
                </c:pt>
                <c:pt idx="905">
                  <c:v>0.89839464800499458</c:v>
                </c:pt>
                <c:pt idx="906">
                  <c:v>0.8990372875678071</c:v>
                </c:pt>
                <c:pt idx="907">
                  <c:v>0.8996589452528071</c:v>
                </c:pt>
                <c:pt idx="908">
                  <c:v>0.90068757421042844</c:v>
                </c:pt>
                <c:pt idx="909">
                  <c:v>0.90335191525203817</c:v>
                </c:pt>
                <c:pt idx="910">
                  <c:v>0.90803958819142472</c:v>
                </c:pt>
                <c:pt idx="911">
                  <c:v>0.91342842683232317</c:v>
                </c:pt>
                <c:pt idx="912">
                  <c:v>0.91744096569770728</c:v>
                </c:pt>
                <c:pt idx="913">
                  <c:v>0.92030339448668241</c:v>
                </c:pt>
                <c:pt idx="914">
                  <c:v>0.92455358225983053</c:v>
                </c:pt>
                <c:pt idx="915">
                  <c:v>0.92892298662351369</c:v>
                </c:pt>
                <c:pt idx="916">
                  <c:v>0.93183118201567205</c:v>
                </c:pt>
                <c:pt idx="917">
                  <c:v>0.9337228312935596</c:v>
                </c:pt>
                <c:pt idx="918">
                  <c:v>0.93485309472857325</c:v>
                </c:pt>
                <c:pt idx="919">
                  <c:v>0.93640524323909147</c:v>
                </c:pt>
                <c:pt idx="920">
                  <c:v>0.93873260906544831</c:v>
                </c:pt>
                <c:pt idx="921">
                  <c:v>0.94231518592856345</c:v>
                </c:pt>
                <c:pt idx="922">
                  <c:v>0.94656580565332726</c:v>
                </c:pt>
                <c:pt idx="923">
                  <c:v>0.95041305649042984</c:v>
                </c:pt>
                <c:pt idx="924">
                  <c:v>0.95195999190478042</c:v>
                </c:pt>
                <c:pt idx="925">
                  <c:v>0.95328226609497546</c:v>
                </c:pt>
                <c:pt idx="926">
                  <c:v>0.95454957592857492</c:v>
                </c:pt>
                <c:pt idx="927">
                  <c:v>0.9557900539993911</c:v>
                </c:pt>
                <c:pt idx="928">
                  <c:v>0.95700412748710495</c:v>
                </c:pt>
                <c:pt idx="929">
                  <c:v>0.95820330258049613</c:v>
                </c:pt>
                <c:pt idx="930">
                  <c:v>0.95938771629203379</c:v>
                </c:pt>
                <c:pt idx="931">
                  <c:v>0.9605611483402573</c:v>
                </c:pt>
                <c:pt idx="932">
                  <c:v>0.9617200566130214</c:v>
                </c:pt>
                <c:pt idx="933">
                  <c:v>0.96286457564802141</c:v>
                </c:pt>
                <c:pt idx="934">
                  <c:v>0.96398071622090886</c:v>
                </c:pt>
                <c:pt idx="935">
                  <c:v>0.96505869600555605</c:v>
                </c:pt>
                <c:pt idx="936">
                  <c:v>0.96610618183859454</c:v>
                </c:pt>
                <c:pt idx="937">
                  <c:v>0.96713369714243536</c:v>
                </c:pt>
                <c:pt idx="938">
                  <c:v>0.96814478701020157</c:v>
                </c:pt>
                <c:pt idx="939">
                  <c:v>0.9691396465412373</c:v>
                </c:pt>
                <c:pt idx="940">
                  <c:v>0.97011528472455688</c:v>
                </c:pt>
                <c:pt idx="941">
                  <c:v>0.97108141568940043</c:v>
                </c:pt>
                <c:pt idx="942">
                  <c:v>0.97204439281440047</c:v>
                </c:pt>
                <c:pt idx="943">
                  <c:v>0.97300422369261241</c:v>
                </c:pt>
                <c:pt idx="944">
                  <c:v>0.97404035976201098</c:v>
                </c:pt>
                <c:pt idx="945">
                  <c:v>0.97523267716478879</c:v>
                </c:pt>
                <c:pt idx="946">
                  <c:v>0.97696926853063926</c:v>
                </c:pt>
                <c:pt idx="947">
                  <c:v>0.97920992710145549</c:v>
                </c:pt>
                <c:pt idx="948">
                  <c:v>0.98117878852127027</c:v>
                </c:pt>
                <c:pt idx="949">
                  <c:v>0.9824516127916475</c:v>
                </c:pt>
                <c:pt idx="950">
                  <c:v>0.98348243674929803</c:v>
                </c:pt>
                <c:pt idx="951">
                  <c:v>0.98448052682409959</c:v>
                </c:pt>
                <c:pt idx="952">
                  <c:v>0.98540318988090725</c:v>
                </c:pt>
                <c:pt idx="953">
                  <c:v>0.98620125906021461</c:v>
                </c:pt>
                <c:pt idx="954">
                  <c:v>0.98686295331912111</c:v>
                </c:pt>
                <c:pt idx="955">
                  <c:v>0.98740529627412099</c:v>
                </c:pt>
                <c:pt idx="956">
                  <c:v>0.98784321815035347</c:v>
                </c:pt>
                <c:pt idx="957">
                  <c:v>0.98818955578160173</c:v>
                </c:pt>
                <c:pt idx="958">
                  <c:v>0.98850269360833221</c:v>
                </c:pt>
                <c:pt idx="959">
                  <c:v>0.99037578509787272</c:v>
                </c:pt>
                <c:pt idx="960">
                  <c:v>0.99432424150033283</c:v>
                </c:pt>
                <c:pt idx="961">
                  <c:v>1.0002389491425618</c:v>
                </c:pt>
                <c:pt idx="962">
                  <c:v>1.0069575508590434</c:v>
                </c:pt>
                <c:pt idx="963">
                  <c:v>1.0131888760892813</c:v>
                </c:pt>
                <c:pt idx="964">
                  <c:v>1.0180269141693568</c:v>
                </c:pt>
                <c:pt idx="965">
                  <c:v>1.0211442556692096</c:v>
                </c:pt>
                <c:pt idx="966">
                  <c:v>1.0228600631126112</c:v>
                </c:pt>
                <c:pt idx="967">
                  <c:v>1.0237675559076111</c:v>
                </c:pt>
                <c:pt idx="968">
                  <c:v>1.0246720367263555</c:v>
                </c:pt>
                <c:pt idx="969">
                  <c:v>1.0255645427583906</c:v>
                </c:pt>
                <c:pt idx="970">
                  <c:v>1.026433447260175</c:v>
                </c:pt>
                <c:pt idx="971">
                  <c:v>1.0272537104422121</c:v>
                </c:pt>
                <c:pt idx="972">
                  <c:v>1.0279851978162746</c:v>
                </c:pt>
                <c:pt idx="973">
                  <c:v>1.0285886011132361</c:v>
                </c:pt>
                <c:pt idx="974">
                  <c:v>1.0290799565008386</c:v>
                </c:pt>
                <c:pt idx="975">
                  <c:v>1.0294732067554682</c:v>
                </c:pt>
                <c:pt idx="976">
                  <c:v>1.0297802012621557</c:v>
                </c:pt>
                <c:pt idx="977">
                  <c:v>1.0300093328562741</c:v>
                </c:pt>
                <c:pt idx="978">
                  <c:v>1.0301949185339148</c:v>
                </c:pt>
                <c:pt idx="979">
                  <c:v>1.0303454974992852</c:v>
                </c:pt>
                <c:pt idx="980">
                  <c:v>1.030466059440275</c:v>
                </c:pt>
                <c:pt idx="981">
                  <c:v>1.0305644490997674</c:v>
                </c:pt>
                <c:pt idx="982">
                  <c:v>1.0306445177697674</c:v>
                </c:pt>
                <c:pt idx="983">
                  <c:v>1.0307054030539859</c:v>
                </c:pt>
                <c:pt idx="984">
                  <c:v>1.0307406771580738</c:v>
                </c:pt>
                <c:pt idx="985">
                  <c:v>1.0307527793530142</c:v>
                </c:pt>
                <c:pt idx="986">
                  <c:v>1.0307527793530142</c:v>
                </c:pt>
                <c:pt idx="987">
                  <c:v>1.0307527793530142</c:v>
                </c:pt>
                <c:pt idx="988">
                  <c:v>1.0307527793530142</c:v>
                </c:pt>
                <c:pt idx="989">
                  <c:v>1.0307527793530142</c:v>
                </c:pt>
                <c:pt idx="990">
                  <c:v>1.0307527793530142</c:v>
                </c:pt>
                <c:pt idx="991">
                  <c:v>1.0307527793530142</c:v>
                </c:pt>
                <c:pt idx="992">
                  <c:v>1.0307527793530142</c:v>
                </c:pt>
                <c:pt idx="993">
                  <c:v>1.0307527793530142</c:v>
                </c:pt>
                <c:pt idx="994">
                  <c:v>1.0307527793530142</c:v>
                </c:pt>
                <c:pt idx="995">
                  <c:v>1.0307527793530142</c:v>
                </c:pt>
                <c:pt idx="996">
                  <c:v>1.0307527793530142</c:v>
                </c:pt>
                <c:pt idx="997">
                  <c:v>1.0307527793530142</c:v>
                </c:pt>
                <c:pt idx="998">
                  <c:v>1.0307527793530142</c:v>
                </c:pt>
                <c:pt idx="999">
                  <c:v>1.0307527793530142</c:v>
                </c:pt>
                <c:pt idx="1000">
                  <c:v>1.0307527793530142</c:v>
                </c:pt>
                <c:pt idx="1001">
                  <c:v>1.0307527793530142</c:v>
                </c:pt>
                <c:pt idx="1002">
                  <c:v>1.0307527793530142</c:v>
                </c:pt>
                <c:pt idx="1003">
                  <c:v>1.0307527793530142</c:v>
                </c:pt>
                <c:pt idx="1004">
                  <c:v>1.0307527793530142</c:v>
                </c:pt>
                <c:pt idx="1005">
                  <c:v>1.0307527793530142</c:v>
                </c:pt>
                <c:pt idx="1006">
                  <c:v>1.0307527793530142</c:v>
                </c:pt>
                <c:pt idx="1007">
                  <c:v>1.0307527793530142</c:v>
                </c:pt>
                <c:pt idx="1008">
                  <c:v>1.0307527793530142</c:v>
                </c:pt>
                <c:pt idx="1009">
                  <c:v>1.0307527793530142</c:v>
                </c:pt>
                <c:pt idx="1010">
                  <c:v>1.0307527793530142</c:v>
                </c:pt>
                <c:pt idx="1011">
                  <c:v>1.0307527793530142</c:v>
                </c:pt>
                <c:pt idx="1012">
                  <c:v>1.0307527793530142</c:v>
                </c:pt>
                <c:pt idx="1013">
                  <c:v>1.0307527793530142</c:v>
                </c:pt>
                <c:pt idx="1014">
                  <c:v>1.0307527793530142</c:v>
                </c:pt>
                <c:pt idx="1015">
                  <c:v>1.0307527793530142</c:v>
                </c:pt>
                <c:pt idx="1016">
                  <c:v>1.0307527793530142</c:v>
                </c:pt>
                <c:pt idx="1017">
                  <c:v>1.0307527793530142</c:v>
                </c:pt>
                <c:pt idx="1018">
                  <c:v>1.0307527793530142</c:v>
                </c:pt>
                <c:pt idx="1019">
                  <c:v>1.0307527793530142</c:v>
                </c:pt>
                <c:pt idx="1020">
                  <c:v>1.0307527793530142</c:v>
                </c:pt>
                <c:pt idx="1021">
                  <c:v>1.0307527793530142</c:v>
                </c:pt>
                <c:pt idx="1022">
                  <c:v>1.0307527793530142</c:v>
                </c:pt>
                <c:pt idx="1023">
                  <c:v>1.0307527793530142</c:v>
                </c:pt>
                <c:pt idx="1024">
                  <c:v>1.0307527793530142</c:v>
                </c:pt>
                <c:pt idx="1025">
                  <c:v>1.0307527793530142</c:v>
                </c:pt>
                <c:pt idx="1026">
                  <c:v>1.0307527793530142</c:v>
                </c:pt>
                <c:pt idx="1027">
                  <c:v>1.0308023514856204</c:v>
                </c:pt>
                <c:pt idx="1028">
                  <c:v>1.0312395809487687</c:v>
                </c:pt>
                <c:pt idx="1029">
                  <c:v>1.0326748983100649</c:v>
                </c:pt>
                <c:pt idx="1030">
                  <c:v>1.0351990384457783</c:v>
                </c:pt>
                <c:pt idx="1031">
                  <c:v>1.0382125041505108</c:v>
                </c:pt>
                <c:pt idx="1032">
                  <c:v>1.0413474216827674</c:v>
                </c:pt>
                <c:pt idx="1033">
                  <c:v>1.0446244739187138</c:v>
                </c:pt>
                <c:pt idx="1034">
                  <c:v>1.0480994420161636</c:v>
                </c:pt>
                <c:pt idx="1035">
                  <c:v>1.0515082723993943</c:v>
                </c:pt>
                <c:pt idx="1036">
                  <c:v>1.0545482079922748</c:v>
                </c:pt>
                <c:pt idx="1037">
                  <c:v>1.0573234099410278</c:v>
                </c:pt>
                <c:pt idx="1038">
                  <c:v>1.0602386547296188</c:v>
                </c:pt>
                <c:pt idx="1039">
                  <c:v>1.0636900202654693</c:v>
                </c:pt>
                <c:pt idx="1040">
                  <c:v>1.0675499150454761</c:v>
                </c:pt>
                <c:pt idx="1041">
                  <c:v>1.0714313368482402</c:v>
                </c:pt>
                <c:pt idx="1042">
                  <c:v>1.0747908284916623</c:v>
                </c:pt>
                <c:pt idx="1043">
                  <c:v>1.0772322577458944</c:v>
                </c:pt>
                <c:pt idx="1044">
                  <c:v>1.0788220552422387</c:v>
                </c:pt>
                <c:pt idx="1045">
                  <c:v>1.079972018353103</c:v>
                </c:pt>
                <c:pt idx="1046">
                  <c:v>1.0811254698194022</c:v>
                </c:pt>
                <c:pt idx="1047">
                  <c:v>1.0823610929723846</c:v>
                </c:pt>
                <c:pt idx="1048">
                  <c:v>1.0833022050366075</c:v>
                </c:pt>
                <c:pt idx="1049">
                  <c:v>1.0842371376031699</c:v>
                </c:pt>
                <c:pt idx="1050">
                  <c:v>1.085147649714379</c:v>
                </c:pt>
                <c:pt idx="1051">
                  <c:v>1.0860107256864047</c:v>
                </c:pt>
                <c:pt idx="1052">
                  <c:v>1.0868198369720974</c:v>
                </c:pt>
                <c:pt idx="1053">
                  <c:v>1.0875669278138218</c:v>
                </c:pt>
                <c:pt idx="1054">
                  <c:v>1.0882456128558589</c:v>
                </c:pt>
                <c:pt idx="1055">
                  <c:v>1.088842265340062</c:v>
                </c:pt>
                <c:pt idx="1056">
                  <c:v>1.0893475750900621</c:v>
                </c:pt>
                <c:pt idx="1057">
                  <c:v>1.0897530581926602</c:v>
                </c:pt>
                <c:pt idx="1058">
                  <c:v>1.090070840518538</c:v>
                </c:pt>
                <c:pt idx="1059">
                  <c:v>1.090323526356501</c:v>
                </c:pt>
                <c:pt idx="1060">
                  <c:v>1.0905181272545124</c:v>
                </c:pt>
                <c:pt idx="1061">
                  <c:v>1.0906711547853285</c:v>
                </c:pt>
                <c:pt idx="1062">
                  <c:v>1.0908071943316249</c:v>
                </c:pt>
                <c:pt idx="1063">
                  <c:v>1.0910814737750263</c:v>
                </c:pt>
                <c:pt idx="1064">
                  <c:v>1.0918614027356848</c:v>
                </c:pt>
                <c:pt idx="1065">
                  <c:v>1.0936098946368988</c:v>
                </c:pt>
                <c:pt idx="1066">
                  <c:v>1.096044666004677</c:v>
                </c:pt>
                <c:pt idx="1067">
                  <c:v>1.0978890395032572</c:v>
                </c:pt>
                <c:pt idx="1068">
                  <c:v>1.0988213703238126</c:v>
                </c:pt>
                <c:pt idx="1069">
                  <c:v>1.0997782055465906</c:v>
                </c:pt>
                <c:pt idx="1070">
                  <c:v>1.1014571667825164</c:v>
                </c:pt>
                <c:pt idx="1071">
                  <c:v>1.1040315913291829</c:v>
                </c:pt>
                <c:pt idx="1072">
                  <c:v>1.1073829387599032</c:v>
                </c:pt>
                <c:pt idx="1073">
                  <c:v>1.1117222559316278</c:v>
                </c:pt>
                <c:pt idx="1074">
                  <c:v>1.1174457383127685</c:v>
                </c:pt>
                <c:pt idx="1075">
                  <c:v>1.1243154995702593</c:v>
                </c:pt>
                <c:pt idx="1076">
                  <c:v>1.1312803572526406</c:v>
                </c:pt>
                <c:pt idx="1077">
                  <c:v>1.1375788298921379</c:v>
                </c:pt>
                <c:pt idx="1078">
                  <c:v>1.1430909132057387</c:v>
                </c:pt>
                <c:pt idx="1079">
                  <c:v>1.1482200460676399</c:v>
                </c:pt>
                <c:pt idx="1080">
                  <c:v>1.1526360495009114</c:v>
                </c:pt>
                <c:pt idx="1081">
                  <c:v>1.1554946889320981</c:v>
                </c:pt>
                <c:pt idx="1082">
                  <c:v>1.1567736300570979</c:v>
                </c:pt>
                <c:pt idx="1083">
                  <c:v>1.1580332298017717</c:v>
                </c:pt>
                <c:pt idx="1084">
                  <c:v>1.159232404895163</c:v>
                </c:pt>
                <c:pt idx="1085">
                  <c:v>1.1603733475367777</c:v>
                </c:pt>
                <c:pt idx="1086">
                  <c:v>1.1614894881096653</c:v>
                </c:pt>
                <c:pt idx="1087">
                  <c:v>1.1626885875731563</c:v>
                </c:pt>
                <c:pt idx="1088">
                  <c:v>1.1639744473839677</c:v>
                </c:pt>
                <c:pt idx="1089">
                  <c:v>1.1651808748786796</c:v>
                </c:pt>
                <c:pt idx="1090">
                  <c:v>1.1663040603466426</c:v>
                </c:pt>
                <c:pt idx="1091">
                  <c:v>1.1676769718948523</c:v>
                </c:pt>
                <c:pt idx="1092">
                  <c:v>1.1698984542531072</c:v>
                </c:pt>
                <c:pt idx="1093">
                  <c:v>1.1732803853993894</c:v>
                </c:pt>
                <c:pt idx="1094">
                  <c:v>1.1770425727186757</c:v>
                </c:pt>
                <c:pt idx="1095">
                  <c:v>1.1801052715597251</c:v>
                </c:pt>
                <c:pt idx="1096">
                  <c:v>1.1822232728314204</c:v>
                </c:pt>
                <c:pt idx="1097">
                  <c:v>1.1835375877117329</c:v>
                </c:pt>
                <c:pt idx="1098">
                  <c:v>1.1848360916811793</c:v>
                </c:pt>
                <c:pt idx="1099">
                  <c:v>1.1860880164899623</c:v>
                </c:pt>
                <c:pt idx="1100">
                  <c:v>1.1872651006090249</c:v>
                </c:pt>
                <c:pt idx="1101">
                  <c:v>1.1883918209194857</c:v>
                </c:pt>
                <c:pt idx="1102">
                  <c:v>1.1895009495567832</c:v>
                </c:pt>
                <c:pt idx="1103">
                  <c:v>1.1921224915062276</c:v>
                </c:pt>
                <c:pt idx="1104">
                  <c:v>1.1962787628462894</c:v>
                </c:pt>
                <c:pt idx="1105">
                  <c:v>1.2007939732989339</c:v>
                </c:pt>
                <c:pt idx="1106">
                  <c:v>1.2040984521452958</c:v>
                </c:pt>
                <c:pt idx="1107">
                  <c:v>1.2058933102610687</c:v>
                </c:pt>
                <c:pt idx="1108">
                  <c:v>1.207227591050527</c:v>
                </c:pt>
                <c:pt idx="1109">
                  <c:v>1.2085260950199734</c:v>
                </c:pt>
                <c:pt idx="1110">
                  <c:v>1.2097665730907898</c:v>
                </c:pt>
                <c:pt idx="1111">
                  <c:v>1.2109769090857898</c:v>
                </c:pt>
                <c:pt idx="1112">
                  <c:v>1.2134059197734353</c:v>
                </c:pt>
                <c:pt idx="1113">
                  <c:v>1.2182142347018783</c:v>
                </c:pt>
                <c:pt idx="1114">
                  <c:v>1.2245769991801445</c:v>
                </c:pt>
                <c:pt idx="1115">
                  <c:v>1.2300087425145065</c:v>
                </c:pt>
                <c:pt idx="1116">
                  <c:v>1.2332256437346916</c:v>
                </c:pt>
                <c:pt idx="1117">
                  <c:v>1.2347858271377914</c:v>
                </c:pt>
                <c:pt idx="1118">
                  <c:v>1.2363280270037287</c:v>
                </c:pt>
                <c:pt idx="1119">
                  <c:v>1.2378172081229533</c:v>
                </c:pt>
                <c:pt idx="1120">
                  <c:v>1.239254749394354</c:v>
                </c:pt>
                <c:pt idx="1121">
                  <c:v>1.2406627945419602</c:v>
                </c:pt>
                <c:pt idx="1122">
                  <c:v>1.2420500505666476</c:v>
                </c:pt>
                <c:pt idx="1123">
                  <c:v>1.2434045236507967</c:v>
                </c:pt>
                <c:pt idx="1124">
                  <c:v>1.2446912632394525</c:v>
                </c:pt>
                <c:pt idx="1125">
                  <c:v>1.245868347358515</c:v>
                </c:pt>
                <c:pt idx="1126">
                  <c:v>1.2468892689635152</c:v>
                </c:pt>
                <c:pt idx="1127">
                  <c:v>1.2477465449219234</c:v>
                </c:pt>
                <c:pt idx="1128">
                  <c:v>1.248460121698542</c:v>
                </c:pt>
                <c:pt idx="1129">
                  <c:v>1.2490523019976876</c:v>
                </c:pt>
                <c:pt idx="1130">
                  <c:v>1.2495616440557877</c:v>
                </c:pt>
                <c:pt idx="1131">
                  <c:v>1.2500069727365075</c:v>
                </c:pt>
                <c:pt idx="1132">
                  <c:v>1.2503967660679136</c:v>
                </c:pt>
                <c:pt idx="1133">
                  <c:v>1.2507334516262609</c:v>
                </c:pt>
                <c:pt idx="1134">
                  <c:v>1.2510149460983115</c:v>
                </c:pt>
                <c:pt idx="1135">
                  <c:v>1.2512454408507327</c:v>
                </c:pt>
                <c:pt idx="1136">
                  <c:v>1.2514348764142569</c:v>
                </c:pt>
                <c:pt idx="1137">
                  <c:v>1.2516027575479125</c:v>
                </c:pt>
                <c:pt idx="1138">
                  <c:v>1.251765655833516</c:v>
                </c:pt>
                <c:pt idx="1139">
                  <c:v>1.2520107737385266</c:v>
                </c:pt>
                <c:pt idx="1140">
                  <c:v>1.2523440063810987</c:v>
                </c:pt>
                <c:pt idx="1141">
                  <c:v>1.2529029443929716</c:v>
                </c:pt>
                <c:pt idx="1142">
                  <c:v>1.2540223543739248</c:v>
                </c:pt>
                <c:pt idx="1143">
                  <c:v>1.255898177393874</c:v>
                </c:pt>
                <c:pt idx="1144">
                  <c:v>1.2578605520905368</c:v>
                </c:pt>
                <c:pt idx="1145">
                  <c:v>1.2589574556481706</c:v>
                </c:pt>
                <c:pt idx="1146">
                  <c:v>1.2592659807400362</c:v>
                </c:pt>
                <c:pt idx="1147">
                  <c:v>1.2595430741969211</c:v>
                </c:pt>
                <c:pt idx="1148">
                  <c:v>1.2597468053782175</c:v>
                </c:pt>
                <c:pt idx="1149">
                  <c:v>1.2599047527628471</c:v>
                </c:pt>
                <c:pt idx="1150">
                  <c:v>1.2600407923091437</c:v>
                </c:pt>
                <c:pt idx="1151">
                  <c:v>1.26017683185544</c:v>
                </c:pt>
                <c:pt idx="1152">
                  <c:v>1.2606356466074977</c:v>
                </c:pt>
                <c:pt idx="1153">
                  <c:v>1.2621329301947288</c:v>
                </c:pt>
                <c:pt idx="1154">
                  <c:v>1.2653361437621433</c:v>
                </c:pt>
                <c:pt idx="1155">
                  <c:v>1.269557976076185</c:v>
                </c:pt>
                <c:pt idx="1156">
                  <c:v>1.2736180632604717</c:v>
                </c:pt>
                <c:pt idx="1157">
                  <c:v>1.2780997299715759</c:v>
                </c:pt>
                <c:pt idx="1158">
                  <c:v>1.2838421178687023</c:v>
                </c:pt>
                <c:pt idx="1159">
                  <c:v>1.291085195408435</c:v>
                </c:pt>
                <c:pt idx="1160">
                  <c:v>1.2990966702456019</c:v>
                </c:pt>
                <c:pt idx="1161">
                  <c:v>1.3068319249131535</c:v>
                </c:pt>
                <c:pt idx="1162">
                  <c:v>1.314220843019388</c:v>
                </c:pt>
                <c:pt idx="1163">
                  <c:v>1.3217110516244226</c:v>
                </c:pt>
                <c:pt idx="1164">
                  <c:v>1.3294189185491483</c:v>
                </c:pt>
                <c:pt idx="1165">
                  <c:v>1.3373121732082223</c:v>
                </c:pt>
                <c:pt idx="1166">
                  <c:v>1.3436226212627971</c:v>
                </c:pt>
                <c:pt idx="1167">
                  <c:v>1.3481275418493881</c:v>
                </c:pt>
                <c:pt idx="1168">
                  <c:v>1.3532719555780441</c:v>
                </c:pt>
                <c:pt idx="1169">
                  <c:v>1.3590304859804516</c:v>
                </c:pt>
                <c:pt idx="1170">
                  <c:v>1.3646344685650422</c:v>
                </c:pt>
                <c:pt idx="1171">
                  <c:v>1.3701753795521501</c:v>
                </c:pt>
                <c:pt idx="1172">
                  <c:v>1.3755225263160389</c:v>
                </c:pt>
                <c:pt idx="1173">
                  <c:v>1.3806469049193177</c:v>
                </c:pt>
                <c:pt idx="1174">
                  <c:v>1.3856485159236578</c:v>
                </c:pt>
                <c:pt idx="1175">
                  <c:v>1.3903933774787813</c:v>
                </c:pt>
                <c:pt idx="1176">
                  <c:v>1.3948562691733224</c:v>
                </c:pt>
                <c:pt idx="1177">
                  <c:v>1.399266542517325</c:v>
                </c:pt>
                <c:pt idx="1178">
                  <c:v>1.4039926264245681</c:v>
                </c:pt>
                <c:pt idx="1179">
                  <c:v>1.409058586465346</c:v>
                </c:pt>
                <c:pt idx="1180">
                  <c:v>1.414219049849964</c:v>
                </c:pt>
                <c:pt idx="1181">
                  <c:v>1.419347716599084</c:v>
                </c:pt>
                <c:pt idx="1182">
                  <c:v>1.4241758917871838</c:v>
                </c:pt>
                <c:pt idx="1183">
                  <c:v>1.4286792368614001</c:v>
                </c:pt>
                <c:pt idx="1184">
                  <c:v>1.4329745934400304</c:v>
                </c:pt>
                <c:pt idx="1185">
                  <c:v>1.4369192207422528</c:v>
                </c:pt>
                <c:pt idx="1186">
                  <c:v>1.4402297687693777</c:v>
                </c:pt>
                <c:pt idx="1187">
                  <c:v>1.443144917169445</c:v>
                </c:pt>
                <c:pt idx="1188">
                  <c:v>1.4460600655695124</c:v>
                </c:pt>
                <c:pt idx="1189">
                  <c:v>1.4489752139695797</c:v>
                </c:pt>
                <c:pt idx="1190">
                  <c:v>1.4518903623696471</c:v>
                </c:pt>
                <c:pt idx="1191">
                  <c:v>1.4548055107697144</c:v>
                </c:pt>
                <c:pt idx="1192">
                  <c:v>1.4577206591697818</c:v>
                </c:pt>
                <c:pt idx="1193">
                  <c:v>1.4606358075698491</c:v>
                </c:pt>
                <c:pt idx="1194">
                  <c:v>1.4635509559699167</c:v>
                </c:pt>
                <c:pt idx="1195">
                  <c:v>1.4665979042456698</c:v>
                </c:pt>
                <c:pt idx="1196">
                  <c:v>1.4696521944092569</c:v>
                </c:pt>
                <c:pt idx="1197">
                  <c:v>1.4727064845728439</c:v>
                </c:pt>
                <c:pt idx="1198">
                  <c:v>1.4762964617766414</c:v>
                </c:pt>
                <c:pt idx="1199">
                  <c:v>1.4804488525093709</c:v>
                </c:pt>
                <c:pt idx="1200">
                  <c:v>1.4851775701430538</c:v>
                </c:pt>
                <c:pt idx="1201">
                  <c:v>1.4903836139127726</c:v>
                </c:pt>
                <c:pt idx="1202">
                  <c:v>1.4953965229395834</c:v>
                </c:pt>
                <c:pt idx="1203">
                  <c:v>1.499920994297766</c:v>
                </c:pt>
                <c:pt idx="1204">
                  <c:v>1.503933619115146</c:v>
                </c:pt>
                <c:pt idx="1205">
                  <c:v>1.5075513824260172</c:v>
                </c:pt>
                <c:pt idx="1206">
                  <c:v>1.5110398296786394</c:v>
                </c:pt>
                <c:pt idx="1207">
                  <c:v>1.5145362955569726</c:v>
                </c:pt>
                <c:pt idx="1208">
                  <c:v>1.518040793728517</c:v>
                </c:pt>
                <c:pt idx="1209">
                  <c:v>1.5214154505720219</c:v>
                </c:pt>
                <c:pt idx="1210">
                  <c:v>1.5246522201127146</c:v>
                </c:pt>
                <c:pt idx="1211">
                  <c:v>1.5278889896534074</c:v>
                </c:pt>
                <c:pt idx="1212">
                  <c:v>1.5311257591940999</c:v>
                </c:pt>
                <c:pt idx="1213">
                  <c:v>1.5343547658961658</c:v>
                </c:pt>
                <c:pt idx="1214">
                  <c:v>1.5375837725982318</c:v>
                </c:pt>
                <c:pt idx="1215">
                  <c:v>1.5408127793002975</c:v>
                </c:pt>
                <c:pt idx="1216">
                  <c:v>1.5440417860023634</c:v>
                </c:pt>
                <c:pt idx="1217">
                  <c:v>1.5472630435473633</c:v>
                </c:pt>
                <c:pt idx="1218">
                  <c:v>1.5504765656027975</c:v>
                </c:pt>
                <c:pt idx="1219">
                  <c:v>1.5536823658221048</c:v>
                </c:pt>
                <c:pt idx="1220">
                  <c:v>1.5568804578446627</c:v>
                </c:pt>
                <c:pt idx="1221">
                  <c:v>1.5600631743356095</c:v>
                </c:pt>
                <c:pt idx="1222">
                  <c:v>1.5632229294729414</c:v>
                </c:pt>
                <c:pt idx="1223">
                  <c:v>1.5663598452517511</c:v>
                </c:pt>
                <c:pt idx="1224">
                  <c:v>1.5694664976664852</c:v>
                </c:pt>
                <c:pt idx="1225">
                  <c:v>1.5725580991949166</c:v>
                </c:pt>
                <c:pt idx="1226">
                  <c:v>1.5756347035508833</c:v>
                </c:pt>
                <c:pt idx="1227">
                  <c:v>1.5787038294281537</c:v>
                </c:pt>
                <c:pt idx="1228">
                  <c:v>1.5817580384927969</c:v>
                </c:pt>
                <c:pt idx="1229">
                  <c:v>1.5848048091953875</c:v>
                </c:pt>
                <c:pt idx="1230">
                  <c:v>1.587836743192087</c:v>
                </c:pt>
                <c:pt idx="1231">
                  <c:v>1.5908538937467747</c:v>
                </c:pt>
                <c:pt idx="1232">
                  <c:v>1.5938636725192574</c:v>
                </c:pt>
                <c:pt idx="1233">
                  <c:v>1.5968734512917404</c:v>
                </c:pt>
                <c:pt idx="1234">
                  <c:v>1.5998758715558046</c:v>
                </c:pt>
                <c:pt idx="1235">
                  <c:v>1.6028782918198687</c:v>
                </c:pt>
                <c:pt idx="1236">
                  <c:v>1.6058660348322089</c:v>
                </c:pt>
                <c:pt idx="1237">
                  <c:v>1.6088391535192343</c:v>
                </c:pt>
                <c:pt idx="1238">
                  <c:v>1.6117759422078008</c:v>
                </c:pt>
                <c:pt idx="1239">
                  <c:v>1.614669568138281</c:v>
                </c:pt>
                <c:pt idx="1240">
                  <c:v>1.6175063739328626</c:v>
                </c:pt>
                <c:pt idx="1241">
                  <c:v>1.62029414151124</c:v>
                </c:pt>
                <c:pt idx="1242">
                  <c:v>1.6230334999299438</c:v>
                </c:pt>
                <c:pt idx="1243">
                  <c:v>1.6257318618049439</c:v>
                </c:pt>
                <c:pt idx="1244">
                  <c:v>1.6283829699724073</c:v>
                </c:pt>
                <c:pt idx="1245">
                  <c:v>1.6309940648546781</c:v>
                </c:pt>
                <c:pt idx="1246">
                  <c:v>1.633565595454441</c:v>
                </c:pt>
                <c:pt idx="1247">
                  <c:v>1.6360915311621433</c:v>
                </c:pt>
                <c:pt idx="1248">
                  <c:v>1.6385724741633354</c:v>
                </c:pt>
                <c:pt idx="1249">
                  <c:v>1.6410090218205715</c:v>
                </c:pt>
                <c:pt idx="1250">
                  <c:v>1.6434017666734089</c:v>
                </c:pt>
                <c:pt idx="1251">
                  <c:v>1.6457574342225347</c:v>
                </c:pt>
                <c:pt idx="1252">
                  <c:v>1.6480764532224865</c:v>
                </c:pt>
                <c:pt idx="1253">
                  <c:v>1.6503592493905785</c:v>
                </c:pt>
                <c:pt idx="1254">
                  <c:v>1.6526062454069037</c:v>
                </c:pt>
                <c:pt idx="1255">
                  <c:v>1.654817860914332</c:v>
                </c:pt>
                <c:pt idx="1256">
                  <c:v>1.6569945125185119</c:v>
                </c:pt>
                <c:pt idx="1257">
                  <c:v>1.6591366137878694</c:v>
                </c:pt>
                <c:pt idx="1258">
                  <c:v>1.661244575253608</c:v>
                </c:pt>
                <c:pt idx="1259">
                  <c:v>1.6633188044097091</c:v>
                </c:pt>
                <c:pt idx="1260">
                  <c:v>1.6653652323966981</c:v>
                </c:pt>
                <c:pt idx="1261">
                  <c:v>1.6673896204956349</c:v>
                </c:pt>
                <c:pt idx="1262">
                  <c:v>1.6693975953655171</c:v>
                </c:pt>
                <c:pt idx="1263">
                  <c:v>1.6715169843086159</c:v>
                </c:pt>
                <c:pt idx="1264">
                  <c:v>1.6739766417350836</c:v>
                </c:pt>
                <c:pt idx="1265">
                  <c:v>1.6766784051813872</c:v>
                </c:pt>
                <c:pt idx="1266">
                  <c:v>1.6792868584170044</c:v>
                </c:pt>
                <c:pt idx="1267">
                  <c:v>1.6817951260228825</c:v>
                </c:pt>
                <c:pt idx="1268">
                  <c:v>1.6840897151756189</c:v>
                </c:pt>
                <c:pt idx="1269">
                  <c:v>1.6861583616843228</c:v>
                </c:pt>
                <c:pt idx="1270">
                  <c:v>1.6882158765467166</c:v>
                </c:pt>
                <c:pt idx="1271">
                  <c:v>1.6902567778499396</c:v>
                </c:pt>
                <c:pt idx="1272">
                  <c:v>1.692275683782914</c:v>
                </c:pt>
                <c:pt idx="1273">
                  <c:v>1.6942727718544055</c:v>
                </c:pt>
                <c:pt idx="1274">
                  <c:v>1.6962536124785548</c:v>
                </c:pt>
                <c:pt idx="1275">
                  <c:v>1.6982183046181867</c:v>
                </c:pt>
                <c:pt idx="1276">
                  <c:v>1.700172285893337</c:v>
                </c:pt>
                <c:pt idx="1277">
                  <c:v>1.7022362655609773</c:v>
                </c:pt>
                <c:pt idx="1278">
                  <c:v>1.7044158767196809</c:v>
                </c:pt>
                <c:pt idx="1279">
                  <c:v>1.7067114134452182</c:v>
                </c:pt>
                <c:pt idx="1280">
                  <c:v>1.7091291189231961</c:v>
                </c:pt>
                <c:pt idx="1281">
                  <c:v>1.7113370599503603</c:v>
                </c:pt>
                <c:pt idx="1282">
                  <c:v>1.7134341531765986</c:v>
                </c:pt>
                <c:pt idx="1283">
                  <c:v>1.7155368037820036</c:v>
                </c:pt>
                <c:pt idx="1284">
                  <c:v>1.7175284650184095</c:v>
                </c:pt>
                <c:pt idx="1285">
                  <c:v>1.7195201262548157</c:v>
                </c:pt>
                <c:pt idx="1286">
                  <c:v>1.7215009668789649</c:v>
                </c:pt>
                <c:pt idx="1287">
                  <c:v>1.7234710308743353</c:v>
                </c:pt>
                <c:pt idx="1288">
                  <c:v>1.7254250121494856</c:v>
                </c:pt>
                <c:pt idx="1289">
                  <c:v>1.7273577026899429</c:v>
                </c:pt>
                <c:pt idx="1290">
                  <c:v>1.7292692764048019</c:v>
                </c:pt>
                <c:pt idx="1291">
                  <c:v>1.7311651260869487</c:v>
                </c:pt>
                <c:pt idx="1292">
                  <c:v>1.7330401611189856</c:v>
                </c:pt>
                <c:pt idx="1293">
                  <c:v>1.7348894188124402</c:v>
                </c:pt>
                <c:pt idx="1294">
                  <c:v>1.7367131652757875</c:v>
                </c:pt>
                <c:pt idx="1295">
                  <c:v>1.7385116648598498</c:v>
                </c:pt>
                <c:pt idx="1296">
                  <c:v>1.7402951424735533</c:v>
                </c:pt>
                <c:pt idx="1297">
                  <c:v>1.7420736337056388</c:v>
                </c:pt>
                <c:pt idx="1298">
                  <c:v>1.7441730912576139</c:v>
                </c:pt>
                <c:pt idx="1299">
                  <c:v>1.7464946219444248</c:v>
                </c:pt>
                <c:pt idx="1300">
                  <c:v>1.7488333611028624</c:v>
                </c:pt>
                <c:pt idx="1301">
                  <c:v>1.7510773075889294</c:v>
                </c:pt>
                <c:pt idx="1302">
                  <c:v>1.7533325381289668</c:v>
                </c:pt>
                <c:pt idx="1303">
                  <c:v>1.7557059789702412</c:v>
                </c:pt>
                <c:pt idx="1304">
                  <c:v>1.7579896051829231</c:v>
                </c:pt>
                <c:pt idx="1305">
                  <c:v>1.7600640421147273</c:v>
                </c:pt>
                <c:pt idx="1306">
                  <c:v>1.7620363259010785</c:v>
                </c:pt>
                <c:pt idx="1307">
                  <c:v>1.7639010179521759</c:v>
                </c:pt>
                <c:pt idx="1308">
                  <c:v>1.7657657100032733</c:v>
                </c:pt>
                <c:pt idx="1309">
                  <c:v>1.7676252466007154</c:v>
                </c:pt>
                <c:pt idx="1310">
                  <c:v>1.7694847831981577</c:v>
                </c:pt>
                <c:pt idx="1311">
                  <c:v>1.7713391750144061</c:v>
                </c:pt>
                <c:pt idx="1312">
                  <c:v>1.7731884327078606</c:v>
                </c:pt>
                <c:pt idx="1313">
                  <c:v>1.7750274540746838</c:v>
                </c:pt>
                <c:pt idx="1314">
                  <c:v>1.776851200538031</c:v>
                </c:pt>
                <c:pt idx="1315">
                  <c:v>1.778664816625994</c:v>
                </c:pt>
                <c:pt idx="1316">
                  <c:v>1.7804633162100565</c:v>
                </c:pt>
                <c:pt idx="1317">
                  <c:v>1.7822318660072902</c:v>
                </c:pt>
                <c:pt idx="1318">
                  <c:v>1.7839806578546458</c:v>
                </c:pt>
                <c:pt idx="1319">
                  <c:v>1.7857098575619585</c:v>
                </c:pt>
                <c:pt idx="1320">
                  <c:v>1.7881772004033616</c:v>
                </c:pt>
                <c:pt idx="1321">
                  <c:v>1.7914074403524356</c:v>
                </c:pt>
                <c:pt idx="1322">
                  <c:v>1.7954427312941379</c:v>
                </c:pt>
                <c:pt idx="1323">
                  <c:v>1.8003291219785544</c:v>
                </c:pt>
                <c:pt idx="1324">
                  <c:v>1.8056930534208862</c:v>
                </c:pt>
                <c:pt idx="1325">
                  <c:v>1.8106436089439724</c:v>
                </c:pt>
                <c:pt idx="1326">
                  <c:v>1.8145591477774554</c:v>
                </c:pt>
                <c:pt idx="1327">
                  <c:v>1.817484837037634</c:v>
                </c:pt>
                <c:pt idx="1328">
                  <c:v>1.8198505601904116</c:v>
                </c:pt>
                <c:pt idx="1329">
                  <c:v>1.8219869430654116</c:v>
                </c:pt>
                <c:pt idx="1330">
                  <c:v>1.8241233259404115</c:v>
                </c:pt>
                <c:pt idx="1331">
                  <c:v>1.8262597088154113</c:v>
                </c:pt>
                <c:pt idx="1332">
                  <c:v>1.8283960916904112</c:v>
                </c:pt>
                <c:pt idx="1333">
                  <c:v>1.8305267675606369</c:v>
                </c:pt>
                <c:pt idx="1334">
                  <c:v>1.8326403906134285</c:v>
                </c:pt>
                <c:pt idx="1335">
                  <c:v>1.834737062848832</c:v>
                </c:pt>
                <c:pt idx="1336">
                  <c:v>1.8368168858872407</c:v>
                </c:pt>
                <c:pt idx="1337">
                  <c:v>1.838891115043342</c:v>
                </c:pt>
                <c:pt idx="1338">
                  <c:v>1.8409597615520459</c:v>
                </c:pt>
                <c:pt idx="1339">
                  <c:v>1.8430284080607495</c:v>
                </c:pt>
                <c:pt idx="1340">
                  <c:v>1.8452100258914697</c:v>
                </c:pt>
                <c:pt idx="1341">
                  <c:v>1.8475104808277494</c:v>
                </c:pt>
                <c:pt idx="1342">
                  <c:v>1.8501565761569676</c:v>
                </c:pt>
                <c:pt idx="1343">
                  <c:v>1.8531694531985519</c:v>
                </c:pt>
                <c:pt idx="1344">
                  <c:v>1.8562095294614738</c:v>
                </c:pt>
                <c:pt idx="1345">
                  <c:v>1.859162033454073</c:v>
                </c:pt>
                <c:pt idx="1346">
                  <c:v>1.8617886343949275</c:v>
                </c:pt>
                <c:pt idx="1347">
                  <c:v>1.8640750185192896</c:v>
                </c:pt>
                <c:pt idx="1348">
                  <c:v>1.8662458830963264</c:v>
                </c:pt>
                <c:pt idx="1349">
                  <c:v>1.8684052080268683</c:v>
                </c:pt>
                <c:pt idx="1350">
                  <c:v>1.8705245040000511</c:v>
                </c:pt>
                <c:pt idx="1351">
                  <c:v>1.8725820188624447</c:v>
                </c:pt>
                <c:pt idx="1352">
                  <c:v>1.8745628594865942</c:v>
                </c:pt>
                <c:pt idx="1353">
                  <c:v>1.8764691810628904</c:v>
                </c:pt>
                <c:pt idx="1354">
                  <c:v>1.8782980085679484</c:v>
                </c:pt>
                <c:pt idx="1355">
                  <c:v>1.8800517243229484</c:v>
                </c:pt>
                <c:pt idx="1356">
                  <c:v>1.881723133469968</c:v>
                </c:pt>
                <c:pt idx="1357">
                  <c:v>1.883306016914968</c:v>
                </c:pt>
                <c:pt idx="1358">
                  <c:v>1.8847995632616827</c:v>
                </c:pt>
                <c:pt idx="1359">
                  <c:v>1.8862034320239027</c:v>
                </c:pt>
                <c:pt idx="1360">
                  <c:v>1.8875137807339781</c:v>
                </c:pt>
                <c:pt idx="1361">
                  <c:v>1.8887391184732238</c:v>
                </c:pt>
                <c:pt idx="1362">
                  <c:v>1.8899125505214476</c:v>
                </c:pt>
                <c:pt idx="1363">
                  <c:v>1.8912407742091637</c:v>
                </c:pt>
                <c:pt idx="1364">
                  <c:v>1.8941316611962211</c:v>
                </c:pt>
                <c:pt idx="1365">
                  <c:v>1.8972893112380524</c:v>
                </c:pt>
                <c:pt idx="1366">
                  <c:v>1.8993503561476341</c:v>
                </c:pt>
                <c:pt idx="1367">
                  <c:v>1.9006176659812337</c:v>
                </c:pt>
                <c:pt idx="1368">
                  <c:v>1.9018543459273811</c:v>
                </c:pt>
                <c:pt idx="1369">
                  <c:v>1.9030204992144182</c:v>
                </c:pt>
                <c:pt idx="1370">
                  <c:v>1.9041296278517159</c:v>
                </c:pt>
                <c:pt idx="1371">
                  <c:v>1.9052179173142605</c:v>
                </c:pt>
                <c:pt idx="1372">
                  <c:v>1.9063062067768051</c:v>
                </c:pt>
                <c:pt idx="1373">
                  <c:v>1.9073944962393496</c:v>
                </c:pt>
                <c:pt idx="1374">
                  <c:v>1.9084656433548242</c:v>
                </c:pt>
                <c:pt idx="1375">
                  <c:v>1.9094997838546253</c:v>
                </c:pt>
                <c:pt idx="1376">
                  <c:v>1.9104722453345673</c:v>
                </c:pt>
                <c:pt idx="1377">
                  <c:v>1.9113382319999239</c:v>
                </c:pt>
                <c:pt idx="1378">
                  <c:v>1.9120594463316392</c:v>
                </c:pt>
                <c:pt idx="1379">
                  <c:v>1.9126538598970093</c:v>
                </c:pt>
                <c:pt idx="1380">
                  <c:v>1.9131373508719762</c:v>
                </c:pt>
                <c:pt idx="1381">
                  <c:v>1.9135237040411259</c:v>
                </c:pt>
                <c:pt idx="1382">
                  <c:v>1.9138716636554429</c:v>
                </c:pt>
                <c:pt idx="1383">
                  <c:v>1.9165757366988494</c:v>
                </c:pt>
                <c:pt idx="1384">
                  <c:v>1.9199553468224706</c:v>
                </c:pt>
                <c:pt idx="1385">
                  <c:v>1.9223677854757419</c:v>
                </c:pt>
                <c:pt idx="1386">
                  <c:v>1.9239264072815894</c:v>
                </c:pt>
                <c:pt idx="1387">
                  <c:v>1.9259017509677485</c:v>
                </c:pt>
                <c:pt idx="1388">
                  <c:v>1.9292115687067952</c:v>
                </c:pt>
                <c:pt idx="1389">
                  <c:v>1.9341307525688385</c:v>
                </c:pt>
                <c:pt idx="1390">
                  <c:v>1.9399466882536702</c:v>
                </c:pt>
                <c:pt idx="1391">
                  <c:v>1.9452725492806318</c:v>
                </c:pt>
                <c:pt idx="1392">
                  <c:v>1.9492629342021957</c:v>
                </c:pt>
                <c:pt idx="1393">
                  <c:v>1.9518496964151624</c:v>
                </c:pt>
                <c:pt idx="1394">
                  <c:v>1.9533076583675815</c:v>
                </c:pt>
                <c:pt idx="1395">
                  <c:v>1.954299295088519</c:v>
                </c:pt>
                <c:pt idx="1396">
                  <c:v>1.9552845093340185</c:v>
                </c:pt>
                <c:pt idx="1397">
                  <c:v>1.9562506402988622</c:v>
                </c:pt>
                <c:pt idx="1398">
                  <c:v>1.957188658873972</c:v>
                </c:pt>
                <c:pt idx="1399">
                  <c:v>1.9580931396927161</c:v>
                </c:pt>
                <c:pt idx="1400">
                  <c:v>1.9589562156647418</c:v>
                </c:pt>
                <c:pt idx="1401">
                  <c:v>1.9597736805306698</c:v>
                </c:pt>
                <c:pt idx="1402">
                  <c:v>1.9605446188693736</c:v>
                </c:pt>
                <c:pt idx="1403">
                  <c:v>1.9612581956459922</c:v>
                </c:pt>
                <c:pt idx="1404">
                  <c:v>1.9618891197872748</c:v>
                </c:pt>
                <c:pt idx="1405">
                  <c:v>1.9624045485188741</c:v>
                </c:pt>
                <c:pt idx="1406">
                  <c:v>1.9628188985925776</c:v>
                </c:pt>
                <c:pt idx="1407">
                  <c:v>1.9631717472446146</c:v>
                </c:pt>
                <c:pt idx="1408">
                  <c:v>1.9635132418183128</c:v>
                </c:pt>
                <c:pt idx="1409">
                  <c:v>1.9640930899357163</c:v>
                </c:pt>
                <c:pt idx="1410">
                  <c:v>1.9644832362663598</c:v>
                </c:pt>
                <c:pt idx="1411">
                  <c:v>1.9648328217024573</c:v>
                </c:pt>
                <c:pt idx="1412">
                  <c:v>1.965177541175287</c:v>
                </c:pt>
                <c:pt idx="1413">
                  <c:v>1.9655158259797199</c:v>
                </c:pt>
                <c:pt idx="1414">
                  <c:v>1.9664248174368462</c:v>
                </c:pt>
                <c:pt idx="1415">
                  <c:v>1.9685042037777309</c:v>
                </c:pt>
                <c:pt idx="1416">
                  <c:v>1.971822597999549</c:v>
                </c:pt>
                <c:pt idx="1417">
                  <c:v>1.9759005304938493</c:v>
                </c:pt>
                <c:pt idx="1418">
                  <c:v>1.9797716870258657</c:v>
                </c:pt>
                <c:pt idx="1419">
                  <c:v>1.9822926367925251</c:v>
                </c:pt>
                <c:pt idx="1420">
                  <c:v>1.9829212355385089</c:v>
                </c:pt>
                <c:pt idx="1421">
                  <c:v>1.9835314410279048</c:v>
                </c:pt>
                <c:pt idx="1422">
                  <c:v>1.9840843731011939</c:v>
                </c:pt>
                <c:pt idx="1423">
                  <c:v>1.9845757284887964</c:v>
                </c:pt>
                <c:pt idx="1424">
                  <c:v>1.9850475697844963</c:v>
                </c:pt>
                <c:pt idx="1425">
                  <c:v>1.9865048650896198</c:v>
                </c:pt>
                <c:pt idx="1426">
                  <c:v>1.989534302239135</c:v>
                </c:pt>
                <c:pt idx="1427">
                  <c:v>1.9931887672377313</c:v>
                </c:pt>
                <c:pt idx="1428">
                  <c:v>1.9955949550107011</c:v>
                </c:pt>
                <c:pt idx="1429">
                  <c:v>1.9963024887098502</c:v>
                </c:pt>
                <c:pt idx="1430">
                  <c:v>1.9969357441240192</c:v>
                </c:pt>
                <c:pt idx="1431">
                  <c:v>1.9975279244231647</c:v>
                </c:pt>
                <c:pt idx="1432">
                  <c:v>1.9980453922918686</c:v>
                </c:pt>
                <c:pt idx="1433">
                  <c:v>1.9984615288648448</c:v>
                </c:pt>
                <c:pt idx="1434">
                  <c:v>1.998788697000476</c:v>
                </c:pt>
                <c:pt idx="1435">
                  <c:v>1.9990357664483291</c:v>
                </c:pt>
                <c:pt idx="1436">
                  <c:v>1.9992621798532233</c:v>
                </c:pt>
                <c:pt idx="1437">
                  <c:v>2.0000545587104983</c:v>
                </c:pt>
                <c:pt idx="1438">
                  <c:v>2.0009956858497975</c:v>
                </c:pt>
                <c:pt idx="1439">
                  <c:v>2.0015740710913956</c:v>
                </c:pt>
                <c:pt idx="1440">
                  <c:v>2.0018424483194766</c:v>
                </c:pt>
                <c:pt idx="1441">
                  <c:v>2.0021007977932284</c:v>
                </c:pt>
                <c:pt idx="1442">
                  <c:v>2.002334027059943</c:v>
                </c:pt>
                <c:pt idx="1443">
                  <c:v>2.0025496740107185</c:v>
                </c:pt>
                <c:pt idx="1444">
                  <c:v>2.0027613263857185</c:v>
                </c:pt>
                <c:pt idx="1445">
                  <c:v>2.0031065081230164</c:v>
                </c:pt>
                <c:pt idx="1446">
                  <c:v>2.0033248309668843</c:v>
                </c:pt>
                <c:pt idx="1447">
                  <c:v>2.0035351568974114</c:v>
                </c:pt>
                <c:pt idx="1448">
                  <c:v>2.0037080537261147</c:v>
                </c:pt>
                <c:pt idx="1449">
                  <c:v>2.0038192193376774</c:v>
                </c:pt>
                <c:pt idx="1450">
                  <c:v>2.0038700435827868</c:v>
                </c:pt>
                <c:pt idx="1451">
                  <c:v>2.003883246624083</c:v>
                </c:pt>
                <c:pt idx="1452">
                  <c:v>2.003883246624083</c:v>
                </c:pt>
                <c:pt idx="1453">
                  <c:v>2.003883246624083</c:v>
                </c:pt>
                <c:pt idx="1454">
                  <c:v>2.003883246624083</c:v>
                </c:pt>
                <c:pt idx="1455">
                  <c:v>2.003883246624083</c:v>
                </c:pt>
                <c:pt idx="1456">
                  <c:v>2.003883246624083</c:v>
                </c:pt>
                <c:pt idx="1457">
                  <c:v>2.003883246624083</c:v>
                </c:pt>
                <c:pt idx="1458">
                  <c:v>2.003883246624083</c:v>
                </c:pt>
                <c:pt idx="1459">
                  <c:v>2.003883246624083</c:v>
                </c:pt>
                <c:pt idx="1460">
                  <c:v>2.003883246624083</c:v>
                </c:pt>
                <c:pt idx="1461">
                  <c:v>2.003883246624083</c:v>
                </c:pt>
                <c:pt idx="1462">
                  <c:v>2.003883246624083</c:v>
                </c:pt>
                <c:pt idx="1463">
                  <c:v>2.003883246624083</c:v>
                </c:pt>
                <c:pt idx="1464">
                  <c:v>2.003883246624083</c:v>
                </c:pt>
                <c:pt idx="1465">
                  <c:v>2.003883246624083</c:v>
                </c:pt>
                <c:pt idx="1466">
                  <c:v>2.003883246624083</c:v>
                </c:pt>
                <c:pt idx="1467">
                  <c:v>2.003883246624083</c:v>
                </c:pt>
                <c:pt idx="1468">
                  <c:v>2.003883246624083</c:v>
                </c:pt>
                <c:pt idx="1469">
                  <c:v>2.003883246624083</c:v>
                </c:pt>
                <c:pt idx="1470">
                  <c:v>2.003883246624083</c:v>
                </c:pt>
                <c:pt idx="1471">
                  <c:v>2.003883246624083</c:v>
                </c:pt>
                <c:pt idx="1472">
                  <c:v>2.003883246624083</c:v>
                </c:pt>
                <c:pt idx="1473">
                  <c:v>2.003883246624083</c:v>
                </c:pt>
                <c:pt idx="1474">
                  <c:v>2.003883246624083</c:v>
                </c:pt>
                <c:pt idx="1475">
                  <c:v>2.003883246624083</c:v>
                </c:pt>
                <c:pt idx="1476">
                  <c:v>2.003883246624083</c:v>
                </c:pt>
                <c:pt idx="1477">
                  <c:v>2.003883246624083</c:v>
                </c:pt>
                <c:pt idx="1478">
                  <c:v>2.003883246624083</c:v>
                </c:pt>
                <c:pt idx="1479">
                  <c:v>2.0040445076238158</c:v>
                </c:pt>
                <c:pt idx="1480">
                  <c:v>2.0043484923614909</c:v>
                </c:pt>
                <c:pt idx="1481">
                  <c:v>2.0047305306621119</c:v>
                </c:pt>
                <c:pt idx="1482">
                  <c:v>2.0051429119329591</c:v>
                </c:pt>
                <c:pt idx="1483">
                  <c:v>2.0055715356527193</c:v>
                </c:pt>
                <c:pt idx="1484">
                  <c:v>2.0060271939026371</c:v>
                </c:pt>
                <c:pt idx="1485">
                  <c:v>2.0065642566732667</c:v>
                </c:pt>
                <c:pt idx="1486">
                  <c:v>2.0072955696800325</c:v>
                </c:pt>
                <c:pt idx="1487">
                  <c:v>2.0083179323970684</c:v>
                </c:pt>
                <c:pt idx="1488">
                  <c:v>2.0097438270933989</c:v>
                </c:pt>
                <c:pt idx="1489">
                  <c:v>2.011689661080498</c:v>
                </c:pt>
                <c:pt idx="1490">
                  <c:v>2.0142290825178168</c:v>
                </c:pt>
                <c:pt idx="1491">
                  <c:v>2.0173644693027022</c:v>
                </c:pt>
                <c:pt idx="1492">
                  <c:v>2.020961627333727</c:v>
                </c:pt>
                <c:pt idx="1493">
                  <c:v>2.0248088540323668</c:v>
                </c:pt>
                <c:pt idx="1494">
                  <c:v>2.0287956291826692</c:v>
                </c:pt>
                <c:pt idx="1495">
                  <c:v>2.0327326774556251</c:v>
                </c:pt>
                <c:pt idx="1496">
                  <c:v>2.0365254434606488</c:v>
                </c:pt>
                <c:pt idx="1497">
                  <c:v>2.0400984322674867</c:v>
                </c:pt>
                <c:pt idx="1498">
                  <c:v>2.0433084461803683</c:v>
                </c:pt>
                <c:pt idx="1499">
                  <c:v>2.0460857202722149</c:v>
                </c:pt>
                <c:pt idx="1500">
                  <c:v>2.0483728337649167</c:v>
                </c:pt>
                <c:pt idx="1501">
                  <c:v>2.0504154720653447</c:v>
                </c:pt>
                <c:pt idx="1502">
                  <c:v>2.05235255040638</c:v>
                </c:pt>
                <c:pt idx="1503">
                  <c:v>2.0542450963292715</c:v>
                </c:pt>
                <c:pt idx="1504">
                  <c:v>2.0561720749379342</c:v>
                </c:pt>
                <c:pt idx="1505">
                  <c:v>2.0579759664147859</c:v>
                </c:pt>
                <c:pt idx="1506">
                  <c:v>2.059726334947011</c:v>
                </c:pt>
                <c:pt idx="1507">
                  <c:v>2.0615776813178956</c:v>
                </c:pt>
                <c:pt idx="1508">
                  <c:v>2.0636152946381769</c:v>
                </c:pt>
                <c:pt idx="1509">
                  <c:v>2.0659280047814335</c:v>
                </c:pt>
                <c:pt idx="1510">
                  <c:v>2.0687772402818521</c:v>
                </c:pt>
                <c:pt idx="1511">
                  <c:v>2.0723743904499656</c:v>
                </c:pt>
                <c:pt idx="1512">
                  <c:v>2.076786333729328</c:v>
                </c:pt>
                <c:pt idx="1513">
                  <c:v>2.0820071194563208</c:v>
                </c:pt>
                <c:pt idx="1514">
                  <c:v>2.0877500264096818</c:v>
                </c:pt>
                <c:pt idx="1515">
                  <c:v>2.0934707275519218</c:v>
                </c:pt>
                <c:pt idx="1516">
                  <c:v>2.0985351997569355</c:v>
                </c:pt>
                <c:pt idx="1517">
                  <c:v>2.1028434229579562</c:v>
                </c:pt>
                <c:pt idx="1518">
                  <c:v>2.1065410918204703</c:v>
                </c:pt>
                <c:pt idx="1519">
                  <c:v>2.1097850120754087</c:v>
                </c:pt>
                <c:pt idx="1520">
                  <c:v>2.1126621149412728</c:v>
                </c:pt>
                <c:pt idx="1521">
                  <c:v>2.1151471713598533</c:v>
                </c:pt>
                <c:pt idx="1522">
                  <c:v>2.1171255250408318</c:v>
                </c:pt>
                <c:pt idx="1523">
                  <c:v>2.1188891197567097</c:v>
                </c:pt>
                <c:pt idx="1524">
                  <c:v>2.1206329980595355</c:v>
                </c:pt>
                <c:pt idx="1525">
                  <c:v>2.1223235073165978</c:v>
                </c:pt>
                <c:pt idx="1526">
                  <c:v>2.1239339567086346</c:v>
                </c:pt>
                <c:pt idx="1527">
                  <c:v>2.1254450600034014</c:v>
                </c:pt>
                <c:pt idx="1528">
                  <c:v>2.126853105151008</c:v>
                </c:pt>
                <c:pt idx="1529">
                  <c:v>2.1281713951866732</c:v>
                </c:pt>
                <c:pt idx="1530">
                  <c:v>2.1294194956747461</c:v>
                </c:pt>
                <c:pt idx="1531">
                  <c:v>2.1306186707681372</c:v>
                </c:pt>
                <c:pt idx="1532">
                  <c:v>2.1317921028163607</c:v>
                </c:pt>
                <c:pt idx="1533">
                  <c:v>2.1331281377906408</c:v>
                </c:pt>
                <c:pt idx="1534">
                  <c:v>2.1355059820822251</c:v>
                </c:pt>
                <c:pt idx="1535">
                  <c:v>2.1391576399880754</c:v>
                </c:pt>
                <c:pt idx="1536">
                  <c:v>2.1442021624985421</c:v>
                </c:pt>
                <c:pt idx="1537">
                  <c:v>2.1504144585655651</c:v>
                </c:pt>
                <c:pt idx="1538">
                  <c:v>2.1577267178542687</c:v>
                </c:pt>
                <c:pt idx="1539">
                  <c:v>2.1659630579698863</c:v>
                </c:pt>
                <c:pt idx="1540">
                  <c:v>2.1749819697749286</c:v>
                </c:pt>
                <c:pt idx="1541">
                  <c:v>2.1846318974722401</c:v>
                </c:pt>
                <c:pt idx="1542">
                  <c:v>2.194341522017158</c:v>
                </c:pt>
                <c:pt idx="1543">
                  <c:v>2.2034402133267013</c:v>
                </c:pt>
                <c:pt idx="1544">
                  <c:v>2.2110390993516189</c:v>
                </c:pt>
                <c:pt idx="1545">
                  <c:v>2.2169460297636561</c:v>
                </c:pt>
                <c:pt idx="1546">
                  <c:v>2.2216829718855697</c:v>
                </c:pt>
                <c:pt idx="1547">
                  <c:v>2.2257049370429565</c:v>
                </c:pt>
                <c:pt idx="1548">
                  <c:v>2.2296313236079426</c:v>
                </c:pt>
                <c:pt idx="1549">
                  <c:v>2.2337283855701018</c:v>
                </c:pt>
                <c:pt idx="1550">
                  <c:v>2.2381281028873174</c:v>
                </c:pt>
                <c:pt idx="1551">
                  <c:v>2.2428518512251605</c:v>
                </c:pt>
                <c:pt idx="1552">
                  <c:v>2.2477720086122868</c:v>
                </c:pt>
                <c:pt idx="1553">
                  <c:v>2.2527674404949414</c:v>
                </c:pt>
                <c:pt idx="1554">
                  <c:v>2.2578294327124495</c:v>
                </c:pt>
                <c:pt idx="1555">
                  <c:v>2.2632392561019774</c:v>
                </c:pt>
                <c:pt idx="1556">
                  <c:v>2.2691494003945496</c:v>
                </c:pt>
                <c:pt idx="1557">
                  <c:v>2.2755907168427969</c:v>
                </c:pt>
                <c:pt idx="1558">
                  <c:v>2.2827258725572355</c:v>
                </c:pt>
                <c:pt idx="1559">
                  <c:v>2.2906081236211109</c:v>
                </c:pt>
                <c:pt idx="1560">
                  <c:v>2.298837798602078</c:v>
                </c:pt>
                <c:pt idx="1561">
                  <c:v>2.3072764348193413</c:v>
                </c:pt>
                <c:pt idx="1562">
                  <c:v>2.3159277615318312</c:v>
                </c:pt>
                <c:pt idx="1563">
                  <c:v>2.3249467602948557</c:v>
                </c:pt>
                <c:pt idx="1564">
                  <c:v>2.3343559879460365</c:v>
                </c:pt>
                <c:pt idx="1565">
                  <c:v>2.3440086588882934</c:v>
                </c:pt>
                <c:pt idx="1566">
                  <c:v>2.354067665982289</c:v>
                </c:pt>
                <c:pt idx="1567">
                  <c:v>2.3642357213411329</c:v>
                </c:pt>
                <c:pt idx="1568">
                  <c:v>2.3741561836479743</c:v>
                </c:pt>
                <c:pt idx="1569">
                  <c:v>2.3839703009382625</c:v>
                </c:pt>
                <c:pt idx="1570">
                  <c:v>2.3936585212184478</c:v>
                </c:pt>
                <c:pt idx="1571">
                  <c:v>2.4032014868617626</c:v>
                </c:pt>
                <c:pt idx="1572">
                  <c:v>2.4125800690581967</c:v>
                </c:pt>
                <c:pt idx="1573">
                  <c:v>2.4214305451813036</c:v>
                </c:pt>
                <c:pt idx="1574">
                  <c:v>2.4295275165370445</c:v>
                </c:pt>
                <c:pt idx="1575">
                  <c:v>2.4370090476733681</c:v>
                </c:pt>
                <c:pt idx="1576">
                  <c:v>2.4436685741406317</c:v>
                </c:pt>
                <c:pt idx="1577">
                  <c:v>2.449465059156926</c:v>
                </c:pt>
                <c:pt idx="1578">
                  <c:v>2.455249694934889</c:v>
                </c:pt>
                <c:pt idx="1579">
                  <c:v>2.4609988872195765</c:v>
                </c:pt>
                <c:pt idx="1580">
                  <c:v>2.4667127920482801</c:v>
                </c:pt>
                <c:pt idx="1581">
                  <c:v>2.4723682301687253</c:v>
                </c:pt>
                <c:pt idx="1582">
                  <c:v>2.4779772050566997</c:v>
                </c:pt>
                <c:pt idx="1583">
                  <c:v>2.4835169998770121</c:v>
                </c:pt>
                <c:pt idx="1584">
                  <c:v>2.4889768617441863</c:v>
                </c:pt>
                <c:pt idx="1585">
                  <c:v>2.4943463905404828</c:v>
                </c:pt>
                <c:pt idx="1586">
                  <c:v>2.4996155850929251</c:v>
                </c:pt>
                <c:pt idx="1587">
                  <c:v>2.5047748876629807</c:v>
                </c:pt>
                <c:pt idx="1588">
                  <c:v>2.5098259588800231</c:v>
                </c:pt>
                <c:pt idx="1589">
                  <c:v>2.5147810300958735</c:v>
                </c:pt>
                <c:pt idx="1590">
                  <c:v>2.5196623501603992</c:v>
                </c:pt>
                <c:pt idx="1591">
                  <c:v>2.5244810885225402</c:v>
                </c:pt>
                <c:pt idx="1592">
                  <c:v>2.5292584290639395</c:v>
                </c:pt>
                <c:pt idx="1593">
                  <c:v>2.533994629386036</c:v>
                </c:pt>
                <c:pt idx="1594">
                  <c:v>2.538710355917797</c:v>
                </c:pt>
                <c:pt idx="1595">
                  <c:v>2.5434056727221144</c:v>
                </c:pt>
                <c:pt idx="1596">
                  <c:v>2.5480603618102573</c:v>
                </c:pt>
                <c:pt idx="1597">
                  <c:v>2.5526746780839127</c:v>
                </c:pt>
                <c:pt idx="1598">
                  <c:v>2.5572189525826161</c:v>
                </c:pt>
                <c:pt idx="1599">
                  <c:v>2.5616841256582195</c:v>
                </c:pt>
                <c:pt idx="1600">
                  <c:v>2.5660615075849922</c:v>
                </c:pt>
                <c:pt idx="1601">
                  <c:v>2.5703428194215081</c:v>
                </c:pt>
                <c:pt idx="1602">
                  <c:v>2.5745296008706999</c:v>
                </c:pt>
                <c:pt idx="1603">
                  <c:v>2.5786418571470082</c:v>
                </c:pt>
                <c:pt idx="1604">
                  <c:v>2.5826988559823207</c:v>
                </c:pt>
                <c:pt idx="1605">
                  <c:v>2.5867102212169368</c:v>
                </c:pt>
                <c:pt idx="1606">
                  <c:v>2.5907034380344816</c:v>
                </c:pt>
                <c:pt idx="1607">
                  <c:v>2.5946785662794816</c:v>
                </c:pt>
                <c:pt idx="1608">
                  <c:v>2.5986536945244816</c:v>
                </c:pt>
                <c:pt idx="1609">
                  <c:v>2.6029295133559009</c:v>
                </c:pt>
                <c:pt idx="1610">
                  <c:v>2.6073746154615112</c:v>
                </c:pt>
                <c:pt idx="1611">
                  <c:v>2.6119799789897069</c:v>
                </c:pt>
                <c:pt idx="1612">
                  <c:v>2.6170679155099332</c:v>
                </c:pt>
                <c:pt idx="1613">
                  <c:v>2.6226516959271899</c:v>
                </c:pt>
                <c:pt idx="1614">
                  <c:v>2.6287571496695699</c:v>
                </c:pt>
                <c:pt idx="1615">
                  <c:v>2.6354015528608743</c:v>
                </c:pt>
                <c:pt idx="1616">
                  <c:v>2.6427708520347633</c:v>
                </c:pt>
                <c:pt idx="1617">
                  <c:v>2.6507461865292656</c:v>
                </c:pt>
                <c:pt idx="1618">
                  <c:v>2.659194193200618</c:v>
                </c:pt>
                <c:pt idx="1619">
                  <c:v>2.6676579049617635</c:v>
                </c:pt>
                <c:pt idx="1620">
                  <c:v>2.6757862178738803</c:v>
                </c:pt>
                <c:pt idx="1621">
                  <c:v>2.6835587593584038</c:v>
                </c:pt>
                <c:pt idx="1622">
                  <c:v>2.6907792087320805</c:v>
                </c:pt>
                <c:pt idx="1623">
                  <c:v>2.6970855468275343</c:v>
                </c:pt>
                <c:pt idx="1624">
                  <c:v>2.7022589972707278</c:v>
                </c:pt>
                <c:pt idx="1625">
                  <c:v>2.7072565711531489</c:v>
                </c:pt>
                <c:pt idx="1626">
                  <c:v>2.7122116423689993</c:v>
                </c:pt>
                <c:pt idx="1627">
                  <c:v>2.717061598688999</c:v>
                </c:pt>
                <c:pt idx="1628">
                  <c:v>2.7217671123562073</c:v>
                </c:pt>
                <c:pt idx="1629">
                  <c:v>2.7262915171202677</c:v>
                </c:pt>
                <c:pt idx="1630">
                  <c:v>2.7306302853466682</c:v>
                </c:pt>
                <c:pt idx="1631">
                  <c:v>2.7347983442453603</c:v>
                </c:pt>
                <c:pt idx="1632">
                  <c:v>2.7388461862976579</c:v>
                </c:pt>
                <c:pt idx="1633">
                  <c:v>2.7428122926629306</c:v>
                </c:pt>
                <c:pt idx="1634">
                  <c:v>2.7467514228464629</c:v>
                </c:pt>
                <c:pt idx="1635">
                  <c:v>2.7506815907416922</c:v>
                </c:pt>
                <c:pt idx="1636">
                  <c:v>2.7546117586369214</c:v>
                </c:pt>
                <c:pt idx="1637">
                  <c:v>2.7585329791065512</c:v>
                </c:pt>
                <c:pt idx="1638">
                  <c:v>2.7624274463349887</c:v>
                </c:pt>
                <c:pt idx="1639">
                  <c:v>2.7662864497999675</c:v>
                </c:pt>
                <c:pt idx="1640">
                  <c:v>2.7701014553349674</c:v>
                </c:pt>
                <c:pt idx="1641">
                  <c:v>2.7738815268486849</c:v>
                </c:pt>
                <c:pt idx="1642">
                  <c:v>2.7776442191499813</c:v>
                </c:pt>
                <c:pt idx="1643">
                  <c:v>2.7822981291179136</c:v>
                </c:pt>
                <c:pt idx="1644">
                  <c:v>2.7878866994677285</c:v>
                </c:pt>
                <c:pt idx="1645">
                  <c:v>2.7942928020127376</c:v>
                </c:pt>
                <c:pt idx="1646">
                  <c:v>2.8014131866058904</c:v>
                </c:pt>
                <c:pt idx="1647">
                  <c:v>2.8091216206582637</c:v>
                </c:pt>
                <c:pt idx="1648">
                  <c:v>2.8174556387972705</c:v>
                </c:pt>
                <c:pt idx="1649">
                  <c:v>2.8261315258513053</c:v>
                </c:pt>
                <c:pt idx="1650">
                  <c:v>2.8349987093032252</c:v>
                </c:pt>
                <c:pt idx="1651">
                  <c:v>2.843741162142869</c:v>
                </c:pt>
                <c:pt idx="1652">
                  <c:v>2.8521655474752134</c:v>
                </c:pt>
                <c:pt idx="1653">
                  <c:v>2.8604135446039862</c:v>
                </c:pt>
                <c:pt idx="1654">
                  <c:v>2.8683034039356046</c:v>
                </c:pt>
                <c:pt idx="1655">
                  <c:v>2.8759679516099808</c:v>
                </c:pt>
                <c:pt idx="1656">
                  <c:v>2.8837366766596517</c:v>
                </c:pt>
                <c:pt idx="1657">
                  <c:v>2.891610637387827</c:v>
                </c:pt>
                <c:pt idx="1658">
                  <c:v>2.8995908992970589</c:v>
                </c:pt>
                <c:pt idx="1659">
                  <c:v>2.9076785350892402</c:v>
                </c:pt>
                <c:pt idx="1660">
                  <c:v>2.9158746246656047</c:v>
                </c:pt>
                <c:pt idx="1661">
                  <c:v>2.9240081083503235</c:v>
                </c:pt>
                <c:pt idx="1662">
                  <c:v>2.932237346754528</c:v>
                </c:pt>
                <c:pt idx="1663">
                  <c:v>2.9405770512169669</c:v>
                </c:pt>
                <c:pt idx="1664">
                  <c:v>2.948663799427385</c:v>
                </c:pt>
                <c:pt idx="1665">
                  <c:v>2.9566570451129337</c:v>
                </c:pt>
                <c:pt idx="1666">
                  <c:v>2.96437875908327</c:v>
                </c:pt>
                <c:pt idx="1667">
                  <c:v>2.971799564769916</c:v>
                </c:pt>
                <c:pt idx="1668">
                  <c:v>2.979095571843366</c:v>
                </c:pt>
                <c:pt idx="1669">
                  <c:v>2.9862527930749789</c:v>
                </c:pt>
                <c:pt idx="1670">
                  <c:v>2.9932705386370366</c:v>
                </c:pt>
                <c:pt idx="1671">
                  <c:v>2.9999559504625304</c:v>
                </c:pt>
                <c:pt idx="1672">
                  <c:v>3.0064747974107386</c:v>
                </c:pt>
                <c:pt idx="1673">
                  <c:v>3.0130063224772616</c:v>
                </c:pt>
                <c:pt idx="1674">
                  <c:v>3.0193708936074581</c:v>
                </c:pt>
                <c:pt idx="1675">
                  <c:v>3.0255558148533961</c:v>
                </c:pt>
                <c:pt idx="1676">
                  <c:v>3.0317407360993336</c:v>
                </c:pt>
                <c:pt idx="1677">
                  <c:v>3.0379132445334829</c:v>
                </c:pt>
                <c:pt idx="1678">
                  <c:v>3.0440609808188532</c:v>
                </c:pt>
                <c:pt idx="1679">
                  <c:v>3.0501716923571287</c:v>
                </c:pt>
                <c:pt idx="1680">
                  <c:v>3.0562455389821288</c:v>
                </c:pt>
                <c:pt idx="1681">
                  <c:v>3.0622826801480203</c:v>
                </c:pt>
                <c:pt idx="1682">
                  <c:v>3.0683076215295153</c:v>
                </c:pt>
                <c:pt idx="1683">
                  <c:v>3.074688181909639</c:v>
                </c:pt>
                <c:pt idx="1684">
                  <c:v>3.0818060963476293</c:v>
                </c:pt>
                <c:pt idx="1685">
                  <c:v>3.0893337731029176</c:v>
                </c:pt>
                <c:pt idx="1686">
                  <c:v>3.0969153108286167</c:v>
                </c:pt>
                <c:pt idx="1687">
                  <c:v>3.1045509943486786</c:v>
                </c:pt>
                <c:pt idx="1688">
                  <c:v>3.1118803939377253</c:v>
                </c:pt>
                <c:pt idx="1689">
                  <c:v>3.118875268719735</c:v>
                </c:pt>
                <c:pt idx="1690">
                  <c:v>3.1257154819154755</c:v>
                </c:pt>
                <c:pt idx="1691">
                  <c:v>3.1323876461317965</c:v>
                </c:pt>
                <c:pt idx="1692">
                  <c:v>3.1390727033499033</c:v>
                </c:pt>
                <c:pt idx="1693">
                  <c:v>3.1457706715681506</c:v>
                </c:pt>
                <c:pt idx="1694">
                  <c:v>3.1524815687989531</c:v>
                </c:pt>
                <c:pt idx="1695">
                  <c:v>3.1592054130687872</c:v>
                </c:pt>
                <c:pt idx="1696">
                  <c:v>3.1659422224181903</c:v>
                </c:pt>
                <c:pt idx="1697">
                  <c:v>3.1726920149017617</c:v>
                </c:pt>
                <c:pt idx="1698">
                  <c:v>3.1792727520466659</c:v>
                </c:pt>
                <c:pt idx="1699">
                  <c:v>3.1856714326500746</c:v>
                </c:pt>
                <c:pt idx="1700">
                  <c:v>3.1920573951868008</c:v>
                </c:pt>
                <c:pt idx="1701">
                  <c:v>3.1984179757820805</c:v>
                </c:pt>
                <c:pt idx="1702">
                  <c:v>3.2047532465980644</c:v>
                </c:pt>
                <c:pt idx="1703">
                  <c:v>3.2110632796844123</c:v>
                </c:pt>
                <c:pt idx="1704">
                  <c:v>3.2173355910233492</c:v>
                </c:pt>
                <c:pt idx="1705">
                  <c:v>3.223582844264659</c:v>
                </c:pt>
                <c:pt idx="1706">
                  <c:v>3.2298051110642887</c:v>
                </c:pt>
                <c:pt idx="1707">
                  <c:v>3.2360024629656947</c:v>
                </c:pt>
                <c:pt idx="1708">
                  <c:v>3.2421873842116322</c:v>
                </c:pt>
                <c:pt idx="1709">
                  <c:v>3.248359892645782</c:v>
                </c:pt>
                <c:pt idx="1710">
                  <c:v>3.2545200060977626</c:v>
                </c:pt>
                <c:pt idx="1711">
                  <c:v>3.2610515311642851</c:v>
                </c:pt>
                <c:pt idx="1712">
                  <c:v>3.2677754020630005</c:v>
                </c:pt>
                <c:pt idx="1713">
                  <c:v>3.2748848675796403</c:v>
                </c:pt>
                <c:pt idx="1714">
                  <c:v>3.2822142671686869</c:v>
                </c:pt>
                <c:pt idx="1715">
                  <c:v>3.2897646114644563</c:v>
                </c:pt>
                <c:pt idx="1716">
                  <c:v>3.2975506718894936</c:v>
                </c:pt>
                <c:pt idx="1717">
                  <c:v>3.3055738691870222</c:v>
                </c:pt>
                <c:pt idx="1718">
                  <c:v>3.3138498311628455</c:v>
                </c:pt>
                <c:pt idx="1719">
                  <c:v>3.3223804269718409</c:v>
                </c:pt>
                <c:pt idx="1720">
                  <c:v>3.3309980370647532</c:v>
                </c:pt>
                <c:pt idx="1721">
                  <c:v>3.3393188862012209</c:v>
                </c:pt>
                <c:pt idx="1722">
                  <c:v>3.3471409826136012</c:v>
                </c:pt>
                <c:pt idx="1723">
                  <c:v>3.3544339330491018</c:v>
                </c:pt>
                <c:pt idx="1724">
                  <c:v>3.3611828827860872</c:v>
                </c:pt>
                <c:pt idx="1725">
                  <c:v>3.3679186212874317</c:v>
                </c:pt>
                <c:pt idx="1726">
                  <c:v>3.3745885800540387</c:v>
                </c:pt>
                <c:pt idx="1727">
                  <c:v>3.3811412919313986</c:v>
                </c:pt>
                <c:pt idx="1728">
                  <c:v>3.3875145544701022</c:v>
                </c:pt>
                <c:pt idx="1729">
                  <c:v>3.3936499313903585</c:v>
                </c:pt>
                <c:pt idx="1730">
                  <c:v>3.3994939874378067</c:v>
                </c:pt>
                <c:pt idx="1731">
                  <c:v>3.4050452694764348</c:v>
                </c:pt>
                <c:pt idx="1732">
                  <c:v>3.4103033997015721</c:v>
                </c:pt>
                <c:pt idx="1733">
                  <c:v>3.4152903233594403</c:v>
                </c:pt>
                <c:pt idx="1734">
                  <c:v>3.4200265236815368</c:v>
                </c:pt>
                <c:pt idx="1735">
                  <c:v>3.4245311217051926</c:v>
                </c:pt>
                <c:pt idx="1736">
                  <c:v>3.4288124335417085</c:v>
                </c:pt>
                <c:pt idx="1737">
                  <c:v>3.432869432377021</c:v>
                </c:pt>
                <c:pt idx="1738">
                  <c:v>3.4367196068118222</c:v>
                </c:pt>
                <c:pt idx="1739">
                  <c:v>3.4403707522706588</c:v>
                </c:pt>
                <c:pt idx="1740">
                  <c:v>3.4438468386397467</c:v>
                </c:pt>
                <c:pt idx="1741">
                  <c:v>3.4471778345240196</c:v>
                </c:pt>
                <c:pt idx="1742">
                  <c:v>3.45039909206902</c:v>
                </c:pt>
                <c:pt idx="1743">
                  <c:v>3.4535208491963831</c:v>
                </c:pt>
                <c:pt idx="1744">
                  <c:v>3.4565601948810127</c:v>
                </c:pt>
                <c:pt idx="1745">
                  <c:v>3.4595260212176315</c:v>
                </c:pt>
                <c:pt idx="1746">
                  <c:v>3.4624196471481117</c:v>
                </c:pt>
                <c:pt idx="1747">
                  <c:v>3.4652423775531118</c:v>
                </c:pt>
                <c:pt idx="1748">
                  <c:v>3.4680093216026662</c:v>
                </c:pt>
                <c:pt idx="1749">
                  <c:v>3.4707212982218776</c:v>
                </c:pt>
                <c:pt idx="1750">
                  <c:v>3.4733925823570764</c:v>
                </c:pt>
                <c:pt idx="1751">
                  <c:v>3.476030302686139</c:v>
                </c:pt>
                <c:pt idx="1752">
                  <c:v>3.4786347724226072</c:v>
                </c:pt>
                <c:pt idx="1753">
                  <c:v>3.4812063030223701</c:v>
                </c:pt>
                <c:pt idx="1754">
                  <c:v>3.4837452041836667</c:v>
                </c:pt>
                <c:pt idx="1755">
                  <c:v>3.4862517838470826</c:v>
                </c:pt>
                <c:pt idx="1756">
                  <c:v>3.4887263481955531</c:v>
                </c:pt>
                <c:pt idx="1757">
                  <c:v>3.491169201654361</c:v>
                </c:pt>
                <c:pt idx="1758">
                  <c:v>3.4935744014121735</c:v>
                </c:pt>
                <c:pt idx="1759">
                  <c:v>3.4959485538290118</c:v>
                </c:pt>
                <c:pt idx="1760">
                  <c:v>3.49828584369906</c:v>
                </c:pt>
                <c:pt idx="1761">
                  <c:v>3.5005866982582439</c:v>
                </c:pt>
                <c:pt idx="1762">
                  <c:v>3.502851541705267</c:v>
                </c:pt>
                <c:pt idx="1763">
                  <c:v>3.5050807952016116</c:v>
                </c:pt>
                <c:pt idx="1764">
                  <c:v>3.5072748768715361</c:v>
                </c:pt>
                <c:pt idx="1765">
                  <c:v>3.5094284491546035</c:v>
                </c:pt>
                <c:pt idx="1766">
                  <c:v>3.5115307603525663</c:v>
                </c:pt>
                <c:pt idx="1767">
                  <c:v>3.5135606417258245</c:v>
                </c:pt>
                <c:pt idx="1768">
                  <c:v>3.5154986386108242</c:v>
                </c:pt>
                <c:pt idx="1769">
                  <c:v>3.5173173146064936</c:v>
                </c:pt>
                <c:pt idx="1770">
                  <c:v>3.5189982534760191</c:v>
                </c:pt>
                <c:pt idx="1771">
                  <c:v>3.5205315200961484</c:v>
                </c:pt>
                <c:pt idx="1772">
                  <c:v>3.5219270639569222</c:v>
                </c:pt>
                <c:pt idx="1773">
                  <c:v>3.5231943737905218</c:v>
                </c:pt>
                <c:pt idx="1774">
                  <c:v>3.524349672176089</c:v>
                </c:pt>
                <c:pt idx="1775">
                  <c:v>3.5254106306807187</c:v>
                </c:pt>
                <c:pt idx="1776">
                  <c:v>3.5263926452327556</c:v>
                </c:pt>
                <c:pt idx="1777">
                  <c:v>3.5273001380277558</c:v>
                </c:pt>
                <c:pt idx="1778">
                  <c:v>3.5281344968433213</c:v>
                </c:pt>
                <c:pt idx="1779">
                  <c:v>3.5288894774983213</c:v>
                </c:pt>
                <c:pt idx="1780">
                  <c:v>3.5295608441045134</c:v>
                </c:pt>
                <c:pt idx="1781">
                  <c:v>3.530148574772789</c:v>
                </c:pt>
                <c:pt idx="1782">
                  <c:v>3.5306619694996266</c:v>
                </c:pt>
                <c:pt idx="1783">
                  <c:v>3.5311129018089615</c:v>
                </c:pt>
                <c:pt idx="1784">
                  <c:v>3.5315148684390949</c:v>
                </c:pt>
                <c:pt idx="1785">
                  <c:v>3.5318792613333287</c:v>
                </c:pt>
                <c:pt idx="1786">
                  <c:v>3.5322111715388709</c:v>
                </c:pt>
                <c:pt idx="1787">
                  <c:v>3.5325135950724991</c:v>
                </c:pt>
                <c:pt idx="1788">
                  <c:v>3.5327877705021864</c:v>
                </c:pt>
                <c:pt idx="1789">
                  <c:v>3.5330334431291908</c:v>
                </c:pt>
                <c:pt idx="1790">
                  <c:v>3.5332477560002538</c:v>
                </c:pt>
                <c:pt idx="1791">
                  <c:v>3.533426970009824</c:v>
                </c:pt>
                <c:pt idx="1792">
                  <c:v>3.5335666206825902</c:v>
                </c:pt>
                <c:pt idx="1793">
                  <c:v>3.5336638565974399</c:v>
                </c:pt>
                <c:pt idx="1794">
                  <c:v>3.5337213817478581</c:v>
                </c:pt>
                <c:pt idx="1795">
                  <c:v>3.5337213817478581</c:v>
                </c:pt>
                <c:pt idx="1796">
                  <c:v>3.5337213817478581</c:v>
                </c:pt>
                <c:pt idx="1797">
                  <c:v>3.5337213817478581</c:v>
                </c:pt>
                <c:pt idx="1798">
                  <c:v>3.5337213817478581</c:v>
                </c:pt>
                <c:pt idx="1799">
                  <c:v>3.5337213817478581</c:v>
                </c:pt>
                <c:pt idx="1800">
                  <c:v>3.5337213817478581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4EE-4F55-BF10-B4077958E2B0}"/>
            </c:ext>
          </c:extLst>
        </c:ser>
        <c:ser>
          <c:idx val="1"/>
          <c:order val="1"/>
          <c:tx>
            <c:v>Braking energy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Data!$Z$5:$Z$1805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6.9597760694230107E-4</c:v>
                </c:pt>
                <c:pt idx="36">
                  <c:v>1.3845068524224111E-3</c:v>
                </c:pt>
                <c:pt idx="37">
                  <c:v>2.0366257301748973E-3</c:v>
                </c:pt>
                <c:pt idx="38">
                  <c:v>2.6243563984503604E-3</c:v>
                </c:pt>
                <c:pt idx="39">
                  <c:v>3.1500324202267662E-3</c:v>
                </c:pt>
                <c:pt idx="40">
                  <c:v>3.6276766622500858E-3</c:v>
                </c:pt>
                <c:pt idx="41">
                  <c:v>4.0619226118509943E-3</c:v>
                </c:pt>
                <c:pt idx="42">
                  <c:v>4.4380547351363167E-3</c:v>
                </c:pt>
                <c:pt idx="43">
                  <c:v>4.7511925618668547E-3</c:v>
                </c:pt>
                <c:pt idx="44">
                  <c:v>5.021014643903891E-3</c:v>
                </c:pt>
                <c:pt idx="45">
                  <c:v>5.2722919902100469E-3</c:v>
                </c:pt>
                <c:pt idx="46">
                  <c:v>5.51657067891375E-3</c:v>
                </c:pt>
                <c:pt idx="47">
                  <c:v>5.7484313175132874E-3</c:v>
                </c:pt>
                <c:pt idx="48">
                  <c:v>5.965414921203273E-3</c:v>
                </c:pt>
                <c:pt idx="49">
                  <c:v>6.1744169242142471E-3</c:v>
                </c:pt>
                <c:pt idx="50">
                  <c:v>6.383418927225222E-3</c:v>
                </c:pt>
                <c:pt idx="51">
                  <c:v>6.5871501085215181E-3</c:v>
                </c:pt>
                <c:pt idx="52">
                  <c:v>6.768906148426782E-3</c:v>
                </c:pt>
                <c:pt idx="53">
                  <c:v>6.9182636222252219E-3</c:v>
                </c:pt>
                <c:pt idx="54">
                  <c:v>7.0555051712508565E-3</c:v>
                </c:pt>
                <c:pt idx="55">
                  <c:v>7.191544717547153E-3</c:v>
                </c:pt>
                <c:pt idx="56">
                  <c:v>7.191544717547153E-3</c:v>
                </c:pt>
                <c:pt idx="57">
                  <c:v>7.191544717547153E-3</c:v>
                </c:pt>
                <c:pt idx="58">
                  <c:v>7.191544717547153E-3</c:v>
                </c:pt>
                <c:pt idx="59">
                  <c:v>7.191544717547153E-3</c:v>
                </c:pt>
                <c:pt idx="60">
                  <c:v>7.191544717547153E-3</c:v>
                </c:pt>
                <c:pt idx="61">
                  <c:v>7.191544717547153E-3</c:v>
                </c:pt>
                <c:pt idx="62">
                  <c:v>7.191544717547153E-3</c:v>
                </c:pt>
                <c:pt idx="63">
                  <c:v>7.191544717547153E-3</c:v>
                </c:pt>
                <c:pt idx="64">
                  <c:v>7.191544717547153E-3</c:v>
                </c:pt>
                <c:pt idx="65">
                  <c:v>7.191544717547153E-3</c:v>
                </c:pt>
                <c:pt idx="66">
                  <c:v>7.191544717547153E-3</c:v>
                </c:pt>
                <c:pt idx="67">
                  <c:v>7.191544717547153E-3</c:v>
                </c:pt>
                <c:pt idx="68">
                  <c:v>7.191544717547153E-3</c:v>
                </c:pt>
                <c:pt idx="69">
                  <c:v>7.191544717547153E-3</c:v>
                </c:pt>
                <c:pt idx="70">
                  <c:v>7.191544717547153E-3</c:v>
                </c:pt>
                <c:pt idx="71">
                  <c:v>7.191544717547153E-3</c:v>
                </c:pt>
                <c:pt idx="72">
                  <c:v>7.191544717547153E-3</c:v>
                </c:pt>
                <c:pt idx="73">
                  <c:v>7.191544717547153E-3</c:v>
                </c:pt>
                <c:pt idx="74">
                  <c:v>7.191544717547153E-3</c:v>
                </c:pt>
                <c:pt idx="75">
                  <c:v>7.191544717547153E-3</c:v>
                </c:pt>
                <c:pt idx="76">
                  <c:v>7.191544717547153E-3</c:v>
                </c:pt>
                <c:pt idx="77">
                  <c:v>7.191544717547153E-3</c:v>
                </c:pt>
                <c:pt idx="78">
                  <c:v>7.191544717547153E-3</c:v>
                </c:pt>
                <c:pt idx="79">
                  <c:v>7.7704433366850983E-3</c:v>
                </c:pt>
                <c:pt idx="80">
                  <c:v>8.3384267579813941E-3</c:v>
                </c:pt>
                <c:pt idx="81">
                  <c:v>8.895632078272462E-3</c:v>
                </c:pt>
                <c:pt idx="82">
                  <c:v>9.4275187934555037E-3</c:v>
                </c:pt>
                <c:pt idx="83">
                  <c:v>9.9531948152319083E-3</c:v>
                </c:pt>
                <c:pt idx="84">
                  <c:v>1.0472706967444271E-2</c:v>
                </c:pt>
                <c:pt idx="85">
                  <c:v>1.0976008163480365E-2</c:v>
                </c:pt>
                <c:pt idx="86">
                  <c:v>1.1467363551082818E-2</c:v>
                </c:pt>
                <c:pt idx="87">
                  <c:v>1.1945007793106137E-2</c:v>
                </c:pt>
                <c:pt idx="88">
                  <c:v>1.2414924438106137E-2</c:v>
                </c:pt>
                <c:pt idx="89">
                  <c:v>1.2841872923219734E-2</c:v>
                </c:pt>
                <c:pt idx="90">
                  <c:v>1.3189832537536863E-2</c:v>
                </c:pt>
                <c:pt idx="91">
                  <c:v>1.3456768019189812E-2</c:v>
                </c:pt>
                <c:pt idx="92">
                  <c:v>1.3655267525191183E-2</c:v>
                </c:pt>
                <c:pt idx="93">
                  <c:v>1.3818165810794749E-2</c:v>
                </c:pt>
                <c:pt idx="94">
                  <c:v>1.3954205357091047E-2</c:v>
                </c:pt>
                <c:pt idx="95">
                  <c:v>1.40560637310781E-2</c:v>
                </c:pt>
                <c:pt idx="96">
                  <c:v>1.4120316109397716E-2</c:v>
                </c:pt>
                <c:pt idx="97">
                  <c:v>1.4160022424397716E-2</c:v>
                </c:pt>
                <c:pt idx="98">
                  <c:v>1.418424552975437E-2</c:v>
                </c:pt>
                <c:pt idx="99">
                  <c:v>1.418424552975437E-2</c:v>
                </c:pt>
                <c:pt idx="100">
                  <c:v>1.418424552975437E-2</c:v>
                </c:pt>
                <c:pt idx="101">
                  <c:v>1.418424552975437E-2</c:v>
                </c:pt>
                <c:pt idx="102">
                  <c:v>1.418424552975437E-2</c:v>
                </c:pt>
                <c:pt idx="103">
                  <c:v>1.418424552975437E-2</c:v>
                </c:pt>
                <c:pt idx="104">
                  <c:v>1.418424552975437E-2</c:v>
                </c:pt>
                <c:pt idx="105">
                  <c:v>1.418424552975437E-2</c:v>
                </c:pt>
                <c:pt idx="106">
                  <c:v>1.418424552975437E-2</c:v>
                </c:pt>
                <c:pt idx="107">
                  <c:v>1.418424552975437E-2</c:v>
                </c:pt>
                <c:pt idx="108">
                  <c:v>1.418424552975437E-2</c:v>
                </c:pt>
                <c:pt idx="109">
                  <c:v>1.418424552975437E-2</c:v>
                </c:pt>
                <c:pt idx="110">
                  <c:v>1.418424552975437E-2</c:v>
                </c:pt>
                <c:pt idx="111">
                  <c:v>1.418424552975437E-2</c:v>
                </c:pt>
                <c:pt idx="112">
                  <c:v>1.418424552975437E-2</c:v>
                </c:pt>
                <c:pt idx="113">
                  <c:v>1.418424552975437E-2</c:v>
                </c:pt>
                <c:pt idx="114">
                  <c:v>1.418424552975437E-2</c:v>
                </c:pt>
                <c:pt idx="115">
                  <c:v>1.418424552975437E-2</c:v>
                </c:pt>
                <c:pt idx="116">
                  <c:v>1.418424552975437E-2</c:v>
                </c:pt>
                <c:pt idx="117">
                  <c:v>1.418424552975437E-2</c:v>
                </c:pt>
                <c:pt idx="118">
                  <c:v>1.418424552975437E-2</c:v>
                </c:pt>
                <c:pt idx="119">
                  <c:v>1.418424552975437E-2</c:v>
                </c:pt>
                <c:pt idx="120">
                  <c:v>1.418424552975437E-2</c:v>
                </c:pt>
                <c:pt idx="121">
                  <c:v>1.418424552975437E-2</c:v>
                </c:pt>
                <c:pt idx="122">
                  <c:v>1.418424552975437E-2</c:v>
                </c:pt>
                <c:pt idx="123">
                  <c:v>1.418424552975437E-2</c:v>
                </c:pt>
                <c:pt idx="124">
                  <c:v>1.418424552975437E-2</c:v>
                </c:pt>
                <c:pt idx="125">
                  <c:v>1.418424552975437E-2</c:v>
                </c:pt>
                <c:pt idx="126">
                  <c:v>1.418424552975437E-2</c:v>
                </c:pt>
                <c:pt idx="127">
                  <c:v>1.418424552975437E-2</c:v>
                </c:pt>
                <c:pt idx="128">
                  <c:v>1.418424552975437E-2</c:v>
                </c:pt>
                <c:pt idx="129">
                  <c:v>1.418424552975437E-2</c:v>
                </c:pt>
                <c:pt idx="130">
                  <c:v>1.418424552975437E-2</c:v>
                </c:pt>
                <c:pt idx="131">
                  <c:v>1.418424552975437E-2</c:v>
                </c:pt>
                <c:pt idx="132">
                  <c:v>1.418424552975437E-2</c:v>
                </c:pt>
                <c:pt idx="133">
                  <c:v>1.418424552975437E-2</c:v>
                </c:pt>
                <c:pt idx="134">
                  <c:v>1.418424552975437E-2</c:v>
                </c:pt>
                <c:pt idx="135">
                  <c:v>1.418424552975437E-2</c:v>
                </c:pt>
                <c:pt idx="136">
                  <c:v>1.418424552975437E-2</c:v>
                </c:pt>
                <c:pt idx="137">
                  <c:v>1.418424552975437E-2</c:v>
                </c:pt>
                <c:pt idx="138">
                  <c:v>1.418424552975437E-2</c:v>
                </c:pt>
                <c:pt idx="139">
                  <c:v>1.418424552975437E-2</c:v>
                </c:pt>
                <c:pt idx="140">
                  <c:v>1.418424552975437E-2</c:v>
                </c:pt>
                <c:pt idx="141">
                  <c:v>1.418424552975437E-2</c:v>
                </c:pt>
                <c:pt idx="142">
                  <c:v>1.418424552975437E-2</c:v>
                </c:pt>
                <c:pt idx="143">
                  <c:v>1.418424552975437E-2</c:v>
                </c:pt>
                <c:pt idx="144">
                  <c:v>1.418424552975437E-2</c:v>
                </c:pt>
                <c:pt idx="145">
                  <c:v>1.418424552975437E-2</c:v>
                </c:pt>
                <c:pt idx="146">
                  <c:v>1.418424552975437E-2</c:v>
                </c:pt>
                <c:pt idx="147">
                  <c:v>1.418424552975437E-2</c:v>
                </c:pt>
                <c:pt idx="148">
                  <c:v>1.418424552975437E-2</c:v>
                </c:pt>
                <c:pt idx="149">
                  <c:v>1.418424552975437E-2</c:v>
                </c:pt>
                <c:pt idx="150">
                  <c:v>1.418424552975437E-2</c:v>
                </c:pt>
                <c:pt idx="151">
                  <c:v>1.456717518512474E-2</c:v>
                </c:pt>
                <c:pt idx="152">
                  <c:v>1.4913512816373025E-2</c:v>
                </c:pt>
                <c:pt idx="153">
                  <c:v>1.5189145670742024E-2</c:v>
                </c:pt>
                <c:pt idx="154">
                  <c:v>1.5391565298390773E-2</c:v>
                </c:pt>
                <c:pt idx="155">
                  <c:v>1.5543367611413322E-2</c:v>
                </c:pt>
                <c:pt idx="156">
                  <c:v>1.5679407157709619E-2</c:v>
                </c:pt>
                <c:pt idx="157">
                  <c:v>1.5679407157709619E-2</c:v>
                </c:pt>
                <c:pt idx="158">
                  <c:v>1.5679407157709619E-2</c:v>
                </c:pt>
                <c:pt idx="159">
                  <c:v>1.5679407157709619E-2</c:v>
                </c:pt>
                <c:pt idx="160">
                  <c:v>1.5679407157709619E-2</c:v>
                </c:pt>
                <c:pt idx="161">
                  <c:v>1.5679407157709619E-2</c:v>
                </c:pt>
                <c:pt idx="162">
                  <c:v>1.5679407157709619E-2</c:v>
                </c:pt>
                <c:pt idx="163">
                  <c:v>1.5679407157709619E-2</c:v>
                </c:pt>
                <c:pt idx="164">
                  <c:v>1.5679407157709619E-2</c:v>
                </c:pt>
                <c:pt idx="165">
                  <c:v>1.5679407157709619E-2</c:v>
                </c:pt>
                <c:pt idx="166">
                  <c:v>1.5679407157709619E-2</c:v>
                </c:pt>
                <c:pt idx="167">
                  <c:v>1.5679407157709619E-2</c:v>
                </c:pt>
                <c:pt idx="168">
                  <c:v>1.5679407157709619E-2</c:v>
                </c:pt>
                <c:pt idx="169">
                  <c:v>1.5679407157709619E-2</c:v>
                </c:pt>
                <c:pt idx="170">
                  <c:v>1.5679407157709619E-2</c:v>
                </c:pt>
                <c:pt idx="171">
                  <c:v>1.6213374574945556E-2</c:v>
                </c:pt>
                <c:pt idx="172">
                  <c:v>1.6700787885258056E-2</c:v>
                </c:pt>
                <c:pt idx="173">
                  <c:v>1.7111578107651744E-2</c:v>
                </c:pt>
                <c:pt idx="174">
                  <c:v>1.7456297580481391E-2</c:v>
                </c:pt>
                <c:pt idx="175">
                  <c:v>1.777252818717678E-2</c:v>
                </c:pt>
                <c:pt idx="176">
                  <c:v>1.777252818717678E-2</c:v>
                </c:pt>
                <c:pt idx="177">
                  <c:v>1.777252818717678E-2</c:v>
                </c:pt>
                <c:pt idx="178">
                  <c:v>1.777252818717678E-2</c:v>
                </c:pt>
                <c:pt idx="179">
                  <c:v>1.777252818717678E-2</c:v>
                </c:pt>
                <c:pt idx="180">
                  <c:v>1.777252818717678E-2</c:v>
                </c:pt>
                <c:pt idx="181">
                  <c:v>1.8157167525407664E-2</c:v>
                </c:pt>
                <c:pt idx="182">
                  <c:v>1.8536690202986539E-2</c:v>
                </c:pt>
                <c:pt idx="183">
                  <c:v>1.8901083097220505E-2</c:v>
                </c:pt>
                <c:pt idx="184">
                  <c:v>1.9229828248158009E-2</c:v>
                </c:pt>
                <c:pt idx="185">
                  <c:v>1.9520212450332221E-2</c:v>
                </c:pt>
                <c:pt idx="186">
                  <c:v>1.9772898288295183E-2</c:v>
                </c:pt>
                <c:pt idx="187">
                  <c:v>1.9996604246732684E-2</c:v>
                </c:pt>
                <c:pt idx="188">
                  <c:v>2.019640805079518E-2</c:v>
                </c:pt>
                <c:pt idx="189">
                  <c:v>2.0378164090700444E-2</c:v>
                </c:pt>
                <c:pt idx="190">
                  <c:v>2.0544796468090279E-2</c:v>
                </c:pt>
                <c:pt idx="191">
                  <c:v>2.0701511013748286E-2</c:v>
                </c:pt>
                <c:pt idx="192">
                  <c:v>2.0848431016398751E-2</c:v>
                </c:pt>
                <c:pt idx="193">
                  <c:v>2.0990497731022809E-2</c:v>
                </c:pt>
                <c:pt idx="194">
                  <c:v>2.1128942984184673E-2</c:v>
                </c:pt>
                <c:pt idx="195">
                  <c:v>2.1264982530480966E-2</c:v>
                </c:pt>
                <c:pt idx="196">
                  <c:v>2.1264982530480966E-2</c:v>
                </c:pt>
                <c:pt idx="197">
                  <c:v>2.1264982530480966E-2</c:v>
                </c:pt>
                <c:pt idx="198">
                  <c:v>2.1264982530480966E-2</c:v>
                </c:pt>
                <c:pt idx="199">
                  <c:v>2.1264982530480966E-2</c:v>
                </c:pt>
                <c:pt idx="200">
                  <c:v>2.1264982530480966E-2</c:v>
                </c:pt>
                <c:pt idx="201">
                  <c:v>2.1264982530480966E-2</c:v>
                </c:pt>
                <c:pt idx="202">
                  <c:v>2.1264982530480966E-2</c:v>
                </c:pt>
                <c:pt idx="203">
                  <c:v>2.1264982530480966E-2</c:v>
                </c:pt>
                <c:pt idx="204">
                  <c:v>2.1264982530480966E-2</c:v>
                </c:pt>
                <c:pt idx="205">
                  <c:v>2.1264982530480966E-2</c:v>
                </c:pt>
                <c:pt idx="206">
                  <c:v>2.1264982530480966E-2</c:v>
                </c:pt>
                <c:pt idx="207">
                  <c:v>2.1264982530480966E-2</c:v>
                </c:pt>
                <c:pt idx="208">
                  <c:v>2.1264982530480966E-2</c:v>
                </c:pt>
                <c:pt idx="209">
                  <c:v>2.1264982530480966E-2</c:v>
                </c:pt>
                <c:pt idx="210">
                  <c:v>2.1264982530480966E-2</c:v>
                </c:pt>
                <c:pt idx="211">
                  <c:v>2.1264982530480966E-2</c:v>
                </c:pt>
                <c:pt idx="212">
                  <c:v>2.1264982530480966E-2</c:v>
                </c:pt>
                <c:pt idx="213">
                  <c:v>2.1264982530480966E-2</c:v>
                </c:pt>
                <c:pt idx="214">
                  <c:v>2.1264982530480966E-2</c:v>
                </c:pt>
                <c:pt idx="215">
                  <c:v>2.1264982530480966E-2</c:v>
                </c:pt>
                <c:pt idx="216">
                  <c:v>2.1264982530480966E-2</c:v>
                </c:pt>
                <c:pt idx="217">
                  <c:v>2.1264982530480966E-2</c:v>
                </c:pt>
                <c:pt idx="218">
                  <c:v>2.1264982530480966E-2</c:v>
                </c:pt>
                <c:pt idx="219">
                  <c:v>2.1264982530480966E-2</c:v>
                </c:pt>
                <c:pt idx="220">
                  <c:v>2.1264982530480966E-2</c:v>
                </c:pt>
                <c:pt idx="221">
                  <c:v>2.1264982530480966E-2</c:v>
                </c:pt>
                <c:pt idx="222">
                  <c:v>2.1264982530480966E-2</c:v>
                </c:pt>
                <c:pt idx="223">
                  <c:v>2.1264982530480966E-2</c:v>
                </c:pt>
                <c:pt idx="224">
                  <c:v>2.1264982530480966E-2</c:v>
                </c:pt>
                <c:pt idx="225">
                  <c:v>2.1264982530480966E-2</c:v>
                </c:pt>
                <c:pt idx="226">
                  <c:v>2.1264982530480966E-2</c:v>
                </c:pt>
                <c:pt idx="227">
                  <c:v>2.1264982530480966E-2</c:v>
                </c:pt>
                <c:pt idx="228">
                  <c:v>2.1264982530480966E-2</c:v>
                </c:pt>
                <c:pt idx="229">
                  <c:v>2.1264982530480966E-2</c:v>
                </c:pt>
                <c:pt idx="230">
                  <c:v>2.1264982530480966E-2</c:v>
                </c:pt>
                <c:pt idx="231">
                  <c:v>2.23091201273924E-2</c:v>
                </c:pt>
                <c:pt idx="232">
                  <c:v>2.33432606271935E-2</c:v>
                </c:pt>
                <c:pt idx="233">
                  <c:v>2.4334897348131001E-2</c:v>
                </c:pt>
                <c:pt idx="234">
                  <c:v>2.5263680283051697E-2</c:v>
                </c:pt>
                <c:pt idx="235">
                  <c:v>2.6135509778422068E-2</c:v>
                </c:pt>
                <c:pt idx="236">
                  <c:v>2.6972708629718366E-2</c:v>
                </c:pt>
                <c:pt idx="237">
                  <c:v>2.7792971811755399E-2</c:v>
                </c:pt>
                <c:pt idx="238">
                  <c:v>2.8591040991062671E-2</c:v>
                </c:pt>
                <c:pt idx="239">
                  <c:v>2.934866472636917E-2</c:v>
                </c:pt>
                <c:pt idx="240">
                  <c:v>3.0039670525198472E-2</c:v>
                </c:pt>
                <c:pt idx="241">
                  <c:v>3.0663636057102196E-2</c:v>
                </c:pt>
                <c:pt idx="242">
                  <c:v>3.1242534676240143E-2</c:v>
                </c:pt>
                <c:pt idx="243">
                  <c:v>3.1768210698016552E-2</c:v>
                </c:pt>
                <c:pt idx="244">
                  <c:v>3.224585494003987E-2</c:v>
                </c:pt>
                <c:pt idx="245">
                  <c:v>3.2680100889640781E-2</c:v>
                </c:pt>
                <c:pt idx="246">
                  <c:v>3.3056233012926102E-2</c:v>
                </c:pt>
                <c:pt idx="247">
                  <c:v>3.3369370839656638E-2</c:v>
                </c:pt>
                <c:pt idx="248">
                  <c:v>3.3639192921693671E-2</c:v>
                </c:pt>
                <c:pt idx="249">
                  <c:v>3.389047026799983E-2</c:v>
                </c:pt>
                <c:pt idx="250">
                  <c:v>3.4134748956703535E-2</c:v>
                </c:pt>
                <c:pt idx="251">
                  <c:v>3.436660959530307E-2</c:v>
                </c:pt>
                <c:pt idx="252">
                  <c:v>3.4583593198993061E-2</c:v>
                </c:pt>
                <c:pt idx="253">
                  <c:v>3.4792595202004034E-2</c:v>
                </c:pt>
                <c:pt idx="254">
                  <c:v>3.5001597205015007E-2</c:v>
                </c:pt>
                <c:pt idx="255">
                  <c:v>3.5205328386311303E-2</c:v>
                </c:pt>
                <c:pt idx="256">
                  <c:v>3.5387084426216568E-2</c:v>
                </c:pt>
                <c:pt idx="257">
                  <c:v>3.5553716803606396E-2</c:v>
                </c:pt>
                <c:pt idx="258">
                  <c:v>3.5553716803606396E-2</c:v>
                </c:pt>
                <c:pt idx="259">
                  <c:v>3.5553716803606396E-2</c:v>
                </c:pt>
                <c:pt idx="260">
                  <c:v>3.5553716803606396E-2</c:v>
                </c:pt>
                <c:pt idx="261">
                  <c:v>3.5553716803606396E-2</c:v>
                </c:pt>
                <c:pt idx="262">
                  <c:v>3.5553716803606396E-2</c:v>
                </c:pt>
                <c:pt idx="263">
                  <c:v>3.5553716803606396E-2</c:v>
                </c:pt>
                <c:pt idx="264">
                  <c:v>3.5553716803606396E-2</c:v>
                </c:pt>
                <c:pt idx="265">
                  <c:v>3.5553716803606396E-2</c:v>
                </c:pt>
                <c:pt idx="266">
                  <c:v>3.5553716803606396E-2</c:v>
                </c:pt>
                <c:pt idx="267">
                  <c:v>3.5553716803606396E-2</c:v>
                </c:pt>
                <c:pt idx="268">
                  <c:v>3.5553716803606396E-2</c:v>
                </c:pt>
                <c:pt idx="269">
                  <c:v>3.5553716803606396E-2</c:v>
                </c:pt>
                <c:pt idx="270">
                  <c:v>3.5553716803606396E-2</c:v>
                </c:pt>
                <c:pt idx="271">
                  <c:v>3.6287788538345765E-2</c:v>
                </c:pt>
                <c:pt idx="272">
                  <c:v>3.7011561498716143E-2</c:v>
                </c:pt>
                <c:pt idx="273">
                  <c:v>3.7727677752616602E-2</c:v>
                </c:pt>
                <c:pt idx="274">
                  <c:v>3.840391717597523E-2</c:v>
                </c:pt>
                <c:pt idx="275">
                  <c:v>3.901184953560486E-2</c:v>
                </c:pt>
                <c:pt idx="276">
                  <c:v>3.9558412094075367E-2</c:v>
                </c:pt>
                <c:pt idx="277">
                  <c:v>4.00321828634718E-2</c:v>
                </c:pt>
                <c:pt idx="278">
                  <c:v>4.0441199705705595E-2</c:v>
                </c:pt>
                <c:pt idx="279">
                  <c:v>4.0760537322314397E-2</c:v>
                </c:pt>
                <c:pt idx="280">
                  <c:v>4.1018886796066106E-2</c:v>
                </c:pt>
                <c:pt idx="281">
                  <c:v>4.1018886796066106E-2</c:v>
                </c:pt>
                <c:pt idx="282">
                  <c:v>4.1018886796066106E-2</c:v>
                </c:pt>
                <c:pt idx="283">
                  <c:v>4.1018886796066106E-2</c:v>
                </c:pt>
                <c:pt idx="284">
                  <c:v>4.1018886796066106E-2</c:v>
                </c:pt>
                <c:pt idx="285">
                  <c:v>4.1018886796066106E-2</c:v>
                </c:pt>
                <c:pt idx="286">
                  <c:v>4.1018886796066106E-2</c:v>
                </c:pt>
                <c:pt idx="287">
                  <c:v>4.1018886796066106E-2</c:v>
                </c:pt>
                <c:pt idx="288">
                  <c:v>4.1018886796066106E-2</c:v>
                </c:pt>
                <c:pt idx="289">
                  <c:v>4.1018886796066106E-2</c:v>
                </c:pt>
                <c:pt idx="290">
                  <c:v>4.1018886796066106E-2</c:v>
                </c:pt>
                <c:pt idx="291">
                  <c:v>4.1018886796066106E-2</c:v>
                </c:pt>
                <c:pt idx="292">
                  <c:v>4.1839149978103146E-2</c:v>
                </c:pt>
                <c:pt idx="293">
                  <c:v>4.2629009085925075E-2</c:v>
                </c:pt>
                <c:pt idx="294">
                  <c:v>4.3397271230163334E-2</c:v>
                </c:pt>
                <c:pt idx="295">
                  <c:v>4.4152251885163335E-2</c:v>
                </c:pt>
                <c:pt idx="296">
                  <c:v>4.4152251885163335E-2</c:v>
                </c:pt>
                <c:pt idx="297">
                  <c:v>4.4152251885163335E-2</c:v>
                </c:pt>
                <c:pt idx="298">
                  <c:v>4.4152251885163335E-2</c:v>
                </c:pt>
                <c:pt idx="299">
                  <c:v>4.4152251885163335E-2</c:v>
                </c:pt>
                <c:pt idx="300">
                  <c:v>4.4920514029401594E-2</c:v>
                </c:pt>
                <c:pt idx="301">
                  <c:v>4.5683443723510388E-2</c:v>
                </c:pt>
                <c:pt idx="302">
                  <c:v>4.6433157945780623E-2</c:v>
                </c:pt>
                <c:pt idx="303">
                  <c:v>4.7162067413263481E-2</c:v>
                </c:pt>
                <c:pt idx="304">
                  <c:v>4.7865549696830011E-2</c:v>
                </c:pt>
                <c:pt idx="305">
                  <c:v>4.8532067952367995E-2</c:v>
                </c:pt>
                <c:pt idx="306">
                  <c:v>4.9162992093650576E-2</c:v>
                </c:pt>
                <c:pt idx="307">
                  <c:v>4.9770924453280206E-2</c:v>
                </c:pt>
                <c:pt idx="308">
                  <c:v>5.036757693748331E-2</c:v>
                </c:pt>
                <c:pt idx="309">
                  <c:v>5.0959757236628975E-2</c:v>
                </c:pt>
                <c:pt idx="310">
                  <c:v>5.1543060715731774E-2</c:v>
                </c:pt>
                <c:pt idx="311">
                  <c:v>5.211539366611586E-2</c:v>
                </c:pt>
                <c:pt idx="312">
                  <c:v>5.2672598986406929E-2</c:v>
                </c:pt>
                <c:pt idx="313">
                  <c:v>5.3206566403642873E-2</c:v>
                </c:pt>
                <c:pt idx="314">
                  <c:v>5.3711876153642875E-2</c:v>
                </c:pt>
                <c:pt idx="315">
                  <c:v>5.4185646923039309E-2</c:v>
                </c:pt>
                <c:pt idx="316">
                  <c:v>5.4632838835076337E-2</c:v>
                </c:pt>
                <c:pt idx="317">
                  <c:v>5.5056165557354715E-2</c:v>
                </c:pt>
                <c:pt idx="318">
                  <c:v>5.544941581198435E-2</c:v>
                </c:pt>
                <c:pt idx="319">
                  <c:v>5.5808837579131132E-2</c:v>
                </c:pt>
                <c:pt idx="320">
                  <c:v>5.6137582730068629E-2</c:v>
                </c:pt>
                <c:pt idx="321">
                  <c:v>5.6458479223017874E-2</c:v>
                </c:pt>
                <c:pt idx="322">
                  <c:v>5.6768538387242405E-2</c:v>
                </c:pt>
                <c:pt idx="323">
                  <c:v>5.7078597551466943E-2</c:v>
                </c:pt>
                <c:pt idx="324">
                  <c:v>5.7379504308029447E-2</c:v>
                </c:pt>
                <c:pt idx="325">
                  <c:v>5.7674377984466771E-2</c:v>
                </c:pt>
                <c:pt idx="326">
                  <c:v>5.7969251660904102E-2</c:v>
                </c:pt>
                <c:pt idx="327">
                  <c:v>5.8259635863078314E-2</c:v>
                </c:pt>
                <c:pt idx="328">
                  <c:v>5.8545560457007928E-2</c:v>
                </c:pt>
                <c:pt idx="329">
                  <c:v>5.8791233084011955E-2</c:v>
                </c:pt>
                <c:pt idx="330">
                  <c:v>5.8996278265607029E-2</c:v>
                </c:pt>
                <c:pt idx="331">
                  <c:v>5.9193475863953654E-2</c:v>
                </c:pt>
                <c:pt idx="332">
                  <c:v>5.9388076761965065E-2</c:v>
                </c:pt>
                <c:pt idx="333">
                  <c:v>5.9572383662647936E-2</c:v>
                </c:pt>
                <c:pt idx="334">
                  <c:v>5.9752867590610895E-2</c:v>
                </c:pt>
                <c:pt idx="335">
                  <c:v>5.9925764419314603E-2</c:v>
                </c:pt>
                <c:pt idx="336">
                  <c:v>6.0092396796704438E-2</c:v>
                </c:pt>
                <c:pt idx="337">
                  <c:v>6.0092396796704438E-2</c:v>
                </c:pt>
                <c:pt idx="338">
                  <c:v>6.0092396796704438E-2</c:v>
                </c:pt>
                <c:pt idx="339">
                  <c:v>6.0092396796704438E-2</c:v>
                </c:pt>
                <c:pt idx="340">
                  <c:v>6.0092396796704438E-2</c:v>
                </c:pt>
                <c:pt idx="341">
                  <c:v>6.0092396796704438E-2</c:v>
                </c:pt>
                <c:pt idx="342">
                  <c:v>6.0092396796704438E-2</c:v>
                </c:pt>
                <c:pt idx="343">
                  <c:v>6.0092396796704438E-2</c:v>
                </c:pt>
                <c:pt idx="344">
                  <c:v>6.0092396796704438E-2</c:v>
                </c:pt>
                <c:pt idx="345">
                  <c:v>6.0092396796704438E-2</c:v>
                </c:pt>
                <c:pt idx="346">
                  <c:v>6.0092396796704438E-2</c:v>
                </c:pt>
                <c:pt idx="347">
                  <c:v>6.0092396796704438E-2</c:v>
                </c:pt>
                <c:pt idx="348">
                  <c:v>6.0092396796704438E-2</c:v>
                </c:pt>
                <c:pt idx="349">
                  <c:v>6.0092396796704438E-2</c:v>
                </c:pt>
                <c:pt idx="350">
                  <c:v>6.0092396796704438E-2</c:v>
                </c:pt>
                <c:pt idx="351">
                  <c:v>6.0092396796704438E-2</c:v>
                </c:pt>
                <c:pt idx="352">
                  <c:v>6.0453471650325406E-2</c:v>
                </c:pt>
                <c:pt idx="353">
                  <c:v>6.0812893417472189E-2</c:v>
                </c:pt>
                <c:pt idx="354">
                  <c:v>6.117066603528469E-2</c:v>
                </c:pt>
                <c:pt idx="355">
                  <c:v>6.117066603528469E-2</c:v>
                </c:pt>
                <c:pt idx="356">
                  <c:v>6.117066603528469E-2</c:v>
                </c:pt>
                <c:pt idx="357">
                  <c:v>6.1533397926580982E-2</c:v>
                </c:pt>
                <c:pt idx="358">
                  <c:v>6.1892819693727764E-2</c:v>
                </c:pt>
                <c:pt idx="359">
                  <c:v>6.22343142674259E-2</c:v>
                </c:pt>
                <c:pt idx="360">
                  <c:v>6.2545911005251684E-2</c:v>
                </c:pt>
                <c:pt idx="361">
                  <c:v>6.283035563437378E-2</c:v>
                </c:pt>
                <c:pt idx="362">
                  <c:v>6.3095852463065913E-2</c:v>
                </c:pt>
                <c:pt idx="363">
                  <c:v>6.3349949745540618E-2</c:v>
                </c:pt>
                <c:pt idx="364">
                  <c:v>6.3598418910853119E-2</c:v>
                </c:pt>
                <c:pt idx="365">
                  <c:v>6.3598418910853119E-2</c:v>
                </c:pt>
                <c:pt idx="366">
                  <c:v>6.3598418910853119E-2</c:v>
                </c:pt>
                <c:pt idx="367">
                  <c:v>6.3598418910853119E-2</c:v>
                </c:pt>
                <c:pt idx="368">
                  <c:v>6.3598418910853119E-2</c:v>
                </c:pt>
                <c:pt idx="369">
                  <c:v>6.3598418910853119E-2</c:v>
                </c:pt>
                <c:pt idx="370">
                  <c:v>6.3598418910853119E-2</c:v>
                </c:pt>
                <c:pt idx="371">
                  <c:v>6.3902362652483335E-2</c:v>
                </c:pt>
                <c:pt idx="372">
                  <c:v>6.4195736495617772E-2</c:v>
                </c:pt>
                <c:pt idx="373">
                  <c:v>6.4452665581925639E-2</c:v>
                </c:pt>
                <c:pt idx="374">
                  <c:v>6.4660346160316851E-2</c:v>
                </c:pt>
                <c:pt idx="375">
                  <c:v>6.482573182031684E-2</c:v>
                </c:pt>
                <c:pt idx="376">
                  <c:v>6.4960571051229488E-2</c:v>
                </c:pt>
                <c:pt idx="377">
                  <c:v>6.507524945919245E-2</c:v>
                </c:pt>
                <c:pt idx="378">
                  <c:v>6.5174794100714653E-2</c:v>
                </c:pt>
                <c:pt idx="379">
                  <c:v>6.5263987268753057E-2</c:v>
                </c:pt>
                <c:pt idx="380">
                  <c:v>6.534405593875306E-2</c:v>
                </c:pt>
                <c:pt idx="381">
                  <c:v>6.5411682751127465E-2</c:v>
                </c:pt>
                <c:pt idx="382">
                  <c:v>6.5465854348393832E-2</c:v>
                </c:pt>
                <c:pt idx="383">
                  <c:v>6.5506669946478108E-2</c:v>
                </c:pt>
                <c:pt idx="384">
                  <c:v>6.5531996527637651E-2</c:v>
                </c:pt>
                <c:pt idx="385">
                  <c:v>6.5541897479825154E-2</c:v>
                </c:pt>
                <c:pt idx="386">
                  <c:v>6.5541897479825154E-2</c:v>
                </c:pt>
                <c:pt idx="387">
                  <c:v>6.5541897479825154E-2</c:v>
                </c:pt>
                <c:pt idx="388">
                  <c:v>6.5541897479825154E-2</c:v>
                </c:pt>
                <c:pt idx="389">
                  <c:v>6.5541897479825154E-2</c:v>
                </c:pt>
                <c:pt idx="390">
                  <c:v>6.5541897479825154E-2</c:v>
                </c:pt>
                <c:pt idx="391">
                  <c:v>6.5541897479825154E-2</c:v>
                </c:pt>
                <c:pt idx="392">
                  <c:v>6.5541897479825154E-2</c:v>
                </c:pt>
                <c:pt idx="393">
                  <c:v>6.5541897479825154E-2</c:v>
                </c:pt>
                <c:pt idx="394">
                  <c:v>6.5541897479825154E-2</c:v>
                </c:pt>
                <c:pt idx="395">
                  <c:v>6.5541897479825154E-2</c:v>
                </c:pt>
                <c:pt idx="396">
                  <c:v>6.5541897479825154E-2</c:v>
                </c:pt>
                <c:pt idx="397">
                  <c:v>6.5541897479825154E-2</c:v>
                </c:pt>
                <c:pt idx="398">
                  <c:v>6.5541897479825154E-2</c:v>
                </c:pt>
                <c:pt idx="399">
                  <c:v>6.5541897479825154E-2</c:v>
                </c:pt>
                <c:pt idx="400">
                  <c:v>6.5541897479825154E-2</c:v>
                </c:pt>
                <c:pt idx="401">
                  <c:v>6.5862793972774392E-2</c:v>
                </c:pt>
                <c:pt idx="402">
                  <c:v>6.617285313699893E-2</c:v>
                </c:pt>
                <c:pt idx="403">
                  <c:v>6.645877773092855E-2</c:v>
                </c:pt>
                <c:pt idx="404">
                  <c:v>6.6719977020928536E-2</c:v>
                </c:pt>
                <c:pt idx="405">
                  <c:v>6.6961476424433342E-2</c:v>
                </c:pt>
                <c:pt idx="406">
                  <c:v>6.7182485566691999E-2</c:v>
                </c:pt>
                <c:pt idx="407">
                  <c:v>6.738098507269337E-2</c:v>
                </c:pt>
                <c:pt idx="408">
                  <c:v>6.755766576988087E-2</c:v>
                </c:pt>
                <c:pt idx="409">
                  <c:v>6.7720564055484433E-2</c:v>
                </c:pt>
                <c:pt idx="410">
                  <c:v>6.7879746219533216E-2</c:v>
                </c:pt>
                <c:pt idx="411">
                  <c:v>6.7879746219533216E-2</c:v>
                </c:pt>
                <c:pt idx="412">
                  <c:v>6.7879746219533216E-2</c:v>
                </c:pt>
                <c:pt idx="413">
                  <c:v>6.7879746219533216E-2</c:v>
                </c:pt>
                <c:pt idx="414">
                  <c:v>6.7879746219533216E-2</c:v>
                </c:pt>
                <c:pt idx="415">
                  <c:v>6.7879746219533216E-2</c:v>
                </c:pt>
                <c:pt idx="416">
                  <c:v>6.7879746219533216E-2</c:v>
                </c:pt>
                <c:pt idx="417">
                  <c:v>6.7879746219533216E-2</c:v>
                </c:pt>
                <c:pt idx="418">
                  <c:v>6.7879746219533216E-2</c:v>
                </c:pt>
                <c:pt idx="419">
                  <c:v>6.8102102448127186E-2</c:v>
                </c:pt>
                <c:pt idx="420">
                  <c:v>6.8308464090733489E-2</c:v>
                </c:pt>
                <c:pt idx="421">
                  <c:v>6.8501770167941997E-2</c:v>
                </c:pt>
                <c:pt idx="422">
                  <c:v>6.8689920162941995E-2</c:v>
                </c:pt>
                <c:pt idx="423">
                  <c:v>6.8689920162941995E-2</c:v>
                </c:pt>
                <c:pt idx="424">
                  <c:v>6.8689920162941995E-2</c:v>
                </c:pt>
                <c:pt idx="425">
                  <c:v>6.8689920162941995E-2</c:v>
                </c:pt>
                <c:pt idx="426">
                  <c:v>6.8689920162941995E-2</c:v>
                </c:pt>
                <c:pt idx="427">
                  <c:v>6.8689920162941995E-2</c:v>
                </c:pt>
                <c:pt idx="428">
                  <c:v>6.8689920162941995E-2</c:v>
                </c:pt>
                <c:pt idx="429">
                  <c:v>6.8689920162941995E-2</c:v>
                </c:pt>
                <c:pt idx="430">
                  <c:v>6.9146498115799079E-2</c:v>
                </c:pt>
                <c:pt idx="431">
                  <c:v>6.9589968191340917E-2</c:v>
                </c:pt>
                <c:pt idx="432">
                  <c:v>7.0016916676454516E-2</c:v>
                </c:pt>
                <c:pt idx="433">
                  <c:v>7.0433053249430763E-2</c:v>
                </c:pt>
                <c:pt idx="434">
                  <c:v>7.0845621210960691E-2</c:v>
                </c:pt>
                <c:pt idx="435">
                  <c:v>7.1249343925960676E-2</c:v>
                </c:pt>
                <c:pt idx="436">
                  <c:v>7.1628866603539551E-2</c:v>
                </c:pt>
                <c:pt idx="437">
                  <c:v>7.1967151407972427E-2</c:v>
                </c:pt>
                <c:pt idx="438">
                  <c:v>7.2248645880023193E-2</c:v>
                </c:pt>
                <c:pt idx="439">
                  <c:v>7.2462958751086284E-2</c:v>
                </c:pt>
                <c:pt idx="440">
                  <c:v>7.2609878753736756E-2</c:v>
                </c:pt>
                <c:pt idx="441">
                  <c:v>7.2695642184965756E-2</c:v>
                </c:pt>
                <c:pt idx="442">
                  <c:v>7.2737567586399224E-2</c:v>
                </c:pt>
                <c:pt idx="443">
                  <c:v>7.2751871642785973E-2</c:v>
                </c:pt>
                <c:pt idx="444">
                  <c:v>7.2754071493478706E-2</c:v>
                </c:pt>
                <c:pt idx="445">
                  <c:v>7.2754071493478706E-2</c:v>
                </c:pt>
                <c:pt idx="446">
                  <c:v>7.2754071493478706E-2</c:v>
                </c:pt>
                <c:pt idx="447">
                  <c:v>7.2754071493478706E-2</c:v>
                </c:pt>
                <c:pt idx="448">
                  <c:v>7.2754071493478706E-2</c:v>
                </c:pt>
                <c:pt idx="449">
                  <c:v>7.2754071493478706E-2</c:v>
                </c:pt>
                <c:pt idx="450">
                  <c:v>7.2754071493478706E-2</c:v>
                </c:pt>
                <c:pt idx="451">
                  <c:v>7.2754071493478706E-2</c:v>
                </c:pt>
                <c:pt idx="452">
                  <c:v>7.2754071493478706E-2</c:v>
                </c:pt>
                <c:pt idx="453">
                  <c:v>7.2754071493478706E-2</c:v>
                </c:pt>
                <c:pt idx="454">
                  <c:v>7.2754071493478706E-2</c:v>
                </c:pt>
                <c:pt idx="455">
                  <c:v>7.2754071493478706E-2</c:v>
                </c:pt>
                <c:pt idx="456">
                  <c:v>7.2754071493478706E-2</c:v>
                </c:pt>
                <c:pt idx="457">
                  <c:v>7.2754071493478706E-2</c:v>
                </c:pt>
                <c:pt idx="458">
                  <c:v>7.2754071493478706E-2</c:v>
                </c:pt>
                <c:pt idx="459">
                  <c:v>7.2754071493478706E-2</c:v>
                </c:pt>
                <c:pt idx="460">
                  <c:v>7.2754071493478706E-2</c:v>
                </c:pt>
                <c:pt idx="461">
                  <c:v>7.2754071493478706E-2</c:v>
                </c:pt>
                <c:pt idx="462">
                  <c:v>7.2754071493478706E-2</c:v>
                </c:pt>
                <c:pt idx="463">
                  <c:v>7.2754071493478706E-2</c:v>
                </c:pt>
                <c:pt idx="464">
                  <c:v>7.2754071493478706E-2</c:v>
                </c:pt>
                <c:pt idx="465">
                  <c:v>7.2754071493478706E-2</c:v>
                </c:pt>
                <c:pt idx="466">
                  <c:v>7.2754071493478706E-2</c:v>
                </c:pt>
                <c:pt idx="467">
                  <c:v>7.2754071493478706E-2</c:v>
                </c:pt>
                <c:pt idx="468">
                  <c:v>7.2754071493478706E-2</c:v>
                </c:pt>
                <c:pt idx="469">
                  <c:v>7.2754071493478706E-2</c:v>
                </c:pt>
                <c:pt idx="470">
                  <c:v>7.2754071493478706E-2</c:v>
                </c:pt>
                <c:pt idx="471">
                  <c:v>7.2754071493478706E-2</c:v>
                </c:pt>
                <c:pt idx="472">
                  <c:v>7.2754071493478706E-2</c:v>
                </c:pt>
                <c:pt idx="473">
                  <c:v>7.2754071493478706E-2</c:v>
                </c:pt>
                <c:pt idx="474">
                  <c:v>7.2754071493478706E-2</c:v>
                </c:pt>
                <c:pt idx="475">
                  <c:v>7.2754071493478706E-2</c:v>
                </c:pt>
                <c:pt idx="476">
                  <c:v>7.2754071493478706E-2</c:v>
                </c:pt>
                <c:pt idx="477">
                  <c:v>7.2754071493478706E-2</c:v>
                </c:pt>
                <c:pt idx="478">
                  <c:v>7.2754071493478706E-2</c:v>
                </c:pt>
                <c:pt idx="479">
                  <c:v>7.2754071493478706E-2</c:v>
                </c:pt>
                <c:pt idx="480">
                  <c:v>7.2754071493478706E-2</c:v>
                </c:pt>
                <c:pt idx="481">
                  <c:v>7.2754071493478706E-2</c:v>
                </c:pt>
                <c:pt idx="482">
                  <c:v>7.2754071493478706E-2</c:v>
                </c:pt>
                <c:pt idx="483">
                  <c:v>7.2754071493478706E-2</c:v>
                </c:pt>
                <c:pt idx="484">
                  <c:v>7.2754071493478706E-2</c:v>
                </c:pt>
                <c:pt idx="485">
                  <c:v>7.2754071493478706E-2</c:v>
                </c:pt>
                <c:pt idx="486">
                  <c:v>7.2754071493478706E-2</c:v>
                </c:pt>
                <c:pt idx="487">
                  <c:v>7.2754071493478706E-2</c:v>
                </c:pt>
                <c:pt idx="488">
                  <c:v>7.2754071493478706E-2</c:v>
                </c:pt>
                <c:pt idx="489">
                  <c:v>7.2754071493478706E-2</c:v>
                </c:pt>
                <c:pt idx="490">
                  <c:v>7.2754071493478706E-2</c:v>
                </c:pt>
                <c:pt idx="491">
                  <c:v>7.2754071493478706E-2</c:v>
                </c:pt>
                <c:pt idx="492">
                  <c:v>7.2754071493478706E-2</c:v>
                </c:pt>
                <c:pt idx="493">
                  <c:v>7.2754071493478706E-2</c:v>
                </c:pt>
                <c:pt idx="494">
                  <c:v>7.2754071493478706E-2</c:v>
                </c:pt>
                <c:pt idx="495">
                  <c:v>7.2754071493478706E-2</c:v>
                </c:pt>
                <c:pt idx="496">
                  <c:v>7.2754071493478706E-2</c:v>
                </c:pt>
                <c:pt idx="497">
                  <c:v>7.2754071493478706E-2</c:v>
                </c:pt>
                <c:pt idx="498">
                  <c:v>7.2754071493478706E-2</c:v>
                </c:pt>
                <c:pt idx="499">
                  <c:v>7.2754071493478706E-2</c:v>
                </c:pt>
                <c:pt idx="500">
                  <c:v>7.2754071493478706E-2</c:v>
                </c:pt>
                <c:pt idx="501">
                  <c:v>7.2754071493478706E-2</c:v>
                </c:pt>
                <c:pt idx="502">
                  <c:v>7.2754071493478706E-2</c:v>
                </c:pt>
                <c:pt idx="503">
                  <c:v>7.2754071493478706E-2</c:v>
                </c:pt>
                <c:pt idx="504">
                  <c:v>7.2754071493478706E-2</c:v>
                </c:pt>
                <c:pt idx="505">
                  <c:v>7.2754071493478706E-2</c:v>
                </c:pt>
                <c:pt idx="506">
                  <c:v>7.2754071493478706E-2</c:v>
                </c:pt>
                <c:pt idx="507">
                  <c:v>7.2754071493478706E-2</c:v>
                </c:pt>
                <c:pt idx="508">
                  <c:v>7.2754071493478706E-2</c:v>
                </c:pt>
                <c:pt idx="509">
                  <c:v>7.2754071493478706E-2</c:v>
                </c:pt>
                <c:pt idx="510">
                  <c:v>7.2754071493478706E-2</c:v>
                </c:pt>
                <c:pt idx="511">
                  <c:v>7.2754071493478706E-2</c:v>
                </c:pt>
                <c:pt idx="512">
                  <c:v>7.2754071493478706E-2</c:v>
                </c:pt>
                <c:pt idx="513">
                  <c:v>7.2754071493478706E-2</c:v>
                </c:pt>
                <c:pt idx="514">
                  <c:v>7.2754071493478706E-2</c:v>
                </c:pt>
                <c:pt idx="515">
                  <c:v>7.2754071493478706E-2</c:v>
                </c:pt>
                <c:pt idx="516">
                  <c:v>7.2754071493478706E-2</c:v>
                </c:pt>
                <c:pt idx="517">
                  <c:v>7.2754071493478706E-2</c:v>
                </c:pt>
                <c:pt idx="518">
                  <c:v>7.2754071493478706E-2</c:v>
                </c:pt>
                <c:pt idx="519">
                  <c:v>7.3019568322170839E-2</c:v>
                </c:pt>
                <c:pt idx="520">
                  <c:v>7.3276497408478719E-2</c:v>
                </c:pt>
                <c:pt idx="521">
                  <c:v>7.3519385027369738E-2</c:v>
                </c:pt>
                <c:pt idx="522">
                  <c:v>7.3747156176999368E-2</c:v>
                </c:pt>
                <c:pt idx="523">
                  <c:v>7.3956158180010348E-2</c:v>
                </c:pt>
                <c:pt idx="524">
                  <c:v>7.4135372189580398E-2</c:v>
                </c:pt>
                <c:pt idx="525">
                  <c:v>7.4270211420493032E-2</c:v>
                </c:pt>
                <c:pt idx="526">
                  <c:v>7.4354833790294131E-2</c:v>
                </c:pt>
                <c:pt idx="527">
                  <c:v>7.4398980415465596E-2</c:v>
                </c:pt>
                <c:pt idx="528">
                  <c:v>7.4420997483195347E-2</c:v>
                </c:pt>
                <c:pt idx="529">
                  <c:v>7.4431998986453238E-2</c:v>
                </c:pt>
                <c:pt idx="530">
                  <c:v>7.4431998986453238E-2</c:v>
                </c:pt>
                <c:pt idx="531">
                  <c:v>7.4431998986453238E-2</c:v>
                </c:pt>
                <c:pt idx="532">
                  <c:v>7.4431998986453238E-2</c:v>
                </c:pt>
                <c:pt idx="533">
                  <c:v>7.4431998986453238E-2</c:v>
                </c:pt>
                <c:pt idx="534">
                  <c:v>7.4431998986453238E-2</c:v>
                </c:pt>
                <c:pt idx="535">
                  <c:v>7.4431998986453238E-2</c:v>
                </c:pt>
                <c:pt idx="536">
                  <c:v>7.4431998986453238E-2</c:v>
                </c:pt>
                <c:pt idx="537">
                  <c:v>7.4431998986453238E-2</c:v>
                </c:pt>
                <c:pt idx="538">
                  <c:v>7.4431998986453238E-2</c:v>
                </c:pt>
                <c:pt idx="539">
                  <c:v>7.4431998986453238E-2</c:v>
                </c:pt>
                <c:pt idx="540">
                  <c:v>7.4431998986453238E-2</c:v>
                </c:pt>
                <c:pt idx="541">
                  <c:v>7.4431998986453238E-2</c:v>
                </c:pt>
                <c:pt idx="542">
                  <c:v>7.4735942728083482E-2</c:v>
                </c:pt>
                <c:pt idx="543">
                  <c:v>7.5036849484645965E-2</c:v>
                </c:pt>
                <c:pt idx="544">
                  <c:v>7.5327233686820178E-2</c:v>
                </c:pt>
                <c:pt idx="545">
                  <c:v>7.5598503744402926E-2</c:v>
                </c:pt>
                <c:pt idx="546">
                  <c:v>7.5838617772886724E-2</c:v>
                </c:pt>
                <c:pt idx="547">
                  <c:v>7.6056940616754595E-2</c:v>
                </c:pt>
                <c:pt idx="548">
                  <c:v>7.6258051123345813E-2</c:v>
                </c:pt>
                <c:pt idx="549">
                  <c:v>7.6447486686869917E-2</c:v>
                </c:pt>
                <c:pt idx="550">
                  <c:v>7.6625432957535211E-2</c:v>
                </c:pt>
                <c:pt idx="551">
                  <c:v>7.6794564900394005E-2</c:v>
                </c:pt>
                <c:pt idx="552">
                  <c:v>7.6958705867818999E-2</c:v>
                </c:pt>
                <c:pt idx="553">
                  <c:v>7.7115420413476993E-2</c:v>
                </c:pt>
                <c:pt idx="554">
                  <c:v>7.7267222726499538E-2</c:v>
                </c:pt>
                <c:pt idx="555">
                  <c:v>7.7416580200297985E-2</c:v>
                </c:pt>
                <c:pt idx="556">
                  <c:v>7.7416580200297985E-2</c:v>
                </c:pt>
                <c:pt idx="557">
                  <c:v>7.7416580200297985E-2</c:v>
                </c:pt>
                <c:pt idx="558">
                  <c:v>7.7416580200297985E-2</c:v>
                </c:pt>
                <c:pt idx="559">
                  <c:v>7.7416580200297985E-2</c:v>
                </c:pt>
                <c:pt idx="560">
                  <c:v>7.7416580200297985E-2</c:v>
                </c:pt>
                <c:pt idx="561">
                  <c:v>7.7416580200297985E-2</c:v>
                </c:pt>
                <c:pt idx="562">
                  <c:v>7.7416580200297985E-2</c:v>
                </c:pt>
                <c:pt idx="563">
                  <c:v>7.7615079706299356E-2</c:v>
                </c:pt>
                <c:pt idx="564">
                  <c:v>7.779302597696465E-2</c:v>
                </c:pt>
                <c:pt idx="565">
                  <c:v>7.7906532037298581E-2</c:v>
                </c:pt>
                <c:pt idx="566">
                  <c:v>7.7959587180261553E-2</c:v>
                </c:pt>
                <c:pt idx="567">
                  <c:v>7.7959587180261553E-2</c:v>
                </c:pt>
                <c:pt idx="568">
                  <c:v>7.7959587180261553E-2</c:v>
                </c:pt>
                <c:pt idx="569">
                  <c:v>7.7959587180261553E-2</c:v>
                </c:pt>
                <c:pt idx="570">
                  <c:v>7.7959587180261553E-2</c:v>
                </c:pt>
                <c:pt idx="571">
                  <c:v>7.7959587180261553E-2</c:v>
                </c:pt>
                <c:pt idx="572">
                  <c:v>7.7959587180261553E-2</c:v>
                </c:pt>
                <c:pt idx="573">
                  <c:v>7.7959587180261553E-2</c:v>
                </c:pt>
                <c:pt idx="574">
                  <c:v>7.7959587180261553E-2</c:v>
                </c:pt>
                <c:pt idx="575">
                  <c:v>7.7959587180261553E-2</c:v>
                </c:pt>
                <c:pt idx="576">
                  <c:v>7.7959587180261553E-2</c:v>
                </c:pt>
                <c:pt idx="577">
                  <c:v>7.7959587180261553E-2</c:v>
                </c:pt>
                <c:pt idx="578">
                  <c:v>7.7959587180261553E-2</c:v>
                </c:pt>
                <c:pt idx="579">
                  <c:v>7.7959587180261553E-2</c:v>
                </c:pt>
                <c:pt idx="580">
                  <c:v>7.7959587180261553E-2</c:v>
                </c:pt>
                <c:pt idx="581">
                  <c:v>7.7959587180261553E-2</c:v>
                </c:pt>
                <c:pt idx="582">
                  <c:v>7.7959587180261553E-2</c:v>
                </c:pt>
                <c:pt idx="583">
                  <c:v>7.7959587180261553E-2</c:v>
                </c:pt>
                <c:pt idx="584">
                  <c:v>7.7959587180261553E-2</c:v>
                </c:pt>
                <c:pt idx="585">
                  <c:v>7.7959587180261553E-2</c:v>
                </c:pt>
                <c:pt idx="586">
                  <c:v>7.7959587180261553E-2</c:v>
                </c:pt>
                <c:pt idx="587">
                  <c:v>7.7959587180261553E-2</c:v>
                </c:pt>
                <c:pt idx="588">
                  <c:v>7.7959587180261553E-2</c:v>
                </c:pt>
                <c:pt idx="589">
                  <c:v>7.7959587180261553E-2</c:v>
                </c:pt>
                <c:pt idx="590">
                  <c:v>7.7959587180261553E-2</c:v>
                </c:pt>
                <c:pt idx="591">
                  <c:v>7.7959587180261553E-2</c:v>
                </c:pt>
                <c:pt idx="592">
                  <c:v>7.7959587180261553E-2</c:v>
                </c:pt>
                <c:pt idx="593">
                  <c:v>7.7959587180261553E-2</c:v>
                </c:pt>
                <c:pt idx="594">
                  <c:v>7.7959587180261553E-2</c:v>
                </c:pt>
                <c:pt idx="595">
                  <c:v>7.7959587180261553E-2</c:v>
                </c:pt>
                <c:pt idx="596">
                  <c:v>7.7959587180261553E-2</c:v>
                </c:pt>
                <c:pt idx="597">
                  <c:v>7.7959587180261553E-2</c:v>
                </c:pt>
                <c:pt idx="598">
                  <c:v>7.7959587180261553E-2</c:v>
                </c:pt>
                <c:pt idx="599">
                  <c:v>7.7959587180261553E-2</c:v>
                </c:pt>
                <c:pt idx="600">
                  <c:v>7.7959587180261553E-2</c:v>
                </c:pt>
                <c:pt idx="601">
                  <c:v>7.7959587180261553E-2</c:v>
                </c:pt>
                <c:pt idx="602">
                  <c:v>7.7959587180261553E-2</c:v>
                </c:pt>
                <c:pt idx="603">
                  <c:v>7.7959587180261553E-2</c:v>
                </c:pt>
                <c:pt idx="604">
                  <c:v>7.7959587180261553E-2</c:v>
                </c:pt>
                <c:pt idx="605">
                  <c:v>7.7959587180261553E-2</c:v>
                </c:pt>
                <c:pt idx="606">
                  <c:v>7.7959587180261553E-2</c:v>
                </c:pt>
                <c:pt idx="607">
                  <c:v>7.7959587180261553E-2</c:v>
                </c:pt>
                <c:pt idx="608">
                  <c:v>7.7959587180261553E-2</c:v>
                </c:pt>
                <c:pt idx="609">
                  <c:v>7.7959587180261553E-2</c:v>
                </c:pt>
                <c:pt idx="610">
                  <c:v>7.7959587180261553E-2</c:v>
                </c:pt>
                <c:pt idx="611">
                  <c:v>7.7959587180261553E-2</c:v>
                </c:pt>
                <c:pt idx="612">
                  <c:v>7.7959587180261553E-2</c:v>
                </c:pt>
                <c:pt idx="613">
                  <c:v>7.7959587180261553E-2</c:v>
                </c:pt>
                <c:pt idx="614">
                  <c:v>7.7959587180261553E-2</c:v>
                </c:pt>
                <c:pt idx="615">
                  <c:v>7.8760406642570793E-2</c:v>
                </c:pt>
                <c:pt idx="616">
                  <c:v>7.9558475821878055E-2</c:v>
                </c:pt>
                <c:pt idx="617">
                  <c:v>8.0351064838002875E-2</c:v>
                </c:pt>
                <c:pt idx="618">
                  <c:v>8.113277474533484E-2</c:v>
                </c:pt>
                <c:pt idx="619">
                  <c:v>8.1893048155657192E-2</c:v>
                </c:pt>
                <c:pt idx="620">
                  <c:v>8.2624535529719698E-2</c:v>
                </c:pt>
                <c:pt idx="621">
                  <c:v>8.3330531952260423E-2</c:v>
                </c:pt>
                <c:pt idx="622">
                  <c:v>8.4024020533556718E-2</c:v>
                </c:pt>
                <c:pt idx="623">
                  <c:v>8.4024020533556718E-2</c:v>
                </c:pt>
                <c:pt idx="624">
                  <c:v>8.4024020533556718E-2</c:v>
                </c:pt>
                <c:pt idx="625">
                  <c:v>8.4024020533556718E-2</c:v>
                </c:pt>
                <c:pt idx="626">
                  <c:v>8.4024020533556718E-2</c:v>
                </c:pt>
                <c:pt idx="627">
                  <c:v>8.4024020533556718E-2</c:v>
                </c:pt>
                <c:pt idx="628">
                  <c:v>8.4024020533556718E-2</c:v>
                </c:pt>
                <c:pt idx="629">
                  <c:v>8.4024020533556718E-2</c:v>
                </c:pt>
                <c:pt idx="630">
                  <c:v>8.4024020533556718E-2</c:v>
                </c:pt>
                <c:pt idx="631">
                  <c:v>8.4024020533556718E-2</c:v>
                </c:pt>
                <c:pt idx="632">
                  <c:v>8.4024020533556718E-2</c:v>
                </c:pt>
                <c:pt idx="633">
                  <c:v>8.4024020533556718E-2</c:v>
                </c:pt>
                <c:pt idx="634">
                  <c:v>8.4024020533556718E-2</c:v>
                </c:pt>
                <c:pt idx="635">
                  <c:v>8.4024020533556718E-2</c:v>
                </c:pt>
                <c:pt idx="636">
                  <c:v>8.4024020533556718E-2</c:v>
                </c:pt>
                <c:pt idx="637">
                  <c:v>8.4024020533556718E-2</c:v>
                </c:pt>
                <c:pt idx="638">
                  <c:v>8.4955874558076613E-2</c:v>
                </c:pt>
                <c:pt idx="639">
                  <c:v>8.5884657492997313E-2</c:v>
                </c:pt>
                <c:pt idx="640">
                  <c:v>8.6807320549805E-2</c:v>
                </c:pt>
                <c:pt idx="641">
                  <c:v>8.6807320549805E-2</c:v>
                </c:pt>
                <c:pt idx="642">
                  <c:v>8.6807320549805E-2</c:v>
                </c:pt>
                <c:pt idx="643">
                  <c:v>8.6807320549805E-2</c:v>
                </c:pt>
                <c:pt idx="644">
                  <c:v>8.6807320549805E-2</c:v>
                </c:pt>
                <c:pt idx="645">
                  <c:v>8.6807320549805E-2</c:v>
                </c:pt>
                <c:pt idx="646">
                  <c:v>8.6807320549805E-2</c:v>
                </c:pt>
                <c:pt idx="647">
                  <c:v>8.6807320549805E-2</c:v>
                </c:pt>
                <c:pt idx="648">
                  <c:v>8.6807320549805E-2</c:v>
                </c:pt>
                <c:pt idx="649">
                  <c:v>8.6807320549805E-2</c:v>
                </c:pt>
                <c:pt idx="650">
                  <c:v>8.7861526745099922E-2</c:v>
                </c:pt>
                <c:pt idx="651">
                  <c:v>8.8889042048940797E-2</c:v>
                </c:pt>
                <c:pt idx="652">
                  <c:v>8.9858334460744649E-2</c:v>
                </c:pt>
                <c:pt idx="653">
                  <c:v>9.0762815279489081E-2</c:v>
                </c:pt>
                <c:pt idx="654">
                  <c:v>9.1608576309130288E-2</c:v>
                </c:pt>
                <c:pt idx="655">
                  <c:v>9.2374168909857307E-2</c:v>
                </c:pt>
                <c:pt idx="656">
                  <c:v>9.3038272129857311E-2</c:v>
                </c:pt>
                <c:pt idx="657">
                  <c:v>9.3610605080241396E-2</c:v>
                </c:pt>
                <c:pt idx="658">
                  <c:v>9.4126033811840759E-2</c:v>
                </c:pt>
                <c:pt idx="659">
                  <c:v>9.459787510754078E-2</c:v>
                </c:pt>
                <c:pt idx="660">
                  <c:v>9.5008665329934475E-2</c:v>
                </c:pt>
                <c:pt idx="661">
                  <c:v>9.5335833465565484E-2</c:v>
                </c:pt>
                <c:pt idx="662">
                  <c:v>9.5584302630877985E-2</c:v>
                </c:pt>
                <c:pt idx="663">
                  <c:v>9.5762248901543279E-2</c:v>
                </c:pt>
                <c:pt idx="664">
                  <c:v>9.5911606375341713E-2</c:v>
                </c:pt>
                <c:pt idx="665">
                  <c:v>9.6047645921638017E-2</c:v>
                </c:pt>
                <c:pt idx="666">
                  <c:v>9.6047645921638017E-2</c:v>
                </c:pt>
                <c:pt idx="667">
                  <c:v>9.6047645921638017E-2</c:v>
                </c:pt>
                <c:pt idx="668">
                  <c:v>9.6047645921638017E-2</c:v>
                </c:pt>
                <c:pt idx="669">
                  <c:v>9.6047645921638017E-2</c:v>
                </c:pt>
                <c:pt idx="670">
                  <c:v>9.6047645921638017E-2</c:v>
                </c:pt>
                <c:pt idx="671">
                  <c:v>9.6047645921638017E-2</c:v>
                </c:pt>
                <c:pt idx="672">
                  <c:v>9.6047645921638017E-2</c:v>
                </c:pt>
                <c:pt idx="673">
                  <c:v>9.6047645921638017E-2</c:v>
                </c:pt>
                <c:pt idx="674">
                  <c:v>9.6047645921638017E-2</c:v>
                </c:pt>
                <c:pt idx="675">
                  <c:v>9.6047645921638017E-2</c:v>
                </c:pt>
                <c:pt idx="676">
                  <c:v>9.6047645921638017E-2</c:v>
                </c:pt>
                <c:pt idx="677">
                  <c:v>9.6648793257575513E-2</c:v>
                </c:pt>
                <c:pt idx="678">
                  <c:v>9.7216776678871811E-2</c:v>
                </c:pt>
                <c:pt idx="679">
                  <c:v>9.7716075896846347E-2</c:v>
                </c:pt>
                <c:pt idx="680">
                  <c:v>9.8141211264809319E-2</c:v>
                </c:pt>
                <c:pt idx="681">
                  <c:v>9.8485930737638963E-2</c:v>
                </c:pt>
                <c:pt idx="682">
                  <c:v>9.8764487988935265E-2</c:v>
                </c:pt>
                <c:pt idx="683">
                  <c:v>9.901858527140997E-2</c:v>
                </c:pt>
                <c:pt idx="684">
                  <c:v>9.9242291229847471E-2</c:v>
                </c:pt>
                <c:pt idx="685">
                  <c:v>9.9242291229847471E-2</c:v>
                </c:pt>
                <c:pt idx="686">
                  <c:v>9.9242291229847471E-2</c:v>
                </c:pt>
                <c:pt idx="687">
                  <c:v>9.9242291229847471E-2</c:v>
                </c:pt>
                <c:pt idx="688">
                  <c:v>9.9242291229847471E-2</c:v>
                </c:pt>
                <c:pt idx="689">
                  <c:v>9.9242291229847471E-2</c:v>
                </c:pt>
                <c:pt idx="690">
                  <c:v>9.9242291229847471E-2</c:v>
                </c:pt>
                <c:pt idx="691">
                  <c:v>9.9242291229847471E-2</c:v>
                </c:pt>
                <c:pt idx="692">
                  <c:v>9.9242291229847471E-2</c:v>
                </c:pt>
                <c:pt idx="693">
                  <c:v>9.9242291229847471E-2</c:v>
                </c:pt>
                <c:pt idx="694">
                  <c:v>9.9242291229847471E-2</c:v>
                </c:pt>
                <c:pt idx="695">
                  <c:v>9.9693223539182169E-2</c:v>
                </c:pt>
                <c:pt idx="696">
                  <c:v>0.10012930517418217</c:v>
                </c:pt>
                <c:pt idx="697">
                  <c:v>0.10049369806841614</c:v>
                </c:pt>
                <c:pt idx="698">
                  <c:v>0.10081772312711984</c:v>
                </c:pt>
                <c:pt idx="699">
                  <c:v>0.10110069105363603</c:v>
                </c:pt>
                <c:pt idx="700">
                  <c:v>0.10136475230877322</c:v>
                </c:pt>
                <c:pt idx="701">
                  <c:v>0.10162026400267583</c:v>
                </c:pt>
                <c:pt idx="702">
                  <c:v>0.1018729498406388</c:v>
                </c:pt>
                <c:pt idx="703">
                  <c:v>0.10212563567860175</c:v>
                </c:pt>
                <c:pt idx="704">
                  <c:v>0.10237691302490791</c:v>
                </c:pt>
                <c:pt idx="705">
                  <c:v>0.10261426476820051</c:v>
                </c:pt>
                <c:pt idx="706">
                  <c:v>0.10282459069872736</c:v>
                </c:pt>
                <c:pt idx="707">
                  <c:v>0.10299874668899528</c:v>
                </c:pt>
                <c:pt idx="708">
                  <c:v>0.10314445068394726</c:v>
                </c:pt>
                <c:pt idx="709">
                  <c:v>0.10314445068394726</c:v>
                </c:pt>
                <c:pt idx="710">
                  <c:v>0.10314445068394726</c:v>
                </c:pt>
                <c:pt idx="711">
                  <c:v>0.10314445068394726</c:v>
                </c:pt>
                <c:pt idx="712">
                  <c:v>0.10314445068394726</c:v>
                </c:pt>
                <c:pt idx="713">
                  <c:v>0.10314445068394726</c:v>
                </c:pt>
                <c:pt idx="714">
                  <c:v>0.10339996237784987</c:v>
                </c:pt>
                <c:pt idx="715">
                  <c:v>0.10361828522171776</c:v>
                </c:pt>
                <c:pt idx="716">
                  <c:v>0.10377746738576653</c:v>
                </c:pt>
                <c:pt idx="717">
                  <c:v>0.10391350693206283</c:v>
                </c:pt>
                <c:pt idx="718">
                  <c:v>0.10391350693206283</c:v>
                </c:pt>
                <c:pt idx="719">
                  <c:v>0.10391350693206283</c:v>
                </c:pt>
                <c:pt idx="720">
                  <c:v>0.10391350693206283</c:v>
                </c:pt>
                <c:pt idx="721">
                  <c:v>0.10391350693206283</c:v>
                </c:pt>
                <c:pt idx="722">
                  <c:v>0.10391350693206283</c:v>
                </c:pt>
                <c:pt idx="723">
                  <c:v>0.10391350693206283</c:v>
                </c:pt>
                <c:pt idx="724">
                  <c:v>0.10391350693206283</c:v>
                </c:pt>
                <c:pt idx="725">
                  <c:v>0.10391350693206283</c:v>
                </c:pt>
                <c:pt idx="726">
                  <c:v>0.10391350693206283</c:v>
                </c:pt>
                <c:pt idx="727">
                  <c:v>0.10391350693206283</c:v>
                </c:pt>
                <c:pt idx="728">
                  <c:v>0.10391350693206283</c:v>
                </c:pt>
                <c:pt idx="729">
                  <c:v>0.10391350693206283</c:v>
                </c:pt>
                <c:pt idx="730">
                  <c:v>0.10391350693206283</c:v>
                </c:pt>
                <c:pt idx="731">
                  <c:v>0.10391350693206283</c:v>
                </c:pt>
                <c:pt idx="732">
                  <c:v>0.10391350693206283</c:v>
                </c:pt>
                <c:pt idx="733">
                  <c:v>0.10391350693206283</c:v>
                </c:pt>
                <c:pt idx="734">
                  <c:v>0.10391350693206283</c:v>
                </c:pt>
                <c:pt idx="735">
                  <c:v>0.10391350693206283</c:v>
                </c:pt>
                <c:pt idx="736">
                  <c:v>0.10391350693206283</c:v>
                </c:pt>
                <c:pt idx="737">
                  <c:v>0.10391350693206283</c:v>
                </c:pt>
                <c:pt idx="738">
                  <c:v>0.10391350693206283</c:v>
                </c:pt>
                <c:pt idx="739">
                  <c:v>0.10391350693206283</c:v>
                </c:pt>
                <c:pt idx="740">
                  <c:v>0.10391350693206283</c:v>
                </c:pt>
                <c:pt idx="741">
                  <c:v>0.10391350693206283</c:v>
                </c:pt>
                <c:pt idx="742">
                  <c:v>0.10391350693206283</c:v>
                </c:pt>
                <c:pt idx="743">
                  <c:v>0.10391350693206283</c:v>
                </c:pt>
                <c:pt idx="744">
                  <c:v>0.10391350693206283</c:v>
                </c:pt>
                <c:pt idx="745">
                  <c:v>0.10391350693206283</c:v>
                </c:pt>
                <c:pt idx="746">
                  <c:v>0.10391350693206283</c:v>
                </c:pt>
                <c:pt idx="747">
                  <c:v>0.10391350693206283</c:v>
                </c:pt>
                <c:pt idx="748">
                  <c:v>0.10391350693206283</c:v>
                </c:pt>
                <c:pt idx="749">
                  <c:v>0.10391350693206283</c:v>
                </c:pt>
                <c:pt idx="750">
                  <c:v>0.10391350693206283</c:v>
                </c:pt>
                <c:pt idx="751">
                  <c:v>0.10475070578335914</c:v>
                </c:pt>
                <c:pt idx="752">
                  <c:v>0.10558506459892454</c:v>
                </c:pt>
                <c:pt idx="753">
                  <c:v>0.10640813301518784</c:v>
                </c:pt>
                <c:pt idx="754">
                  <c:v>0.10720895247749708</c:v>
                </c:pt>
                <c:pt idx="755">
                  <c:v>0.10798526321423919</c:v>
                </c:pt>
                <c:pt idx="756">
                  <c:v>0.10872712689620465</c:v>
                </c:pt>
                <c:pt idx="757">
                  <c:v>0.10940336631956328</c:v>
                </c:pt>
                <c:pt idx="758">
                  <c:v>0.10997788229545448</c:v>
                </c:pt>
                <c:pt idx="759">
                  <c:v>0.11044587909868964</c:v>
                </c:pt>
                <c:pt idx="760">
                  <c:v>0.11082201122197496</c:v>
                </c:pt>
                <c:pt idx="761">
                  <c:v>0.11111388857837542</c:v>
                </c:pt>
                <c:pt idx="762">
                  <c:v>0.1113308721820654</c:v>
                </c:pt>
                <c:pt idx="763">
                  <c:v>0.1114950131494904</c:v>
                </c:pt>
                <c:pt idx="764">
                  <c:v>0.1116310526957867</c:v>
                </c:pt>
                <c:pt idx="765">
                  <c:v>0.1116310526957867</c:v>
                </c:pt>
                <c:pt idx="766">
                  <c:v>0.1116310526957867</c:v>
                </c:pt>
                <c:pt idx="767">
                  <c:v>0.1116310526957867</c:v>
                </c:pt>
                <c:pt idx="768">
                  <c:v>0.1116310526957867</c:v>
                </c:pt>
                <c:pt idx="769">
                  <c:v>0.1116310526957867</c:v>
                </c:pt>
                <c:pt idx="770">
                  <c:v>0.1116310526957867</c:v>
                </c:pt>
                <c:pt idx="771">
                  <c:v>0.1116310526957867</c:v>
                </c:pt>
                <c:pt idx="772">
                  <c:v>0.1116310526957867</c:v>
                </c:pt>
                <c:pt idx="773">
                  <c:v>0.1116310526957867</c:v>
                </c:pt>
                <c:pt idx="774">
                  <c:v>0.1116310526957867</c:v>
                </c:pt>
                <c:pt idx="775">
                  <c:v>0.1116310526957867</c:v>
                </c:pt>
                <c:pt idx="776">
                  <c:v>0.1116310526957867</c:v>
                </c:pt>
                <c:pt idx="777">
                  <c:v>0.1116310526957867</c:v>
                </c:pt>
                <c:pt idx="778">
                  <c:v>0.1116310526957867</c:v>
                </c:pt>
                <c:pt idx="779">
                  <c:v>0.1116310526957867</c:v>
                </c:pt>
                <c:pt idx="780">
                  <c:v>0.1116310526957867</c:v>
                </c:pt>
                <c:pt idx="781">
                  <c:v>0.1116310526957867</c:v>
                </c:pt>
                <c:pt idx="782">
                  <c:v>0.1116310526957867</c:v>
                </c:pt>
                <c:pt idx="783">
                  <c:v>0.1116310526957867</c:v>
                </c:pt>
                <c:pt idx="784">
                  <c:v>0.1116310526957867</c:v>
                </c:pt>
                <c:pt idx="785">
                  <c:v>0.1116310526957867</c:v>
                </c:pt>
                <c:pt idx="786">
                  <c:v>0.1116310526957867</c:v>
                </c:pt>
                <c:pt idx="787">
                  <c:v>0.1116310526957867</c:v>
                </c:pt>
                <c:pt idx="788">
                  <c:v>0.1116310526957867</c:v>
                </c:pt>
                <c:pt idx="789">
                  <c:v>0.1116310526957867</c:v>
                </c:pt>
                <c:pt idx="790">
                  <c:v>0.1116310526957867</c:v>
                </c:pt>
                <c:pt idx="791">
                  <c:v>0.1116310526957867</c:v>
                </c:pt>
                <c:pt idx="792">
                  <c:v>0.11303075436708299</c:v>
                </c:pt>
                <c:pt idx="793">
                  <c:v>0.11441388033808436</c:v>
                </c:pt>
                <c:pt idx="794">
                  <c:v>0.11571238430753095</c:v>
                </c:pt>
                <c:pt idx="795">
                  <c:v>0.11686768269309808</c:v>
                </c:pt>
                <c:pt idx="796">
                  <c:v>0.11784969724513511</c:v>
                </c:pt>
                <c:pt idx="797">
                  <c:v>0.11867276566139841</c:v>
                </c:pt>
                <c:pt idx="798">
                  <c:v>0.11937876208393913</c:v>
                </c:pt>
                <c:pt idx="799">
                  <c:v>0.12002140164675164</c:v>
                </c:pt>
                <c:pt idx="800">
                  <c:v>0.12064305933175162</c:v>
                </c:pt>
                <c:pt idx="801">
                  <c:v>0.12064305933175162</c:v>
                </c:pt>
                <c:pt idx="802">
                  <c:v>0.12064305933175162</c:v>
                </c:pt>
                <c:pt idx="803">
                  <c:v>0.12064305933175162</c:v>
                </c:pt>
                <c:pt idx="804">
                  <c:v>0.12064305933175162</c:v>
                </c:pt>
                <c:pt idx="805">
                  <c:v>0.12064305933175162</c:v>
                </c:pt>
                <c:pt idx="806">
                  <c:v>0.12064305933175162</c:v>
                </c:pt>
                <c:pt idx="807">
                  <c:v>0.12157491335627152</c:v>
                </c:pt>
                <c:pt idx="808">
                  <c:v>0.12249148617600532</c:v>
                </c:pt>
                <c:pt idx="809">
                  <c:v>0.12337213373569281</c:v>
                </c:pt>
                <c:pt idx="810">
                  <c:v>0.12420649255125822</c:v>
                </c:pt>
                <c:pt idx="811">
                  <c:v>0.12497743088996192</c:v>
                </c:pt>
                <c:pt idx="812">
                  <c:v>0.12565367031332056</c:v>
                </c:pt>
                <c:pt idx="813">
                  <c:v>0.12623697379242335</c:v>
                </c:pt>
                <c:pt idx="814">
                  <c:v>0.12673229111174991</c:v>
                </c:pt>
                <c:pt idx="815">
                  <c:v>0.12714485907327983</c:v>
                </c:pt>
                <c:pt idx="816">
                  <c:v>0.12747676927882209</c:v>
                </c:pt>
                <c:pt idx="817">
                  <c:v>0.12774226610751421</c:v>
                </c:pt>
                <c:pt idx="818">
                  <c:v>0.12795391848251422</c:v>
                </c:pt>
                <c:pt idx="819">
                  <c:v>0.12795391848251422</c:v>
                </c:pt>
                <c:pt idx="820">
                  <c:v>0.12795391848251422</c:v>
                </c:pt>
                <c:pt idx="821">
                  <c:v>0.12795391848251422</c:v>
                </c:pt>
                <c:pt idx="822">
                  <c:v>0.12795391848251422</c:v>
                </c:pt>
                <c:pt idx="823">
                  <c:v>0.12795391848251422</c:v>
                </c:pt>
                <c:pt idx="824">
                  <c:v>0.12795391848251422</c:v>
                </c:pt>
                <c:pt idx="825">
                  <c:v>0.12795391848251422</c:v>
                </c:pt>
                <c:pt idx="826">
                  <c:v>0.12795391848251422</c:v>
                </c:pt>
                <c:pt idx="827">
                  <c:v>0.12795391848251422</c:v>
                </c:pt>
                <c:pt idx="828">
                  <c:v>0.12795391848251422</c:v>
                </c:pt>
                <c:pt idx="829">
                  <c:v>0.12795391848251422</c:v>
                </c:pt>
                <c:pt idx="830">
                  <c:v>0.12795391848251422</c:v>
                </c:pt>
                <c:pt idx="831">
                  <c:v>0.12795391848251422</c:v>
                </c:pt>
                <c:pt idx="832">
                  <c:v>0.12795391848251422</c:v>
                </c:pt>
                <c:pt idx="833">
                  <c:v>0.12795391848251422</c:v>
                </c:pt>
                <c:pt idx="834">
                  <c:v>0.12795391848251422</c:v>
                </c:pt>
                <c:pt idx="835">
                  <c:v>0.12795391848251422</c:v>
                </c:pt>
                <c:pt idx="836">
                  <c:v>0.12795391848251422</c:v>
                </c:pt>
                <c:pt idx="837">
                  <c:v>0.12795391848251422</c:v>
                </c:pt>
                <c:pt idx="838">
                  <c:v>0.12795391848251422</c:v>
                </c:pt>
                <c:pt idx="839">
                  <c:v>0.12795391848251422</c:v>
                </c:pt>
                <c:pt idx="840">
                  <c:v>0.12795391848251422</c:v>
                </c:pt>
                <c:pt idx="841">
                  <c:v>0.12795391848251422</c:v>
                </c:pt>
                <c:pt idx="842">
                  <c:v>0.12795391848251422</c:v>
                </c:pt>
                <c:pt idx="843">
                  <c:v>0.12795391848251422</c:v>
                </c:pt>
                <c:pt idx="844">
                  <c:v>0.12795391848251422</c:v>
                </c:pt>
                <c:pt idx="845">
                  <c:v>0.12795391848251422</c:v>
                </c:pt>
                <c:pt idx="846">
                  <c:v>0.12795391848251422</c:v>
                </c:pt>
                <c:pt idx="847">
                  <c:v>0.12795391848251422</c:v>
                </c:pt>
                <c:pt idx="848">
                  <c:v>0.12795391848251422</c:v>
                </c:pt>
                <c:pt idx="849">
                  <c:v>0.12795391848251422</c:v>
                </c:pt>
                <c:pt idx="850">
                  <c:v>0.12795391848251422</c:v>
                </c:pt>
                <c:pt idx="851">
                  <c:v>0.12795391848251422</c:v>
                </c:pt>
                <c:pt idx="852">
                  <c:v>0.12795391848251422</c:v>
                </c:pt>
                <c:pt idx="853">
                  <c:v>0.12795391848251422</c:v>
                </c:pt>
                <c:pt idx="854">
                  <c:v>0.12795391848251422</c:v>
                </c:pt>
                <c:pt idx="855">
                  <c:v>0.12795391848251422</c:v>
                </c:pt>
                <c:pt idx="856">
                  <c:v>0.12795391848251422</c:v>
                </c:pt>
                <c:pt idx="857">
                  <c:v>0.12795391848251422</c:v>
                </c:pt>
                <c:pt idx="858">
                  <c:v>0.12795391848251422</c:v>
                </c:pt>
                <c:pt idx="859">
                  <c:v>0.12795391848251422</c:v>
                </c:pt>
                <c:pt idx="860">
                  <c:v>0.12795391848251422</c:v>
                </c:pt>
                <c:pt idx="861">
                  <c:v>0.12795391848251422</c:v>
                </c:pt>
                <c:pt idx="862">
                  <c:v>0.12795391848251422</c:v>
                </c:pt>
                <c:pt idx="863">
                  <c:v>0.12795391848251422</c:v>
                </c:pt>
                <c:pt idx="864">
                  <c:v>0.12795391848251422</c:v>
                </c:pt>
                <c:pt idx="865">
                  <c:v>0.12795391848251422</c:v>
                </c:pt>
                <c:pt idx="866">
                  <c:v>0.12795391848251422</c:v>
                </c:pt>
                <c:pt idx="867">
                  <c:v>0.12795391848251422</c:v>
                </c:pt>
                <c:pt idx="868">
                  <c:v>0.12795391848251422</c:v>
                </c:pt>
                <c:pt idx="869">
                  <c:v>0.12795391848251422</c:v>
                </c:pt>
                <c:pt idx="870">
                  <c:v>0.12984454838095172</c:v>
                </c:pt>
                <c:pt idx="871">
                  <c:v>0.13171958341298876</c:v>
                </c:pt>
                <c:pt idx="872">
                  <c:v>0.13357397522923703</c:v>
                </c:pt>
                <c:pt idx="873">
                  <c:v>0.13540789436409986</c:v>
                </c:pt>
                <c:pt idx="874">
                  <c:v>0.13721142226032071</c:v>
                </c:pt>
                <c:pt idx="875">
                  <c:v>0.13897007230014111</c:v>
                </c:pt>
                <c:pt idx="876">
                  <c:v>0.14067019272226089</c:v>
                </c:pt>
                <c:pt idx="877">
                  <c:v>0.14230388737977073</c:v>
                </c:pt>
                <c:pt idx="878">
                  <c:v>0.1438959198399079</c:v>
                </c:pt>
                <c:pt idx="879">
                  <c:v>0.14546969375365962</c:v>
                </c:pt>
                <c:pt idx="880">
                  <c:v>0.14704346766741133</c:v>
                </c:pt>
                <c:pt idx="881">
                  <c:v>0.14857228224611504</c:v>
                </c:pt>
                <c:pt idx="882">
                  <c:v>0.15005710771353617</c:v>
                </c:pt>
                <c:pt idx="883">
                  <c:v>0.15005710771353617</c:v>
                </c:pt>
                <c:pt idx="884">
                  <c:v>0.15005710771353617</c:v>
                </c:pt>
                <c:pt idx="885">
                  <c:v>0.15005710771353617</c:v>
                </c:pt>
                <c:pt idx="886">
                  <c:v>0.15005710771353617</c:v>
                </c:pt>
                <c:pt idx="887">
                  <c:v>0.15005710771353617</c:v>
                </c:pt>
                <c:pt idx="888">
                  <c:v>0.15157262432514496</c:v>
                </c:pt>
                <c:pt idx="889">
                  <c:v>0.15307932394906257</c:v>
                </c:pt>
                <c:pt idx="890">
                  <c:v>0.15456850506828709</c:v>
                </c:pt>
                <c:pt idx="891">
                  <c:v>0.15602310791117074</c:v>
                </c:pt>
                <c:pt idx="892">
                  <c:v>0.15743115305877703</c:v>
                </c:pt>
                <c:pt idx="893">
                  <c:v>0.15878156948877703</c:v>
                </c:pt>
                <c:pt idx="894">
                  <c:v>0.16008401275748074</c:v>
                </c:pt>
                <c:pt idx="895">
                  <c:v>0.16134746314545742</c:v>
                </c:pt>
                <c:pt idx="896">
                  <c:v>0.16259174805889495</c:v>
                </c:pt>
                <c:pt idx="897">
                  <c:v>0.16382842800504249</c:v>
                </c:pt>
                <c:pt idx="898">
                  <c:v>0.16506510795119006</c:v>
                </c:pt>
                <c:pt idx="899">
                  <c:v>0.16629799847656043</c:v>
                </c:pt>
                <c:pt idx="900">
                  <c:v>0.1675195728223359</c:v>
                </c:pt>
                <c:pt idx="901">
                  <c:v>0.16871874791572708</c:v>
                </c:pt>
                <c:pt idx="902">
                  <c:v>0.16987404630129421</c:v>
                </c:pt>
                <c:pt idx="903">
                  <c:v>0.17085606085333127</c:v>
                </c:pt>
                <c:pt idx="904">
                  <c:v>0.17167912926959455</c:v>
                </c:pt>
                <c:pt idx="905">
                  <c:v>0.17238512569213527</c:v>
                </c:pt>
                <c:pt idx="906">
                  <c:v>0.17302776525494776</c:v>
                </c:pt>
                <c:pt idx="907">
                  <c:v>0.17364942293994776</c:v>
                </c:pt>
                <c:pt idx="908">
                  <c:v>0.17364942293994776</c:v>
                </c:pt>
                <c:pt idx="909">
                  <c:v>0.17364942293994776</c:v>
                </c:pt>
                <c:pt idx="910">
                  <c:v>0.17364942293994776</c:v>
                </c:pt>
                <c:pt idx="911">
                  <c:v>0.17364942293994776</c:v>
                </c:pt>
                <c:pt idx="912">
                  <c:v>0.17364942293994776</c:v>
                </c:pt>
                <c:pt idx="913">
                  <c:v>0.17364942293994776</c:v>
                </c:pt>
                <c:pt idx="914">
                  <c:v>0.17364942293994776</c:v>
                </c:pt>
                <c:pt idx="915">
                  <c:v>0.17364942293994776</c:v>
                </c:pt>
                <c:pt idx="916">
                  <c:v>0.17364942293994776</c:v>
                </c:pt>
                <c:pt idx="917">
                  <c:v>0.17364942293994776</c:v>
                </c:pt>
                <c:pt idx="918">
                  <c:v>0.1747796863749615</c:v>
                </c:pt>
                <c:pt idx="919">
                  <c:v>0.1747796863749615</c:v>
                </c:pt>
                <c:pt idx="920">
                  <c:v>0.1747796863749615</c:v>
                </c:pt>
                <c:pt idx="921">
                  <c:v>0.1747796863749615</c:v>
                </c:pt>
                <c:pt idx="922">
                  <c:v>0.1747796863749615</c:v>
                </c:pt>
                <c:pt idx="923">
                  <c:v>0.1747796863749615</c:v>
                </c:pt>
                <c:pt idx="924">
                  <c:v>0.1747796863749615</c:v>
                </c:pt>
                <c:pt idx="925">
                  <c:v>0.17610196056515653</c:v>
                </c:pt>
                <c:pt idx="926">
                  <c:v>0.17736927039875608</c:v>
                </c:pt>
                <c:pt idx="927">
                  <c:v>0.17860974846957225</c:v>
                </c:pt>
                <c:pt idx="928">
                  <c:v>0.17982382195728616</c:v>
                </c:pt>
                <c:pt idx="929">
                  <c:v>0.18102299705067737</c:v>
                </c:pt>
                <c:pt idx="930">
                  <c:v>0.182207410762215</c:v>
                </c:pt>
                <c:pt idx="931">
                  <c:v>0.18338084281043857</c:v>
                </c:pt>
                <c:pt idx="932">
                  <c:v>0.18453975108320264</c:v>
                </c:pt>
                <c:pt idx="933">
                  <c:v>0.18568427011820265</c:v>
                </c:pt>
                <c:pt idx="934">
                  <c:v>0.18680041069109019</c:v>
                </c:pt>
                <c:pt idx="935">
                  <c:v>0.1878783904757374</c:v>
                </c:pt>
                <c:pt idx="936">
                  <c:v>0.1889258763087758</c:v>
                </c:pt>
                <c:pt idx="937">
                  <c:v>0.18995339161261668</c:v>
                </c:pt>
                <c:pt idx="938">
                  <c:v>0.19096448148038289</c:v>
                </c:pt>
                <c:pt idx="939">
                  <c:v>0.19195934101141857</c:v>
                </c:pt>
                <c:pt idx="940">
                  <c:v>0.19293497919473818</c:v>
                </c:pt>
                <c:pt idx="941">
                  <c:v>0.19390111015958175</c:v>
                </c:pt>
                <c:pt idx="942">
                  <c:v>0.19486408728458174</c:v>
                </c:pt>
                <c:pt idx="943">
                  <c:v>0.19582391816279376</c:v>
                </c:pt>
                <c:pt idx="944">
                  <c:v>0.19582391816279376</c:v>
                </c:pt>
                <c:pt idx="945">
                  <c:v>0.19582391816279376</c:v>
                </c:pt>
                <c:pt idx="946">
                  <c:v>0.19582391816279376</c:v>
                </c:pt>
                <c:pt idx="947">
                  <c:v>0.19582391816279376</c:v>
                </c:pt>
                <c:pt idx="948">
                  <c:v>0.19582391816279376</c:v>
                </c:pt>
                <c:pt idx="949">
                  <c:v>0.19582391816279376</c:v>
                </c:pt>
                <c:pt idx="950">
                  <c:v>0.19685474212044424</c:v>
                </c:pt>
                <c:pt idx="951">
                  <c:v>0.19785283219524574</c:v>
                </c:pt>
                <c:pt idx="952">
                  <c:v>0.19877549525205343</c:v>
                </c:pt>
                <c:pt idx="953">
                  <c:v>0.19957356443136071</c:v>
                </c:pt>
                <c:pt idx="954">
                  <c:v>0.20023525869026715</c:v>
                </c:pt>
                <c:pt idx="955">
                  <c:v>0.20077760164526717</c:v>
                </c:pt>
                <c:pt idx="956">
                  <c:v>0.2012155235214996</c:v>
                </c:pt>
                <c:pt idx="957">
                  <c:v>0.20156186115274788</c:v>
                </c:pt>
                <c:pt idx="958">
                  <c:v>0.20187499897947841</c:v>
                </c:pt>
                <c:pt idx="959">
                  <c:v>0.20187499897947841</c:v>
                </c:pt>
                <c:pt idx="960">
                  <c:v>0.20187499897947841</c:v>
                </c:pt>
                <c:pt idx="961">
                  <c:v>0.20187499897947841</c:v>
                </c:pt>
                <c:pt idx="962">
                  <c:v>0.20187499897947841</c:v>
                </c:pt>
                <c:pt idx="963">
                  <c:v>0.20187499897947841</c:v>
                </c:pt>
                <c:pt idx="964">
                  <c:v>0.20187499897947841</c:v>
                </c:pt>
                <c:pt idx="965">
                  <c:v>0.20187499897947841</c:v>
                </c:pt>
                <c:pt idx="966">
                  <c:v>0.20187499897947841</c:v>
                </c:pt>
                <c:pt idx="967">
                  <c:v>0.20187499897947841</c:v>
                </c:pt>
                <c:pt idx="968">
                  <c:v>0.20277947979822286</c:v>
                </c:pt>
                <c:pt idx="969">
                  <c:v>0.20367198583025772</c:v>
                </c:pt>
                <c:pt idx="970">
                  <c:v>0.20454089033204229</c:v>
                </c:pt>
                <c:pt idx="971">
                  <c:v>0.2053611535140793</c:v>
                </c:pt>
                <c:pt idx="972">
                  <c:v>0.2060926408881418</c:v>
                </c:pt>
                <c:pt idx="973">
                  <c:v>0.2066960441851034</c:v>
                </c:pt>
                <c:pt idx="974">
                  <c:v>0.20718739957270585</c:v>
                </c:pt>
                <c:pt idx="975">
                  <c:v>0.20758064982733546</c:v>
                </c:pt>
                <c:pt idx="976">
                  <c:v>0.20788764433402315</c:v>
                </c:pt>
                <c:pt idx="977">
                  <c:v>0.20811677592814137</c:v>
                </c:pt>
                <c:pt idx="978">
                  <c:v>0.208302361605782</c:v>
                </c:pt>
                <c:pt idx="979">
                  <c:v>0.20845294057115238</c:v>
                </c:pt>
                <c:pt idx="980">
                  <c:v>0.20857350251214216</c:v>
                </c:pt>
                <c:pt idx="981">
                  <c:v>0.20867189217163459</c:v>
                </c:pt>
                <c:pt idx="982">
                  <c:v>0.20875196084163461</c:v>
                </c:pt>
                <c:pt idx="983">
                  <c:v>0.20881284612585313</c:v>
                </c:pt>
                <c:pt idx="984">
                  <c:v>0.20884812022994093</c:v>
                </c:pt>
                <c:pt idx="985">
                  <c:v>0.20886022242488136</c:v>
                </c:pt>
                <c:pt idx="986">
                  <c:v>0.20886022242488136</c:v>
                </c:pt>
                <c:pt idx="987">
                  <c:v>0.20886022242488136</c:v>
                </c:pt>
                <c:pt idx="988">
                  <c:v>0.20886022242488136</c:v>
                </c:pt>
                <c:pt idx="989">
                  <c:v>0.20886022242488136</c:v>
                </c:pt>
                <c:pt idx="990">
                  <c:v>0.20886022242488136</c:v>
                </c:pt>
                <c:pt idx="991">
                  <c:v>0.20886022242488136</c:v>
                </c:pt>
                <c:pt idx="992">
                  <c:v>0.20886022242488136</c:v>
                </c:pt>
                <c:pt idx="993">
                  <c:v>0.20886022242488136</c:v>
                </c:pt>
                <c:pt idx="994">
                  <c:v>0.20886022242488136</c:v>
                </c:pt>
                <c:pt idx="995">
                  <c:v>0.20886022242488136</c:v>
                </c:pt>
                <c:pt idx="996">
                  <c:v>0.20886022242488136</c:v>
                </c:pt>
                <c:pt idx="997">
                  <c:v>0.20886022242488136</c:v>
                </c:pt>
                <c:pt idx="998">
                  <c:v>0.20886022242488136</c:v>
                </c:pt>
                <c:pt idx="999">
                  <c:v>0.20886022242488136</c:v>
                </c:pt>
                <c:pt idx="1000">
                  <c:v>0.20886022242488136</c:v>
                </c:pt>
                <c:pt idx="1001">
                  <c:v>0.20886022242488136</c:v>
                </c:pt>
                <c:pt idx="1002">
                  <c:v>0.20886022242488136</c:v>
                </c:pt>
                <c:pt idx="1003">
                  <c:v>0.20886022242488136</c:v>
                </c:pt>
                <c:pt idx="1004">
                  <c:v>0.20886022242488136</c:v>
                </c:pt>
                <c:pt idx="1005">
                  <c:v>0.20886022242488136</c:v>
                </c:pt>
                <c:pt idx="1006">
                  <c:v>0.20886022242488136</c:v>
                </c:pt>
                <c:pt idx="1007">
                  <c:v>0.20886022242488136</c:v>
                </c:pt>
                <c:pt idx="1008">
                  <c:v>0.20886022242488136</c:v>
                </c:pt>
                <c:pt idx="1009">
                  <c:v>0.20886022242488136</c:v>
                </c:pt>
                <c:pt idx="1010">
                  <c:v>0.20886022242488136</c:v>
                </c:pt>
                <c:pt idx="1011">
                  <c:v>0.20886022242488136</c:v>
                </c:pt>
                <c:pt idx="1012">
                  <c:v>0.20886022242488136</c:v>
                </c:pt>
                <c:pt idx="1013">
                  <c:v>0.20886022242488136</c:v>
                </c:pt>
                <c:pt idx="1014">
                  <c:v>0.20886022242488136</c:v>
                </c:pt>
                <c:pt idx="1015">
                  <c:v>0.20886022242488136</c:v>
                </c:pt>
                <c:pt idx="1016">
                  <c:v>0.20886022242488136</c:v>
                </c:pt>
                <c:pt idx="1017">
                  <c:v>0.20886022242488136</c:v>
                </c:pt>
                <c:pt idx="1018">
                  <c:v>0.20886022242488136</c:v>
                </c:pt>
                <c:pt idx="1019">
                  <c:v>0.20886022242488136</c:v>
                </c:pt>
                <c:pt idx="1020">
                  <c:v>0.20886022242488136</c:v>
                </c:pt>
                <c:pt idx="1021">
                  <c:v>0.20886022242488136</c:v>
                </c:pt>
                <c:pt idx="1022">
                  <c:v>0.20886022242488136</c:v>
                </c:pt>
                <c:pt idx="1023">
                  <c:v>0.20886022242488136</c:v>
                </c:pt>
                <c:pt idx="1024">
                  <c:v>0.20886022242488136</c:v>
                </c:pt>
                <c:pt idx="1025">
                  <c:v>0.20886022242488136</c:v>
                </c:pt>
                <c:pt idx="1026">
                  <c:v>0.20886022242488136</c:v>
                </c:pt>
                <c:pt idx="1027">
                  <c:v>0.20886022242488136</c:v>
                </c:pt>
                <c:pt idx="1028">
                  <c:v>0.20886022242488136</c:v>
                </c:pt>
                <c:pt idx="1029">
                  <c:v>0.20886022242488136</c:v>
                </c:pt>
                <c:pt idx="1030">
                  <c:v>0.20886022242488136</c:v>
                </c:pt>
                <c:pt idx="1031">
                  <c:v>0.20886022242488136</c:v>
                </c:pt>
                <c:pt idx="1032">
                  <c:v>0.20886022242488136</c:v>
                </c:pt>
                <c:pt idx="1033">
                  <c:v>0.20886022242488136</c:v>
                </c:pt>
                <c:pt idx="1034">
                  <c:v>0.20886022242488136</c:v>
                </c:pt>
                <c:pt idx="1035">
                  <c:v>0.20886022242488136</c:v>
                </c:pt>
                <c:pt idx="1036">
                  <c:v>0.20886022242488136</c:v>
                </c:pt>
                <c:pt idx="1037">
                  <c:v>0.20886022242488136</c:v>
                </c:pt>
                <c:pt idx="1038">
                  <c:v>0.20886022242488136</c:v>
                </c:pt>
                <c:pt idx="1039">
                  <c:v>0.20886022242488136</c:v>
                </c:pt>
                <c:pt idx="1040">
                  <c:v>0.20886022242488136</c:v>
                </c:pt>
                <c:pt idx="1041">
                  <c:v>0.20886022242488136</c:v>
                </c:pt>
                <c:pt idx="1042">
                  <c:v>0.20886022242488136</c:v>
                </c:pt>
                <c:pt idx="1043">
                  <c:v>0.20886022242488136</c:v>
                </c:pt>
                <c:pt idx="1044">
                  <c:v>0.20886022242488136</c:v>
                </c:pt>
                <c:pt idx="1045">
                  <c:v>0.20886022242488136</c:v>
                </c:pt>
                <c:pt idx="1046">
                  <c:v>0.20886022242488136</c:v>
                </c:pt>
                <c:pt idx="1047">
                  <c:v>0.20886022242488136</c:v>
                </c:pt>
                <c:pt idx="1048">
                  <c:v>0.20886022242488136</c:v>
                </c:pt>
                <c:pt idx="1049">
                  <c:v>0.20979515499144386</c:v>
                </c:pt>
                <c:pt idx="1050">
                  <c:v>0.21070566710265315</c:v>
                </c:pt>
                <c:pt idx="1051">
                  <c:v>0.21156874307467863</c:v>
                </c:pt>
                <c:pt idx="1052">
                  <c:v>0.21237785436037138</c:v>
                </c:pt>
                <c:pt idx="1053">
                  <c:v>0.21312494520209591</c:v>
                </c:pt>
                <c:pt idx="1054">
                  <c:v>0.21380363024413293</c:v>
                </c:pt>
                <c:pt idx="1055">
                  <c:v>0.21440028272833603</c:v>
                </c:pt>
                <c:pt idx="1056">
                  <c:v>0.21490559247833602</c:v>
                </c:pt>
                <c:pt idx="1057">
                  <c:v>0.21531107558093418</c:v>
                </c:pt>
                <c:pt idx="1058">
                  <c:v>0.2156288579068121</c:v>
                </c:pt>
                <c:pt idx="1059">
                  <c:v>0.21588154374477506</c:v>
                </c:pt>
                <c:pt idx="1060">
                  <c:v>0.21607614464278646</c:v>
                </c:pt>
                <c:pt idx="1061">
                  <c:v>0.21622917217360266</c:v>
                </c:pt>
                <c:pt idx="1062">
                  <c:v>0.21636521171989895</c:v>
                </c:pt>
                <c:pt idx="1063">
                  <c:v>0.21636521171989895</c:v>
                </c:pt>
                <c:pt idx="1064">
                  <c:v>0.21636521171989895</c:v>
                </c:pt>
                <c:pt idx="1065">
                  <c:v>0.21636521171989895</c:v>
                </c:pt>
                <c:pt idx="1066">
                  <c:v>0.21636521171989895</c:v>
                </c:pt>
                <c:pt idx="1067">
                  <c:v>0.21636521171989895</c:v>
                </c:pt>
                <c:pt idx="1068">
                  <c:v>0.21636521171989895</c:v>
                </c:pt>
                <c:pt idx="1069">
                  <c:v>0.21636521171989895</c:v>
                </c:pt>
                <c:pt idx="1070">
                  <c:v>0.21636521171989895</c:v>
                </c:pt>
                <c:pt idx="1071">
                  <c:v>0.21636521171989895</c:v>
                </c:pt>
                <c:pt idx="1072">
                  <c:v>0.21636521171989895</c:v>
                </c:pt>
                <c:pt idx="1073">
                  <c:v>0.21636521171989895</c:v>
                </c:pt>
                <c:pt idx="1074">
                  <c:v>0.21636521171989895</c:v>
                </c:pt>
                <c:pt idx="1075">
                  <c:v>0.21636521171989895</c:v>
                </c:pt>
                <c:pt idx="1076">
                  <c:v>0.21636521171989895</c:v>
                </c:pt>
                <c:pt idx="1077">
                  <c:v>0.21636521171989895</c:v>
                </c:pt>
                <c:pt idx="1078">
                  <c:v>0.21636521171989895</c:v>
                </c:pt>
                <c:pt idx="1079">
                  <c:v>0.21636521171989895</c:v>
                </c:pt>
                <c:pt idx="1080">
                  <c:v>0.21636521171989895</c:v>
                </c:pt>
                <c:pt idx="1081">
                  <c:v>0.21636521171989895</c:v>
                </c:pt>
                <c:pt idx="1082">
                  <c:v>0.21764415284489894</c:v>
                </c:pt>
                <c:pt idx="1083">
                  <c:v>0.2189037525895727</c:v>
                </c:pt>
                <c:pt idx="1084">
                  <c:v>0.22010292768296391</c:v>
                </c:pt>
                <c:pt idx="1085">
                  <c:v>0.22124387032457871</c:v>
                </c:pt>
                <c:pt idx="1086">
                  <c:v>0.22236001089746624</c:v>
                </c:pt>
                <c:pt idx="1087">
                  <c:v>0.22236001089746624</c:v>
                </c:pt>
                <c:pt idx="1088">
                  <c:v>0.22236001089746624</c:v>
                </c:pt>
                <c:pt idx="1089">
                  <c:v>0.22236001089746624</c:v>
                </c:pt>
                <c:pt idx="1090">
                  <c:v>0.22236001089746624</c:v>
                </c:pt>
                <c:pt idx="1091">
                  <c:v>0.22236001089746624</c:v>
                </c:pt>
                <c:pt idx="1092">
                  <c:v>0.22236001089746624</c:v>
                </c:pt>
                <c:pt idx="1093">
                  <c:v>0.22236001089746624</c:v>
                </c:pt>
                <c:pt idx="1094">
                  <c:v>0.22236001089746624</c:v>
                </c:pt>
                <c:pt idx="1095">
                  <c:v>0.22236001089746624</c:v>
                </c:pt>
                <c:pt idx="1096">
                  <c:v>0.22236001089746624</c:v>
                </c:pt>
                <c:pt idx="1097">
                  <c:v>0.22367432577777871</c:v>
                </c:pt>
                <c:pt idx="1098">
                  <c:v>0.22497282974722532</c:v>
                </c:pt>
                <c:pt idx="1099">
                  <c:v>0.22622475455600832</c:v>
                </c:pt>
                <c:pt idx="1100">
                  <c:v>0.22740183867507083</c:v>
                </c:pt>
                <c:pt idx="1101">
                  <c:v>0.22852855898553165</c:v>
                </c:pt>
                <c:pt idx="1102">
                  <c:v>0.2296376876228293</c:v>
                </c:pt>
                <c:pt idx="1103">
                  <c:v>0.2296376876228293</c:v>
                </c:pt>
                <c:pt idx="1104">
                  <c:v>0.2296376876228293</c:v>
                </c:pt>
                <c:pt idx="1105">
                  <c:v>0.2296376876228293</c:v>
                </c:pt>
                <c:pt idx="1106">
                  <c:v>0.2296376876228293</c:v>
                </c:pt>
                <c:pt idx="1107">
                  <c:v>0.2296376876228293</c:v>
                </c:pt>
                <c:pt idx="1108">
                  <c:v>0.23097196841228745</c:v>
                </c:pt>
                <c:pt idx="1109">
                  <c:v>0.23227047238173407</c:v>
                </c:pt>
                <c:pt idx="1110">
                  <c:v>0.23351095045255024</c:v>
                </c:pt>
                <c:pt idx="1111">
                  <c:v>0.23472128644755025</c:v>
                </c:pt>
                <c:pt idx="1112">
                  <c:v>0.23472128644755025</c:v>
                </c:pt>
                <c:pt idx="1113">
                  <c:v>0.23472128644755025</c:v>
                </c:pt>
                <c:pt idx="1114">
                  <c:v>0.23472128644755025</c:v>
                </c:pt>
                <c:pt idx="1115">
                  <c:v>0.23472128644755025</c:v>
                </c:pt>
                <c:pt idx="1116">
                  <c:v>0.23472128644755025</c:v>
                </c:pt>
                <c:pt idx="1117">
                  <c:v>0.23628146985064996</c:v>
                </c:pt>
                <c:pt idx="1118">
                  <c:v>0.23782366971658747</c:v>
                </c:pt>
                <c:pt idx="1119">
                  <c:v>0.239312850835812</c:v>
                </c:pt>
                <c:pt idx="1120">
                  <c:v>0.24075039210721244</c:v>
                </c:pt>
                <c:pt idx="1121">
                  <c:v>0.24215843725481875</c:v>
                </c:pt>
                <c:pt idx="1122">
                  <c:v>0.24354569327950626</c:v>
                </c:pt>
                <c:pt idx="1123">
                  <c:v>0.24490016636365536</c:v>
                </c:pt>
                <c:pt idx="1124">
                  <c:v>0.24618690595231105</c:v>
                </c:pt>
                <c:pt idx="1125">
                  <c:v>0.24736399007137355</c:v>
                </c:pt>
                <c:pt idx="1126">
                  <c:v>0.24838491167637355</c:v>
                </c:pt>
                <c:pt idx="1127">
                  <c:v>0.2492421876347819</c:v>
                </c:pt>
                <c:pt idx="1128">
                  <c:v>0.24995576441140055</c:v>
                </c:pt>
                <c:pt idx="1129">
                  <c:v>0.2505479447105462</c:v>
                </c:pt>
                <c:pt idx="1130">
                  <c:v>0.25105728676864636</c:v>
                </c:pt>
                <c:pt idx="1131">
                  <c:v>0.25150261544936608</c:v>
                </c:pt>
                <c:pt idx="1132">
                  <c:v>0.25189240878077213</c:v>
                </c:pt>
                <c:pt idx="1133">
                  <c:v>0.25222909433911922</c:v>
                </c:pt>
                <c:pt idx="1134">
                  <c:v>0.25251058881116994</c:v>
                </c:pt>
                <c:pt idx="1135">
                  <c:v>0.2527410835635911</c:v>
                </c:pt>
                <c:pt idx="1136">
                  <c:v>0.25293051912711517</c:v>
                </c:pt>
                <c:pt idx="1137">
                  <c:v>0.25309840026077085</c:v>
                </c:pt>
                <c:pt idx="1138">
                  <c:v>0.25326129854637441</c:v>
                </c:pt>
                <c:pt idx="1139">
                  <c:v>0.25326129854637441</c:v>
                </c:pt>
                <c:pt idx="1140">
                  <c:v>0.25326129854637441</c:v>
                </c:pt>
                <c:pt idx="1141">
                  <c:v>0.25326129854637441</c:v>
                </c:pt>
                <c:pt idx="1142">
                  <c:v>0.25326129854637441</c:v>
                </c:pt>
                <c:pt idx="1143">
                  <c:v>0.25326129854637441</c:v>
                </c:pt>
                <c:pt idx="1144">
                  <c:v>0.25326129854637441</c:v>
                </c:pt>
                <c:pt idx="1145">
                  <c:v>0.25326129854637441</c:v>
                </c:pt>
                <c:pt idx="1146">
                  <c:v>0.25356982363823999</c:v>
                </c:pt>
                <c:pt idx="1147">
                  <c:v>0.25384691709512486</c:v>
                </c:pt>
                <c:pt idx="1148">
                  <c:v>0.25405064827642115</c:v>
                </c:pt>
                <c:pt idx="1149">
                  <c:v>0.25420859566105075</c:v>
                </c:pt>
                <c:pt idx="1150">
                  <c:v>0.25434463520734707</c:v>
                </c:pt>
                <c:pt idx="1151">
                  <c:v>0.25434463520734707</c:v>
                </c:pt>
                <c:pt idx="1152">
                  <c:v>0.25434463520734707</c:v>
                </c:pt>
                <c:pt idx="1153">
                  <c:v>0.25434463520734707</c:v>
                </c:pt>
                <c:pt idx="1154">
                  <c:v>0.25434463520734707</c:v>
                </c:pt>
                <c:pt idx="1155">
                  <c:v>0.25434463520734707</c:v>
                </c:pt>
                <c:pt idx="1156">
                  <c:v>0.25434463520734707</c:v>
                </c:pt>
                <c:pt idx="1157">
                  <c:v>0.25434463520734707</c:v>
                </c:pt>
                <c:pt idx="1158">
                  <c:v>0.25434463520734707</c:v>
                </c:pt>
                <c:pt idx="1159">
                  <c:v>0.25434463520734707</c:v>
                </c:pt>
                <c:pt idx="1160">
                  <c:v>0.25434463520734707</c:v>
                </c:pt>
                <c:pt idx="1161">
                  <c:v>0.25434463520734707</c:v>
                </c:pt>
                <c:pt idx="1162">
                  <c:v>0.25434463520734707</c:v>
                </c:pt>
                <c:pt idx="1163">
                  <c:v>0.25434463520734707</c:v>
                </c:pt>
                <c:pt idx="1164">
                  <c:v>0.25434463520734707</c:v>
                </c:pt>
                <c:pt idx="1165">
                  <c:v>0.25434463520734707</c:v>
                </c:pt>
                <c:pt idx="1166">
                  <c:v>0.25434463520734707</c:v>
                </c:pt>
                <c:pt idx="1167">
                  <c:v>0.25434463520734707</c:v>
                </c:pt>
                <c:pt idx="1168">
                  <c:v>0.25434463520734707</c:v>
                </c:pt>
                <c:pt idx="1169">
                  <c:v>0.25434463520734707</c:v>
                </c:pt>
                <c:pt idx="1170">
                  <c:v>0.25434463520734707</c:v>
                </c:pt>
                <c:pt idx="1171">
                  <c:v>0.25434463520734707</c:v>
                </c:pt>
                <c:pt idx="1172">
                  <c:v>0.25434463520734707</c:v>
                </c:pt>
                <c:pt idx="1173">
                  <c:v>0.25434463520734707</c:v>
                </c:pt>
                <c:pt idx="1174">
                  <c:v>0.25434463520734707</c:v>
                </c:pt>
                <c:pt idx="1175">
                  <c:v>0.25434463520734707</c:v>
                </c:pt>
                <c:pt idx="1176">
                  <c:v>0.25434463520734707</c:v>
                </c:pt>
                <c:pt idx="1177">
                  <c:v>0.25434463520734707</c:v>
                </c:pt>
                <c:pt idx="1178">
                  <c:v>0.25434463520734707</c:v>
                </c:pt>
                <c:pt idx="1179">
                  <c:v>0.25434463520734707</c:v>
                </c:pt>
                <c:pt idx="1180">
                  <c:v>0.25434463520734707</c:v>
                </c:pt>
                <c:pt idx="1181">
                  <c:v>0.25434463520734707</c:v>
                </c:pt>
                <c:pt idx="1182">
                  <c:v>0.25434463520734707</c:v>
                </c:pt>
                <c:pt idx="1183">
                  <c:v>0.25434463520734707</c:v>
                </c:pt>
                <c:pt idx="1184">
                  <c:v>0.25434463520734707</c:v>
                </c:pt>
                <c:pt idx="1185">
                  <c:v>0.25434463520734707</c:v>
                </c:pt>
                <c:pt idx="1186">
                  <c:v>0.25434463520734707</c:v>
                </c:pt>
                <c:pt idx="1187">
                  <c:v>0.25434463520734707</c:v>
                </c:pt>
                <c:pt idx="1188">
                  <c:v>0.25434463520734707</c:v>
                </c:pt>
                <c:pt idx="1189">
                  <c:v>0.25434463520734707</c:v>
                </c:pt>
                <c:pt idx="1190">
                  <c:v>0.25434463520734707</c:v>
                </c:pt>
                <c:pt idx="1191">
                  <c:v>0.25434463520734707</c:v>
                </c:pt>
                <c:pt idx="1192">
                  <c:v>0.25434463520734707</c:v>
                </c:pt>
                <c:pt idx="1193">
                  <c:v>0.25434463520734707</c:v>
                </c:pt>
                <c:pt idx="1194">
                  <c:v>0.25434463520734707</c:v>
                </c:pt>
                <c:pt idx="1195">
                  <c:v>0.25434463520734707</c:v>
                </c:pt>
                <c:pt idx="1196">
                  <c:v>0.25434463520734707</c:v>
                </c:pt>
                <c:pt idx="1197">
                  <c:v>0.25434463520734707</c:v>
                </c:pt>
                <c:pt idx="1198">
                  <c:v>0.25434463520734707</c:v>
                </c:pt>
                <c:pt idx="1199">
                  <c:v>0.25434463520734707</c:v>
                </c:pt>
                <c:pt idx="1200">
                  <c:v>0.25434463520734707</c:v>
                </c:pt>
                <c:pt idx="1201">
                  <c:v>0.25434463520734707</c:v>
                </c:pt>
                <c:pt idx="1202">
                  <c:v>0.25434463520734707</c:v>
                </c:pt>
                <c:pt idx="1203">
                  <c:v>0.25434463520734707</c:v>
                </c:pt>
                <c:pt idx="1204">
                  <c:v>0.25434463520734707</c:v>
                </c:pt>
                <c:pt idx="1205">
                  <c:v>0.25434463520734707</c:v>
                </c:pt>
                <c:pt idx="1206">
                  <c:v>0.25434463520734707</c:v>
                </c:pt>
                <c:pt idx="1207">
                  <c:v>0.25434463520734707</c:v>
                </c:pt>
                <c:pt idx="1208">
                  <c:v>0.25434463520734707</c:v>
                </c:pt>
                <c:pt idx="1209">
                  <c:v>0.25434463520734707</c:v>
                </c:pt>
                <c:pt idx="1210">
                  <c:v>0.25434463520734707</c:v>
                </c:pt>
                <c:pt idx="1211">
                  <c:v>0.25434463520734707</c:v>
                </c:pt>
                <c:pt idx="1212">
                  <c:v>0.25758140474803981</c:v>
                </c:pt>
                <c:pt idx="1213">
                  <c:v>0.26081041145010558</c:v>
                </c:pt>
                <c:pt idx="1214">
                  <c:v>0.26081041145010558</c:v>
                </c:pt>
                <c:pt idx="1215">
                  <c:v>0.26081041145010558</c:v>
                </c:pt>
                <c:pt idx="1216">
                  <c:v>0.26403941815217136</c:v>
                </c:pt>
                <c:pt idx="1217">
                  <c:v>0.26726067569717138</c:v>
                </c:pt>
                <c:pt idx="1218">
                  <c:v>0.27047419775260562</c:v>
                </c:pt>
                <c:pt idx="1219">
                  <c:v>0.27367999797191289</c:v>
                </c:pt>
                <c:pt idx="1220">
                  <c:v>0.27687808999447072</c:v>
                </c:pt>
                <c:pt idx="1221">
                  <c:v>0.2800608064854177</c:v>
                </c:pt>
                <c:pt idx="1222">
                  <c:v>0.28322056162274967</c:v>
                </c:pt>
                <c:pt idx="1223">
                  <c:v>0.28635747740155926</c:v>
                </c:pt>
                <c:pt idx="1224">
                  <c:v>0.28946412981629305</c:v>
                </c:pt>
                <c:pt idx="1225">
                  <c:v>0.29255573134472457</c:v>
                </c:pt>
                <c:pt idx="1226">
                  <c:v>0.2956323357006912</c:v>
                </c:pt>
                <c:pt idx="1227">
                  <c:v>0.2987014615779614</c:v>
                </c:pt>
                <c:pt idx="1228">
                  <c:v>0.30175567064260478</c:v>
                </c:pt>
                <c:pt idx="1229">
                  <c:v>0.30480244134519524</c:v>
                </c:pt>
                <c:pt idx="1230">
                  <c:v>0.30783437534189489</c:v>
                </c:pt>
                <c:pt idx="1231">
                  <c:v>0.31085152589658238</c:v>
                </c:pt>
                <c:pt idx="1232">
                  <c:v>0.31386130466906526</c:v>
                </c:pt>
                <c:pt idx="1233">
                  <c:v>0.31687108344154807</c:v>
                </c:pt>
                <c:pt idx="1234">
                  <c:v>0.31987350370561229</c:v>
                </c:pt>
                <c:pt idx="1235">
                  <c:v>0.32287592396967651</c:v>
                </c:pt>
                <c:pt idx="1236">
                  <c:v>0.32586366698201663</c:v>
                </c:pt>
                <c:pt idx="1237">
                  <c:v>0.32883678566904212</c:v>
                </c:pt>
                <c:pt idx="1238">
                  <c:v>0.33177357435760862</c:v>
                </c:pt>
                <c:pt idx="1239">
                  <c:v>0.33466720028808872</c:v>
                </c:pt>
                <c:pt idx="1240">
                  <c:v>0.33750400608267034</c:v>
                </c:pt>
                <c:pt idx="1241">
                  <c:v>0.34029177366104779</c:v>
                </c:pt>
                <c:pt idx="1242">
                  <c:v>0.3430311320797515</c:v>
                </c:pt>
                <c:pt idx="1243">
                  <c:v>0.34572949395475144</c:v>
                </c:pt>
                <c:pt idx="1244">
                  <c:v>0.34838060212221506</c:v>
                </c:pt>
                <c:pt idx="1245">
                  <c:v>0.35099169700448568</c:v>
                </c:pt>
                <c:pt idx="1246">
                  <c:v>0.35356322760424863</c:v>
                </c:pt>
                <c:pt idx="1247">
                  <c:v>0.35608916331195101</c:v>
                </c:pt>
                <c:pt idx="1248">
                  <c:v>0.35857010631314312</c:v>
                </c:pt>
                <c:pt idx="1249">
                  <c:v>0.36100665397037907</c:v>
                </c:pt>
                <c:pt idx="1250">
                  <c:v>0.36339939882321642</c:v>
                </c:pt>
                <c:pt idx="1251">
                  <c:v>0.36575506637234234</c:v>
                </c:pt>
                <c:pt idx="1252">
                  <c:v>0.36807408537229391</c:v>
                </c:pt>
                <c:pt idx="1253">
                  <c:v>0.37035688154038593</c:v>
                </c:pt>
                <c:pt idx="1254">
                  <c:v>0.37260387755671093</c:v>
                </c:pt>
                <c:pt idx="1255">
                  <c:v>0.37481549306413936</c:v>
                </c:pt>
                <c:pt idx="1256">
                  <c:v>0.37699214466831932</c:v>
                </c:pt>
                <c:pt idx="1257">
                  <c:v>0.37913424593767675</c:v>
                </c:pt>
                <c:pt idx="1258">
                  <c:v>0.3812422074034153</c:v>
                </c:pt>
                <c:pt idx="1259">
                  <c:v>0.38331643655951658</c:v>
                </c:pt>
                <c:pt idx="1260">
                  <c:v>0.38536286454650565</c:v>
                </c:pt>
                <c:pt idx="1261">
                  <c:v>0.38738725264544255</c:v>
                </c:pt>
                <c:pt idx="1262">
                  <c:v>0.38939522751532468</c:v>
                </c:pt>
                <c:pt idx="1263">
                  <c:v>0.38939522751532468</c:v>
                </c:pt>
                <c:pt idx="1264">
                  <c:v>0.38939522751532468</c:v>
                </c:pt>
                <c:pt idx="1265">
                  <c:v>0.38939522751532468</c:v>
                </c:pt>
                <c:pt idx="1266">
                  <c:v>0.38939522751532468</c:v>
                </c:pt>
                <c:pt idx="1267">
                  <c:v>0.38939522751532468</c:v>
                </c:pt>
                <c:pt idx="1268">
                  <c:v>0.38939522751532468</c:v>
                </c:pt>
                <c:pt idx="1269">
                  <c:v>0.39146387402402832</c:v>
                </c:pt>
                <c:pt idx="1270">
                  <c:v>0.39352138888642207</c:v>
                </c:pt>
                <c:pt idx="1271">
                  <c:v>0.39556229018964523</c:v>
                </c:pt>
                <c:pt idx="1272">
                  <c:v>0.39758119612261977</c:v>
                </c:pt>
                <c:pt idx="1273">
                  <c:v>0.39957828419411112</c:v>
                </c:pt>
                <c:pt idx="1274">
                  <c:v>0.40155912481826067</c:v>
                </c:pt>
                <c:pt idx="1275">
                  <c:v>0.40352381695789241</c:v>
                </c:pt>
                <c:pt idx="1276">
                  <c:v>0.40547779823304286</c:v>
                </c:pt>
                <c:pt idx="1277">
                  <c:v>0.40547779823304286</c:v>
                </c:pt>
                <c:pt idx="1278">
                  <c:v>0.40547779823304286</c:v>
                </c:pt>
                <c:pt idx="1279">
                  <c:v>0.40547779823304286</c:v>
                </c:pt>
                <c:pt idx="1280">
                  <c:v>0.40547779823304286</c:v>
                </c:pt>
                <c:pt idx="1281">
                  <c:v>0.40547779823304286</c:v>
                </c:pt>
                <c:pt idx="1282">
                  <c:v>0.40547779823304286</c:v>
                </c:pt>
                <c:pt idx="1283">
                  <c:v>0.40547779823304286</c:v>
                </c:pt>
                <c:pt idx="1284">
                  <c:v>0.40547779823304286</c:v>
                </c:pt>
                <c:pt idx="1285">
                  <c:v>0.4074694594694489</c:v>
                </c:pt>
                <c:pt idx="1286">
                  <c:v>0.40945030009359845</c:v>
                </c:pt>
                <c:pt idx="1287">
                  <c:v>0.41142036408896882</c:v>
                </c:pt>
                <c:pt idx="1288">
                  <c:v>0.41337434536411927</c:v>
                </c:pt>
                <c:pt idx="1289">
                  <c:v>0.41530703590457663</c:v>
                </c:pt>
                <c:pt idx="1290">
                  <c:v>0.41721860961943563</c:v>
                </c:pt>
                <c:pt idx="1291">
                  <c:v>0.41911445930158242</c:v>
                </c:pt>
                <c:pt idx="1292">
                  <c:v>0.42098949433361943</c:v>
                </c:pt>
                <c:pt idx="1293">
                  <c:v>0.42283875202707411</c:v>
                </c:pt>
                <c:pt idx="1294">
                  <c:v>0.42466249849042115</c:v>
                </c:pt>
                <c:pt idx="1295">
                  <c:v>0.42646099807448368</c:v>
                </c:pt>
                <c:pt idx="1296">
                  <c:v>0.42824447568818735</c:v>
                </c:pt>
                <c:pt idx="1297">
                  <c:v>0.42824447568818735</c:v>
                </c:pt>
                <c:pt idx="1298">
                  <c:v>0.42824447568818735</c:v>
                </c:pt>
                <c:pt idx="1299">
                  <c:v>0.42824447568818735</c:v>
                </c:pt>
                <c:pt idx="1300">
                  <c:v>0.42824447568818735</c:v>
                </c:pt>
                <c:pt idx="1301">
                  <c:v>0.42824447568818735</c:v>
                </c:pt>
                <c:pt idx="1302">
                  <c:v>0.42824447568818735</c:v>
                </c:pt>
                <c:pt idx="1303">
                  <c:v>0.42824447568818735</c:v>
                </c:pt>
                <c:pt idx="1304">
                  <c:v>0.42824447568818735</c:v>
                </c:pt>
                <c:pt idx="1305">
                  <c:v>0.42824447568818735</c:v>
                </c:pt>
                <c:pt idx="1306">
                  <c:v>0.42824447568818735</c:v>
                </c:pt>
                <c:pt idx="1307">
                  <c:v>0.42824447568818735</c:v>
                </c:pt>
                <c:pt idx="1308">
                  <c:v>0.43010916773928476</c:v>
                </c:pt>
                <c:pt idx="1309">
                  <c:v>0.43196870433672685</c:v>
                </c:pt>
                <c:pt idx="1310">
                  <c:v>0.433828240934169</c:v>
                </c:pt>
                <c:pt idx="1311">
                  <c:v>0.4356826327504173</c:v>
                </c:pt>
                <c:pt idx="1312">
                  <c:v>0.43753189044387197</c:v>
                </c:pt>
                <c:pt idx="1313">
                  <c:v>0.4393709118106951</c:v>
                </c:pt>
                <c:pt idx="1314">
                  <c:v>0.44119465827404214</c:v>
                </c:pt>
                <c:pt idx="1315">
                  <c:v>0.44300827436200507</c:v>
                </c:pt>
                <c:pt idx="1316">
                  <c:v>0.44480677394606755</c:v>
                </c:pt>
                <c:pt idx="1317">
                  <c:v>0.44657532374330133</c:v>
                </c:pt>
                <c:pt idx="1318">
                  <c:v>0.44832411559065688</c:v>
                </c:pt>
                <c:pt idx="1319">
                  <c:v>0.4500533152979696</c:v>
                </c:pt>
                <c:pt idx="1320">
                  <c:v>0.4500533152979696</c:v>
                </c:pt>
                <c:pt idx="1321">
                  <c:v>0.4500533152979696</c:v>
                </c:pt>
                <c:pt idx="1322">
                  <c:v>0.4500533152979696</c:v>
                </c:pt>
                <c:pt idx="1323">
                  <c:v>0.4500533152979696</c:v>
                </c:pt>
                <c:pt idx="1324">
                  <c:v>0.4500533152979696</c:v>
                </c:pt>
                <c:pt idx="1325">
                  <c:v>0.4500533152979696</c:v>
                </c:pt>
                <c:pt idx="1326">
                  <c:v>0.4500533152979696</c:v>
                </c:pt>
                <c:pt idx="1327">
                  <c:v>0.4500533152979696</c:v>
                </c:pt>
                <c:pt idx="1328">
                  <c:v>0.4500533152979696</c:v>
                </c:pt>
                <c:pt idx="1329">
                  <c:v>0.4500533152979696</c:v>
                </c:pt>
                <c:pt idx="1330">
                  <c:v>0.4500533152979696</c:v>
                </c:pt>
                <c:pt idx="1331">
                  <c:v>0.4500533152979696</c:v>
                </c:pt>
                <c:pt idx="1332">
                  <c:v>0.45218969817296961</c:v>
                </c:pt>
                <c:pt idx="1333">
                  <c:v>0.45432037404319553</c:v>
                </c:pt>
                <c:pt idx="1334">
                  <c:v>0.45643399709598698</c:v>
                </c:pt>
                <c:pt idx="1335">
                  <c:v>0.45853066933139036</c:v>
                </c:pt>
                <c:pt idx="1336">
                  <c:v>0.46061049236979917</c:v>
                </c:pt>
                <c:pt idx="1337">
                  <c:v>0.46268472152590046</c:v>
                </c:pt>
                <c:pt idx="1338">
                  <c:v>0.4647533680346041</c:v>
                </c:pt>
                <c:pt idx="1339">
                  <c:v>0.4647533680346041</c:v>
                </c:pt>
                <c:pt idx="1340">
                  <c:v>0.4647533680346041</c:v>
                </c:pt>
                <c:pt idx="1341">
                  <c:v>0.4647533680346041</c:v>
                </c:pt>
                <c:pt idx="1342">
                  <c:v>0.4647533680346041</c:v>
                </c:pt>
                <c:pt idx="1343">
                  <c:v>0.4647533680346041</c:v>
                </c:pt>
                <c:pt idx="1344">
                  <c:v>0.4647533680346041</c:v>
                </c:pt>
                <c:pt idx="1345">
                  <c:v>0.4647533680346041</c:v>
                </c:pt>
                <c:pt idx="1346">
                  <c:v>0.4647533680346041</c:v>
                </c:pt>
                <c:pt idx="1347">
                  <c:v>0.4647533680346041</c:v>
                </c:pt>
                <c:pt idx="1348">
                  <c:v>0.46692423261164112</c:v>
                </c:pt>
                <c:pt idx="1349">
                  <c:v>0.46908355754218301</c:v>
                </c:pt>
                <c:pt idx="1350">
                  <c:v>0.47120285351536584</c:v>
                </c:pt>
                <c:pt idx="1351">
                  <c:v>0.47326036837775953</c:v>
                </c:pt>
                <c:pt idx="1352">
                  <c:v>0.47524120900190908</c:v>
                </c:pt>
                <c:pt idx="1353">
                  <c:v>0.47714753057820536</c:v>
                </c:pt>
                <c:pt idx="1354">
                  <c:v>0.47897635808326322</c:v>
                </c:pt>
                <c:pt idx="1355">
                  <c:v>0.48073007383826322</c:v>
                </c:pt>
                <c:pt idx="1356">
                  <c:v>0.48240148298528274</c:v>
                </c:pt>
                <c:pt idx="1357">
                  <c:v>0.48398436643028275</c:v>
                </c:pt>
                <c:pt idx="1358">
                  <c:v>0.48547791277699742</c:v>
                </c:pt>
                <c:pt idx="1359">
                  <c:v>0.48688178153921752</c:v>
                </c:pt>
                <c:pt idx="1360">
                  <c:v>0.48819213024929298</c:v>
                </c:pt>
                <c:pt idx="1361">
                  <c:v>0.48941746798853852</c:v>
                </c:pt>
                <c:pt idx="1362">
                  <c:v>0.49059090003676215</c:v>
                </c:pt>
                <c:pt idx="1363">
                  <c:v>0.49059090003676215</c:v>
                </c:pt>
                <c:pt idx="1364">
                  <c:v>0.49059090003676215</c:v>
                </c:pt>
                <c:pt idx="1365">
                  <c:v>0.49059090003676215</c:v>
                </c:pt>
                <c:pt idx="1366">
                  <c:v>0.49059090003676215</c:v>
                </c:pt>
                <c:pt idx="1367">
                  <c:v>0.49185820987036172</c:v>
                </c:pt>
                <c:pt idx="1368">
                  <c:v>0.49309488981650923</c:v>
                </c:pt>
                <c:pt idx="1369">
                  <c:v>0.49426104310354629</c:v>
                </c:pt>
                <c:pt idx="1370">
                  <c:v>0.49537017174084397</c:v>
                </c:pt>
                <c:pt idx="1371">
                  <c:v>0.49645846120338855</c:v>
                </c:pt>
                <c:pt idx="1372">
                  <c:v>0.49645846120338855</c:v>
                </c:pt>
                <c:pt idx="1373">
                  <c:v>0.49754675066593318</c:v>
                </c:pt>
                <c:pt idx="1374">
                  <c:v>0.49861789778140769</c:v>
                </c:pt>
                <c:pt idx="1375">
                  <c:v>0.49965203828120885</c:v>
                </c:pt>
                <c:pt idx="1376">
                  <c:v>0.50062449976115098</c:v>
                </c:pt>
                <c:pt idx="1377">
                  <c:v>0.50149048642650762</c:v>
                </c:pt>
                <c:pt idx="1378">
                  <c:v>0.50221170075822275</c:v>
                </c:pt>
                <c:pt idx="1379">
                  <c:v>0.50280611432359312</c:v>
                </c:pt>
                <c:pt idx="1380">
                  <c:v>0.50328960529856004</c:v>
                </c:pt>
                <c:pt idx="1381">
                  <c:v>0.50367595846770963</c:v>
                </c:pt>
                <c:pt idx="1382">
                  <c:v>0.50402391808202673</c:v>
                </c:pt>
                <c:pt idx="1383">
                  <c:v>0.50402391808202673</c:v>
                </c:pt>
                <c:pt idx="1384">
                  <c:v>0.50402391808202673</c:v>
                </c:pt>
                <c:pt idx="1385">
                  <c:v>0.50402391808202673</c:v>
                </c:pt>
                <c:pt idx="1386">
                  <c:v>0.50402391808202673</c:v>
                </c:pt>
                <c:pt idx="1387">
                  <c:v>0.50402391808202673</c:v>
                </c:pt>
                <c:pt idx="1388">
                  <c:v>0.50402391808202673</c:v>
                </c:pt>
                <c:pt idx="1389">
                  <c:v>0.50402391808202673</c:v>
                </c:pt>
                <c:pt idx="1390">
                  <c:v>0.50402391808202673</c:v>
                </c:pt>
                <c:pt idx="1391">
                  <c:v>0.50402391808202673</c:v>
                </c:pt>
                <c:pt idx="1392">
                  <c:v>0.50402391808202673</c:v>
                </c:pt>
                <c:pt idx="1393">
                  <c:v>0.50402391808202673</c:v>
                </c:pt>
                <c:pt idx="1394">
                  <c:v>0.50402391808202673</c:v>
                </c:pt>
                <c:pt idx="1395">
                  <c:v>0.50501555480296423</c:v>
                </c:pt>
                <c:pt idx="1396">
                  <c:v>0.50600076904846358</c:v>
                </c:pt>
                <c:pt idx="1397">
                  <c:v>0.50696690001330713</c:v>
                </c:pt>
                <c:pt idx="1398">
                  <c:v>0.50790491858841691</c:v>
                </c:pt>
                <c:pt idx="1399">
                  <c:v>0.5088093994071613</c:v>
                </c:pt>
                <c:pt idx="1400">
                  <c:v>0.50967247537918681</c:v>
                </c:pt>
                <c:pt idx="1401">
                  <c:v>0.51048994024511485</c:v>
                </c:pt>
                <c:pt idx="1402">
                  <c:v>0.51126087858381852</c:v>
                </c:pt>
                <c:pt idx="1403">
                  <c:v>0.51197445536043718</c:v>
                </c:pt>
                <c:pt idx="1404">
                  <c:v>0.5126053795017198</c:v>
                </c:pt>
                <c:pt idx="1405">
                  <c:v>0.51312080823331918</c:v>
                </c:pt>
                <c:pt idx="1406">
                  <c:v>0.5135351583070229</c:v>
                </c:pt>
                <c:pt idx="1407">
                  <c:v>0.5138880069590599</c:v>
                </c:pt>
                <c:pt idx="1408">
                  <c:v>0.51422950153275804</c:v>
                </c:pt>
                <c:pt idx="1409">
                  <c:v>0.51422950153275804</c:v>
                </c:pt>
                <c:pt idx="1410">
                  <c:v>0.51422950153275804</c:v>
                </c:pt>
                <c:pt idx="1411">
                  <c:v>0.51457908696885535</c:v>
                </c:pt>
                <c:pt idx="1412">
                  <c:v>0.51492380644168501</c:v>
                </c:pt>
                <c:pt idx="1413">
                  <c:v>0.51526209124611788</c:v>
                </c:pt>
                <c:pt idx="1414">
                  <c:v>0.51526209124611788</c:v>
                </c:pt>
                <c:pt idx="1415">
                  <c:v>0.51526209124611788</c:v>
                </c:pt>
                <c:pt idx="1416">
                  <c:v>0.51526209124611788</c:v>
                </c:pt>
                <c:pt idx="1417">
                  <c:v>0.51526209124611788</c:v>
                </c:pt>
                <c:pt idx="1418">
                  <c:v>0.51526209124611788</c:v>
                </c:pt>
                <c:pt idx="1419">
                  <c:v>0.51526209124611788</c:v>
                </c:pt>
                <c:pt idx="1420">
                  <c:v>0.51526209124611788</c:v>
                </c:pt>
                <c:pt idx="1421">
                  <c:v>0.51587229673551394</c:v>
                </c:pt>
                <c:pt idx="1422">
                  <c:v>0.51642522880880315</c:v>
                </c:pt>
                <c:pt idx="1423">
                  <c:v>0.51691658419640563</c:v>
                </c:pt>
                <c:pt idx="1424">
                  <c:v>0.51738842549210562</c:v>
                </c:pt>
                <c:pt idx="1425">
                  <c:v>0.51738842549210562</c:v>
                </c:pt>
                <c:pt idx="1426">
                  <c:v>0.51738842549210562</c:v>
                </c:pt>
                <c:pt idx="1427">
                  <c:v>0.51738842549210562</c:v>
                </c:pt>
                <c:pt idx="1428">
                  <c:v>0.51738842549210562</c:v>
                </c:pt>
                <c:pt idx="1429">
                  <c:v>0.51738842549210562</c:v>
                </c:pt>
                <c:pt idx="1430">
                  <c:v>0.51802168090627443</c:v>
                </c:pt>
                <c:pt idx="1431">
                  <c:v>0.51861386120542008</c:v>
                </c:pt>
                <c:pt idx="1432">
                  <c:v>0.51913132907412385</c:v>
                </c:pt>
                <c:pt idx="1433">
                  <c:v>0.51954746564710008</c:v>
                </c:pt>
                <c:pt idx="1434">
                  <c:v>0.51987463378273113</c:v>
                </c:pt>
                <c:pt idx="1435">
                  <c:v>0.52012170323058438</c:v>
                </c:pt>
                <c:pt idx="1436">
                  <c:v>0.52034811663547842</c:v>
                </c:pt>
                <c:pt idx="1437">
                  <c:v>0.52034811663547842</c:v>
                </c:pt>
                <c:pt idx="1438">
                  <c:v>0.52034811663547842</c:v>
                </c:pt>
                <c:pt idx="1439">
                  <c:v>0.52034811663547842</c:v>
                </c:pt>
                <c:pt idx="1440">
                  <c:v>0.52061649386355935</c:v>
                </c:pt>
                <c:pt idx="1441">
                  <c:v>0.52087484333731104</c:v>
                </c:pt>
                <c:pt idx="1442">
                  <c:v>0.5211080726040257</c:v>
                </c:pt>
                <c:pt idx="1443">
                  <c:v>0.52132371955480117</c:v>
                </c:pt>
                <c:pt idx="1444">
                  <c:v>0.52132371955480117</c:v>
                </c:pt>
                <c:pt idx="1445">
                  <c:v>0.52132371955480117</c:v>
                </c:pt>
                <c:pt idx="1446">
                  <c:v>0.52154204239866908</c:v>
                </c:pt>
                <c:pt idx="1447">
                  <c:v>0.52175236832919591</c:v>
                </c:pt>
                <c:pt idx="1448">
                  <c:v>0.52192526515789972</c:v>
                </c:pt>
                <c:pt idx="1449">
                  <c:v>0.52203643076946216</c:v>
                </c:pt>
                <c:pt idx="1450">
                  <c:v>0.52208725501457198</c:v>
                </c:pt>
                <c:pt idx="1451">
                  <c:v>0.52210045805586824</c:v>
                </c:pt>
                <c:pt idx="1452">
                  <c:v>0.52210045805586824</c:v>
                </c:pt>
                <c:pt idx="1453">
                  <c:v>0.52210045805586824</c:v>
                </c:pt>
                <c:pt idx="1454">
                  <c:v>0.52210045805586824</c:v>
                </c:pt>
                <c:pt idx="1455">
                  <c:v>0.52210045805586824</c:v>
                </c:pt>
                <c:pt idx="1456">
                  <c:v>0.52210045805586824</c:v>
                </c:pt>
                <c:pt idx="1457">
                  <c:v>0.52210045805586824</c:v>
                </c:pt>
                <c:pt idx="1458">
                  <c:v>0.52210045805586824</c:v>
                </c:pt>
                <c:pt idx="1459">
                  <c:v>0.52210045805586824</c:v>
                </c:pt>
                <c:pt idx="1460">
                  <c:v>0.52210045805586824</c:v>
                </c:pt>
                <c:pt idx="1461">
                  <c:v>0.52210045805586824</c:v>
                </c:pt>
                <c:pt idx="1462">
                  <c:v>0.52210045805586824</c:v>
                </c:pt>
                <c:pt idx="1463">
                  <c:v>0.52210045805586824</c:v>
                </c:pt>
                <c:pt idx="1464">
                  <c:v>0.52210045805586824</c:v>
                </c:pt>
                <c:pt idx="1465">
                  <c:v>0.52210045805586824</c:v>
                </c:pt>
                <c:pt idx="1466">
                  <c:v>0.52210045805586824</c:v>
                </c:pt>
                <c:pt idx="1467">
                  <c:v>0.52210045805586824</c:v>
                </c:pt>
                <c:pt idx="1468">
                  <c:v>0.52210045805586824</c:v>
                </c:pt>
                <c:pt idx="1469">
                  <c:v>0.52210045805586824</c:v>
                </c:pt>
                <c:pt idx="1470">
                  <c:v>0.52210045805586824</c:v>
                </c:pt>
                <c:pt idx="1471">
                  <c:v>0.52210045805586824</c:v>
                </c:pt>
                <c:pt idx="1472">
                  <c:v>0.52210045805586824</c:v>
                </c:pt>
                <c:pt idx="1473">
                  <c:v>0.52210045805586824</c:v>
                </c:pt>
                <c:pt idx="1474">
                  <c:v>0.52210045805586824</c:v>
                </c:pt>
                <c:pt idx="1475">
                  <c:v>0.52210045805586824</c:v>
                </c:pt>
                <c:pt idx="1476">
                  <c:v>0.52210045805586824</c:v>
                </c:pt>
                <c:pt idx="1477">
                  <c:v>0.52210045805586824</c:v>
                </c:pt>
                <c:pt idx="1478">
                  <c:v>0.52210045805586824</c:v>
                </c:pt>
                <c:pt idx="1479">
                  <c:v>0.52210045805586824</c:v>
                </c:pt>
                <c:pt idx="1480">
                  <c:v>0.52210045805586824</c:v>
                </c:pt>
                <c:pt idx="1481">
                  <c:v>0.52210045805586824</c:v>
                </c:pt>
                <c:pt idx="1482">
                  <c:v>0.52210045805586824</c:v>
                </c:pt>
                <c:pt idx="1483">
                  <c:v>0.52210045805586824</c:v>
                </c:pt>
                <c:pt idx="1484">
                  <c:v>0.52210045805586824</c:v>
                </c:pt>
                <c:pt idx="1485">
                  <c:v>0.52210045805586824</c:v>
                </c:pt>
                <c:pt idx="1486">
                  <c:v>0.52210045805586824</c:v>
                </c:pt>
                <c:pt idx="1487">
                  <c:v>0.52210045805586824</c:v>
                </c:pt>
                <c:pt idx="1488">
                  <c:v>0.52210045805586824</c:v>
                </c:pt>
                <c:pt idx="1489">
                  <c:v>0.52210045805586824</c:v>
                </c:pt>
                <c:pt idx="1490">
                  <c:v>0.52210045805586824</c:v>
                </c:pt>
                <c:pt idx="1491">
                  <c:v>0.52210045805586824</c:v>
                </c:pt>
                <c:pt idx="1492">
                  <c:v>0.52210045805586824</c:v>
                </c:pt>
                <c:pt idx="1493">
                  <c:v>0.52210045805586824</c:v>
                </c:pt>
                <c:pt idx="1494">
                  <c:v>0.52210045805586824</c:v>
                </c:pt>
                <c:pt idx="1495">
                  <c:v>0.52210045805586824</c:v>
                </c:pt>
                <c:pt idx="1496">
                  <c:v>0.52210045805586824</c:v>
                </c:pt>
                <c:pt idx="1497">
                  <c:v>0.52210045805586824</c:v>
                </c:pt>
                <c:pt idx="1498">
                  <c:v>0.52210045805586824</c:v>
                </c:pt>
                <c:pt idx="1499">
                  <c:v>0.52210045805586824</c:v>
                </c:pt>
                <c:pt idx="1500">
                  <c:v>0.52210045805586824</c:v>
                </c:pt>
                <c:pt idx="1501">
                  <c:v>0.52210045805586824</c:v>
                </c:pt>
                <c:pt idx="1502">
                  <c:v>0.52210045805586824</c:v>
                </c:pt>
                <c:pt idx="1503">
                  <c:v>0.52210045805586824</c:v>
                </c:pt>
                <c:pt idx="1504">
                  <c:v>0.52210045805586824</c:v>
                </c:pt>
                <c:pt idx="1505">
                  <c:v>0.52210045805586824</c:v>
                </c:pt>
                <c:pt idx="1506">
                  <c:v>0.52210045805586824</c:v>
                </c:pt>
                <c:pt idx="1507">
                  <c:v>0.52210045805586824</c:v>
                </c:pt>
                <c:pt idx="1508">
                  <c:v>0.52210045805586824</c:v>
                </c:pt>
                <c:pt idx="1509">
                  <c:v>0.52210045805586824</c:v>
                </c:pt>
                <c:pt idx="1510">
                  <c:v>0.52210045805586824</c:v>
                </c:pt>
                <c:pt idx="1511">
                  <c:v>0.52210045805586824</c:v>
                </c:pt>
                <c:pt idx="1512">
                  <c:v>0.52210045805586824</c:v>
                </c:pt>
                <c:pt idx="1513">
                  <c:v>0.52210045805586824</c:v>
                </c:pt>
                <c:pt idx="1514">
                  <c:v>0.52210045805586824</c:v>
                </c:pt>
                <c:pt idx="1515">
                  <c:v>0.52210045805586824</c:v>
                </c:pt>
                <c:pt idx="1516">
                  <c:v>0.52210045805586824</c:v>
                </c:pt>
                <c:pt idx="1517">
                  <c:v>0.52210045805586824</c:v>
                </c:pt>
                <c:pt idx="1518">
                  <c:v>0.52210045805586824</c:v>
                </c:pt>
                <c:pt idx="1519">
                  <c:v>0.52210045805586824</c:v>
                </c:pt>
                <c:pt idx="1520">
                  <c:v>0.52210045805586824</c:v>
                </c:pt>
                <c:pt idx="1521">
                  <c:v>0.52210045805586824</c:v>
                </c:pt>
                <c:pt idx="1522">
                  <c:v>0.52210045805586824</c:v>
                </c:pt>
                <c:pt idx="1523">
                  <c:v>0.52386405277174619</c:v>
                </c:pt>
                <c:pt idx="1524">
                  <c:v>0.52560793107457204</c:v>
                </c:pt>
                <c:pt idx="1525">
                  <c:v>0.52729844033163431</c:v>
                </c:pt>
                <c:pt idx="1526">
                  <c:v>0.52890888972367134</c:v>
                </c:pt>
                <c:pt idx="1527">
                  <c:v>0.53041999301843812</c:v>
                </c:pt>
                <c:pt idx="1528">
                  <c:v>0.53182803816604451</c:v>
                </c:pt>
                <c:pt idx="1529">
                  <c:v>0.53314632820170982</c:v>
                </c:pt>
                <c:pt idx="1530">
                  <c:v>0.53439442868978249</c:v>
                </c:pt>
                <c:pt idx="1531">
                  <c:v>0.53559360378317367</c:v>
                </c:pt>
                <c:pt idx="1532">
                  <c:v>0.53676703583139729</c:v>
                </c:pt>
                <c:pt idx="1533">
                  <c:v>0.53676703583139729</c:v>
                </c:pt>
                <c:pt idx="1534">
                  <c:v>0.53676703583139729</c:v>
                </c:pt>
                <c:pt idx="1535">
                  <c:v>0.53676703583139729</c:v>
                </c:pt>
                <c:pt idx="1536">
                  <c:v>0.53676703583139729</c:v>
                </c:pt>
                <c:pt idx="1537">
                  <c:v>0.53676703583139729</c:v>
                </c:pt>
                <c:pt idx="1538">
                  <c:v>0.53676703583139729</c:v>
                </c:pt>
                <c:pt idx="1539">
                  <c:v>0.53676703583139729</c:v>
                </c:pt>
                <c:pt idx="1540">
                  <c:v>0.53676703583139729</c:v>
                </c:pt>
                <c:pt idx="1541">
                  <c:v>0.53676703583139729</c:v>
                </c:pt>
                <c:pt idx="1542">
                  <c:v>0.53676703583139729</c:v>
                </c:pt>
                <c:pt idx="1543">
                  <c:v>0.53676703583139729</c:v>
                </c:pt>
                <c:pt idx="1544">
                  <c:v>0.53676703583139729</c:v>
                </c:pt>
                <c:pt idx="1545">
                  <c:v>0.53676703583139729</c:v>
                </c:pt>
                <c:pt idx="1546">
                  <c:v>0.53676703583139729</c:v>
                </c:pt>
                <c:pt idx="1547">
                  <c:v>0.53676703583139729</c:v>
                </c:pt>
                <c:pt idx="1548">
                  <c:v>0.53676703583139729</c:v>
                </c:pt>
                <c:pt idx="1549">
                  <c:v>0.53676703583139729</c:v>
                </c:pt>
                <c:pt idx="1550">
                  <c:v>0.53676703583139729</c:v>
                </c:pt>
                <c:pt idx="1551">
                  <c:v>0.53676703583139729</c:v>
                </c:pt>
                <c:pt idx="1552">
                  <c:v>0.53676703583139729</c:v>
                </c:pt>
                <c:pt idx="1553">
                  <c:v>0.53676703583139729</c:v>
                </c:pt>
                <c:pt idx="1554">
                  <c:v>0.53676703583139729</c:v>
                </c:pt>
                <c:pt idx="1555">
                  <c:v>0.53676703583139729</c:v>
                </c:pt>
                <c:pt idx="1556">
                  <c:v>0.53676703583139729</c:v>
                </c:pt>
                <c:pt idx="1557">
                  <c:v>0.53676703583139729</c:v>
                </c:pt>
                <c:pt idx="1558">
                  <c:v>0.53676703583139729</c:v>
                </c:pt>
                <c:pt idx="1559">
                  <c:v>0.53676703583139729</c:v>
                </c:pt>
                <c:pt idx="1560">
                  <c:v>0.53676703583139729</c:v>
                </c:pt>
                <c:pt idx="1561">
                  <c:v>0.53676703583139729</c:v>
                </c:pt>
                <c:pt idx="1562">
                  <c:v>0.53676703583139729</c:v>
                </c:pt>
                <c:pt idx="1563">
                  <c:v>0.53676703583139729</c:v>
                </c:pt>
                <c:pt idx="1564">
                  <c:v>0.53676703583139729</c:v>
                </c:pt>
                <c:pt idx="1565">
                  <c:v>0.53676703583139729</c:v>
                </c:pt>
                <c:pt idx="1566">
                  <c:v>0.53676703583139729</c:v>
                </c:pt>
                <c:pt idx="1567">
                  <c:v>0.53676703583139729</c:v>
                </c:pt>
                <c:pt idx="1568">
                  <c:v>0.53676703583139729</c:v>
                </c:pt>
                <c:pt idx="1569">
                  <c:v>0.53676703583139729</c:v>
                </c:pt>
                <c:pt idx="1570">
                  <c:v>0.53676703583139729</c:v>
                </c:pt>
                <c:pt idx="1571">
                  <c:v>0.53676703583139729</c:v>
                </c:pt>
                <c:pt idx="1572">
                  <c:v>0.53676703583139729</c:v>
                </c:pt>
                <c:pt idx="1573">
                  <c:v>0.53676703583139729</c:v>
                </c:pt>
                <c:pt idx="1574">
                  <c:v>0.53676703583139729</c:v>
                </c:pt>
                <c:pt idx="1575">
                  <c:v>0.53676703583139729</c:v>
                </c:pt>
                <c:pt idx="1576">
                  <c:v>0.53676703583139729</c:v>
                </c:pt>
                <c:pt idx="1577">
                  <c:v>0.53676703583139729</c:v>
                </c:pt>
                <c:pt idx="1578">
                  <c:v>0.54255167160936024</c:v>
                </c:pt>
                <c:pt idx="1579">
                  <c:v>0.54830086389404775</c:v>
                </c:pt>
                <c:pt idx="1580">
                  <c:v>0.55401476872275146</c:v>
                </c:pt>
                <c:pt idx="1581">
                  <c:v>0.55967020684319679</c:v>
                </c:pt>
                <c:pt idx="1582">
                  <c:v>0.56527918173117142</c:v>
                </c:pt>
                <c:pt idx="1583">
                  <c:v>0.57081897655148384</c:v>
                </c:pt>
                <c:pt idx="1584">
                  <c:v>0.57627883841865812</c:v>
                </c:pt>
                <c:pt idx="1585">
                  <c:v>0.58164836721495439</c:v>
                </c:pt>
                <c:pt idx="1586">
                  <c:v>0.58691756176739651</c:v>
                </c:pt>
                <c:pt idx="1587">
                  <c:v>0.59207686433745266</c:v>
                </c:pt>
                <c:pt idx="1588">
                  <c:v>0.59712793555449528</c:v>
                </c:pt>
                <c:pt idx="1589">
                  <c:v>0.60208300677034587</c:v>
                </c:pt>
                <c:pt idx="1590">
                  <c:v>0.60696432683487134</c:v>
                </c:pt>
                <c:pt idx="1591">
                  <c:v>0.61178306519701264</c:v>
                </c:pt>
                <c:pt idx="1592">
                  <c:v>0.61656040573841131</c:v>
                </c:pt>
                <c:pt idx="1593">
                  <c:v>0.62129660606050796</c:v>
                </c:pt>
                <c:pt idx="1594">
                  <c:v>0.6260123325922694</c:v>
                </c:pt>
                <c:pt idx="1595">
                  <c:v>0.63070764939658652</c:v>
                </c:pt>
                <c:pt idx="1596">
                  <c:v>0.63536233848472912</c:v>
                </c:pt>
                <c:pt idx="1597">
                  <c:v>0.63997665475838439</c:v>
                </c:pt>
                <c:pt idx="1598">
                  <c:v>0.64452092925708815</c:v>
                </c:pt>
                <c:pt idx="1599">
                  <c:v>0.64898610233269172</c:v>
                </c:pt>
                <c:pt idx="1600">
                  <c:v>0.65336348425946422</c:v>
                </c:pt>
                <c:pt idx="1601">
                  <c:v>0.65764479609598048</c:v>
                </c:pt>
                <c:pt idx="1602">
                  <c:v>0.66183157754517252</c:v>
                </c:pt>
                <c:pt idx="1603">
                  <c:v>0.66594383382148026</c:v>
                </c:pt>
                <c:pt idx="1604">
                  <c:v>0.67000083265679278</c:v>
                </c:pt>
                <c:pt idx="1605">
                  <c:v>0.67401219789140854</c:v>
                </c:pt>
                <c:pt idx="1606">
                  <c:v>0.67800541470895315</c:v>
                </c:pt>
                <c:pt idx="1607">
                  <c:v>0.68198054295395316</c:v>
                </c:pt>
                <c:pt idx="1608">
                  <c:v>0.68198054295395316</c:v>
                </c:pt>
                <c:pt idx="1609">
                  <c:v>0.68198054295395316</c:v>
                </c:pt>
                <c:pt idx="1610">
                  <c:v>0.68198054295395316</c:v>
                </c:pt>
                <c:pt idx="1611">
                  <c:v>0.68198054295395316</c:v>
                </c:pt>
                <c:pt idx="1612">
                  <c:v>0.68198054295395316</c:v>
                </c:pt>
                <c:pt idx="1613">
                  <c:v>0.68198054295395316</c:v>
                </c:pt>
                <c:pt idx="1614">
                  <c:v>0.68198054295395316</c:v>
                </c:pt>
                <c:pt idx="1615">
                  <c:v>0.68198054295395316</c:v>
                </c:pt>
                <c:pt idx="1616">
                  <c:v>0.68198054295395316</c:v>
                </c:pt>
                <c:pt idx="1617">
                  <c:v>0.68198054295395316</c:v>
                </c:pt>
                <c:pt idx="1618">
                  <c:v>0.68198054295395316</c:v>
                </c:pt>
                <c:pt idx="1619">
                  <c:v>0.68198054295395316</c:v>
                </c:pt>
                <c:pt idx="1620">
                  <c:v>0.68198054295395316</c:v>
                </c:pt>
                <c:pt idx="1621">
                  <c:v>0.68198054295395316</c:v>
                </c:pt>
                <c:pt idx="1622">
                  <c:v>0.68198054295395316</c:v>
                </c:pt>
                <c:pt idx="1623">
                  <c:v>0.68198054295395316</c:v>
                </c:pt>
                <c:pt idx="1624">
                  <c:v>0.68198054295395316</c:v>
                </c:pt>
                <c:pt idx="1625">
                  <c:v>0.68697811683637433</c:v>
                </c:pt>
                <c:pt idx="1626">
                  <c:v>0.69193318805222492</c:v>
                </c:pt>
                <c:pt idx="1627">
                  <c:v>0.69678314437222488</c:v>
                </c:pt>
                <c:pt idx="1628">
                  <c:v>0.70148865803943328</c:v>
                </c:pt>
                <c:pt idx="1629">
                  <c:v>0.70601306280349363</c:v>
                </c:pt>
                <c:pt idx="1630">
                  <c:v>0.71035183102989408</c:v>
                </c:pt>
                <c:pt idx="1631">
                  <c:v>0.71451988992858628</c:v>
                </c:pt>
                <c:pt idx="1632">
                  <c:v>0.71856773198088386</c:v>
                </c:pt>
                <c:pt idx="1633">
                  <c:v>0.72253383834615614</c:v>
                </c:pt>
                <c:pt idx="1634">
                  <c:v>0.72647296852968835</c:v>
                </c:pt>
                <c:pt idx="1635">
                  <c:v>0.73040313642491761</c:v>
                </c:pt>
                <c:pt idx="1636">
                  <c:v>0.73433330432014687</c:v>
                </c:pt>
                <c:pt idx="1637">
                  <c:v>0.7382545247897766</c:v>
                </c:pt>
                <c:pt idx="1638">
                  <c:v>0.74214899201821405</c:v>
                </c:pt>
                <c:pt idx="1639">
                  <c:v>0.74600799548319296</c:v>
                </c:pt>
                <c:pt idx="1640">
                  <c:v>0.7498230010181931</c:v>
                </c:pt>
                <c:pt idx="1641">
                  <c:v>0.75360307253191039</c:v>
                </c:pt>
                <c:pt idx="1642">
                  <c:v>0.75736576483320672</c:v>
                </c:pt>
                <c:pt idx="1643">
                  <c:v>0.75736576483320672</c:v>
                </c:pt>
                <c:pt idx="1644">
                  <c:v>0.75736576483320672</c:v>
                </c:pt>
                <c:pt idx="1645">
                  <c:v>0.75736576483320672</c:v>
                </c:pt>
                <c:pt idx="1646">
                  <c:v>0.75736576483320672</c:v>
                </c:pt>
                <c:pt idx="1647">
                  <c:v>0.75736576483320672</c:v>
                </c:pt>
                <c:pt idx="1648">
                  <c:v>0.75736576483320672</c:v>
                </c:pt>
                <c:pt idx="1649">
                  <c:v>0.75736576483320672</c:v>
                </c:pt>
                <c:pt idx="1650">
                  <c:v>0.75736576483320672</c:v>
                </c:pt>
                <c:pt idx="1651">
                  <c:v>0.75736576483320672</c:v>
                </c:pt>
                <c:pt idx="1652">
                  <c:v>0.75736576483320672</c:v>
                </c:pt>
                <c:pt idx="1653">
                  <c:v>0.75736576483320672</c:v>
                </c:pt>
                <c:pt idx="1654">
                  <c:v>0.75736576483320672</c:v>
                </c:pt>
                <c:pt idx="1655">
                  <c:v>0.75736576483320672</c:v>
                </c:pt>
                <c:pt idx="1656">
                  <c:v>0.75736576483320672</c:v>
                </c:pt>
                <c:pt idx="1657">
                  <c:v>0.75736576483320672</c:v>
                </c:pt>
                <c:pt idx="1658">
                  <c:v>0.75736576483320672</c:v>
                </c:pt>
                <c:pt idx="1659">
                  <c:v>0.75736576483320672</c:v>
                </c:pt>
                <c:pt idx="1660">
                  <c:v>0.75736576483320672</c:v>
                </c:pt>
                <c:pt idx="1661">
                  <c:v>0.75736576483320672</c:v>
                </c:pt>
                <c:pt idx="1662">
                  <c:v>0.75736576483320672</c:v>
                </c:pt>
                <c:pt idx="1663">
                  <c:v>0.75736576483320672</c:v>
                </c:pt>
                <c:pt idx="1664">
                  <c:v>0.75736576483320672</c:v>
                </c:pt>
                <c:pt idx="1665">
                  <c:v>0.75736576483320672</c:v>
                </c:pt>
                <c:pt idx="1666">
                  <c:v>0.75736576483320672</c:v>
                </c:pt>
                <c:pt idx="1667">
                  <c:v>0.75736576483320672</c:v>
                </c:pt>
                <c:pt idx="1668">
                  <c:v>0.75736576483320672</c:v>
                </c:pt>
                <c:pt idx="1669">
                  <c:v>0.75736576483320672</c:v>
                </c:pt>
                <c:pt idx="1670">
                  <c:v>0.75736576483320672</c:v>
                </c:pt>
                <c:pt idx="1671">
                  <c:v>0.75736576483320672</c:v>
                </c:pt>
                <c:pt idx="1672">
                  <c:v>0.75736576483320672</c:v>
                </c:pt>
                <c:pt idx="1673">
                  <c:v>0.75736576483320672</c:v>
                </c:pt>
                <c:pt idx="1674">
                  <c:v>0.75736576483320672</c:v>
                </c:pt>
                <c:pt idx="1675">
                  <c:v>0.75736576483320672</c:v>
                </c:pt>
                <c:pt idx="1676">
                  <c:v>0.76355068607914411</c:v>
                </c:pt>
                <c:pt idx="1677">
                  <c:v>0.76972319451329363</c:v>
                </c:pt>
                <c:pt idx="1678">
                  <c:v>0.77587093079866398</c:v>
                </c:pt>
                <c:pt idx="1679">
                  <c:v>0.78198164233693945</c:v>
                </c:pt>
                <c:pt idx="1680">
                  <c:v>0.78805548896193955</c:v>
                </c:pt>
                <c:pt idx="1681">
                  <c:v>0.79409263012783071</c:v>
                </c:pt>
                <c:pt idx="1682">
                  <c:v>0.80011757150932594</c:v>
                </c:pt>
                <c:pt idx="1683">
                  <c:v>0.80011757150932594</c:v>
                </c:pt>
                <c:pt idx="1684">
                  <c:v>0.80011757150932594</c:v>
                </c:pt>
                <c:pt idx="1685">
                  <c:v>0.80011757150932594</c:v>
                </c:pt>
                <c:pt idx="1686">
                  <c:v>0.80011757150932594</c:v>
                </c:pt>
                <c:pt idx="1687">
                  <c:v>0.80011757150932594</c:v>
                </c:pt>
                <c:pt idx="1688">
                  <c:v>0.80011757150932594</c:v>
                </c:pt>
                <c:pt idx="1689">
                  <c:v>0.80011757150932594</c:v>
                </c:pt>
                <c:pt idx="1690">
                  <c:v>0.80011757150932594</c:v>
                </c:pt>
                <c:pt idx="1691">
                  <c:v>0.80011757150932594</c:v>
                </c:pt>
                <c:pt idx="1692">
                  <c:v>0.80011757150932594</c:v>
                </c:pt>
                <c:pt idx="1693">
                  <c:v>0.80011757150932594</c:v>
                </c:pt>
                <c:pt idx="1694">
                  <c:v>0.80011757150932594</c:v>
                </c:pt>
                <c:pt idx="1695">
                  <c:v>0.80011757150932594</c:v>
                </c:pt>
                <c:pt idx="1696">
                  <c:v>0.80011757150932594</c:v>
                </c:pt>
                <c:pt idx="1697">
                  <c:v>0.80011757150932594</c:v>
                </c:pt>
                <c:pt idx="1698">
                  <c:v>0.80011757150932594</c:v>
                </c:pt>
                <c:pt idx="1699">
                  <c:v>0.80651625211273459</c:v>
                </c:pt>
                <c:pt idx="1700">
                  <c:v>0.812902214649461</c:v>
                </c:pt>
                <c:pt idx="1701">
                  <c:v>0.81926279524474088</c:v>
                </c:pt>
                <c:pt idx="1702">
                  <c:v>0.82559806606072472</c:v>
                </c:pt>
                <c:pt idx="1703">
                  <c:v>0.83190809914707287</c:v>
                </c:pt>
                <c:pt idx="1704">
                  <c:v>0.83818041048600977</c:v>
                </c:pt>
                <c:pt idx="1705">
                  <c:v>0.84442766372731981</c:v>
                </c:pt>
                <c:pt idx="1706">
                  <c:v>0.85064993052694948</c:v>
                </c:pt>
                <c:pt idx="1707">
                  <c:v>0.85684728242835551</c:v>
                </c:pt>
                <c:pt idx="1708">
                  <c:v>0.86303220367429301</c:v>
                </c:pt>
                <c:pt idx="1709">
                  <c:v>0.86920471210844252</c:v>
                </c:pt>
                <c:pt idx="1710">
                  <c:v>0.86920471210844252</c:v>
                </c:pt>
                <c:pt idx="1711">
                  <c:v>0.86920471210844252</c:v>
                </c:pt>
                <c:pt idx="1712">
                  <c:v>0.86920471210844252</c:v>
                </c:pt>
                <c:pt idx="1713">
                  <c:v>0.86920471210844252</c:v>
                </c:pt>
                <c:pt idx="1714">
                  <c:v>0.86920471210844252</c:v>
                </c:pt>
                <c:pt idx="1715">
                  <c:v>0.86920471210844252</c:v>
                </c:pt>
                <c:pt idx="1716">
                  <c:v>0.86920471210844252</c:v>
                </c:pt>
                <c:pt idx="1717">
                  <c:v>0.86920471210844252</c:v>
                </c:pt>
                <c:pt idx="1718">
                  <c:v>0.86920471210844252</c:v>
                </c:pt>
                <c:pt idx="1719">
                  <c:v>0.86920471210844252</c:v>
                </c:pt>
                <c:pt idx="1720">
                  <c:v>0.86920471210844252</c:v>
                </c:pt>
                <c:pt idx="1721">
                  <c:v>0.86920471210844252</c:v>
                </c:pt>
                <c:pt idx="1722">
                  <c:v>0.86920471210844252</c:v>
                </c:pt>
                <c:pt idx="1723">
                  <c:v>0.86920471210844252</c:v>
                </c:pt>
                <c:pt idx="1724">
                  <c:v>0.86920471210844252</c:v>
                </c:pt>
                <c:pt idx="1725">
                  <c:v>0.87594045060978676</c:v>
                </c:pt>
                <c:pt idx="1726">
                  <c:v>0.8826104093763939</c:v>
                </c:pt>
                <c:pt idx="1727">
                  <c:v>0.88916312125375319</c:v>
                </c:pt>
                <c:pt idx="1728">
                  <c:v>0.89553638379245692</c:v>
                </c:pt>
                <c:pt idx="1729">
                  <c:v>0.90167176071271371</c:v>
                </c:pt>
                <c:pt idx="1730">
                  <c:v>0.9075158167601618</c:v>
                </c:pt>
                <c:pt idx="1731">
                  <c:v>0.91306709879879011</c:v>
                </c:pt>
                <c:pt idx="1732">
                  <c:v>0.91832522902392721</c:v>
                </c:pt>
                <c:pt idx="1733">
                  <c:v>0.92331215268179545</c:v>
                </c:pt>
                <c:pt idx="1734">
                  <c:v>0.9280483530038921</c:v>
                </c:pt>
                <c:pt idx="1735">
                  <c:v>0.93255295102754787</c:v>
                </c:pt>
                <c:pt idx="1736">
                  <c:v>0.93683426286406402</c:v>
                </c:pt>
                <c:pt idx="1737">
                  <c:v>0.94089126169937642</c:v>
                </c:pt>
                <c:pt idx="1738">
                  <c:v>0.9447414361341776</c:v>
                </c:pt>
                <c:pt idx="1739">
                  <c:v>0.94839258159301454</c:v>
                </c:pt>
                <c:pt idx="1740">
                  <c:v>0.95186866796210234</c:v>
                </c:pt>
                <c:pt idx="1741">
                  <c:v>0.95519966384637534</c:v>
                </c:pt>
                <c:pt idx="1742">
                  <c:v>0.95842092139137525</c:v>
                </c:pt>
                <c:pt idx="1743">
                  <c:v>0.96154267851873843</c:v>
                </c:pt>
                <c:pt idx="1744">
                  <c:v>0.96458202420336814</c:v>
                </c:pt>
                <c:pt idx="1745">
                  <c:v>0.96754785053998682</c:v>
                </c:pt>
                <c:pt idx="1746">
                  <c:v>0.97044147647046697</c:v>
                </c:pt>
                <c:pt idx="1747">
                  <c:v>0.97326420687546689</c:v>
                </c:pt>
                <c:pt idx="1748">
                  <c:v>0.97603115092502102</c:v>
                </c:pt>
                <c:pt idx="1749">
                  <c:v>0.97874312754423232</c:v>
                </c:pt>
                <c:pt idx="1750">
                  <c:v>0.98141441167943122</c:v>
                </c:pt>
                <c:pt idx="1751">
                  <c:v>0.98405213200849373</c:v>
                </c:pt>
                <c:pt idx="1752">
                  <c:v>0.9866566017449615</c:v>
                </c:pt>
                <c:pt idx="1753">
                  <c:v>0.9892281323447244</c:v>
                </c:pt>
                <c:pt idx="1754">
                  <c:v>0.99176703350602069</c:v>
                </c:pt>
                <c:pt idx="1755">
                  <c:v>0.99427361316943674</c:v>
                </c:pt>
                <c:pt idx="1756">
                  <c:v>0.99674817751790723</c:v>
                </c:pt>
                <c:pt idx="1757">
                  <c:v>0.99919103097671513</c:v>
                </c:pt>
                <c:pt idx="1758">
                  <c:v>1.0015962307345276</c:v>
                </c:pt>
                <c:pt idx="1759">
                  <c:v>1.0039703831513658</c:v>
                </c:pt>
                <c:pt idx="1760">
                  <c:v>1.0063076730214138</c:v>
                </c:pt>
                <c:pt idx="1761">
                  <c:v>1.0086085275805976</c:v>
                </c:pt>
                <c:pt idx="1762">
                  <c:v>1.0108733710276208</c:v>
                </c:pt>
                <c:pt idx="1763">
                  <c:v>1.0131026245239652</c:v>
                </c:pt>
                <c:pt idx="1764">
                  <c:v>1.0152967061938898</c:v>
                </c:pt>
                <c:pt idx="1765">
                  <c:v>1.0174502784769568</c:v>
                </c:pt>
                <c:pt idx="1766">
                  <c:v>1.0195525896749198</c:v>
                </c:pt>
                <c:pt idx="1767">
                  <c:v>1.0215824710481782</c:v>
                </c:pt>
                <c:pt idx="1768">
                  <c:v>1.0235204679331782</c:v>
                </c:pt>
                <c:pt idx="1769">
                  <c:v>1.0253391439288473</c:v>
                </c:pt>
                <c:pt idx="1770">
                  <c:v>1.0270200827983726</c:v>
                </c:pt>
                <c:pt idx="1771">
                  <c:v>1.0285533494185017</c:v>
                </c:pt>
                <c:pt idx="1772">
                  <c:v>1.0299488932792755</c:v>
                </c:pt>
                <c:pt idx="1773">
                  <c:v>1.0312162031128749</c:v>
                </c:pt>
                <c:pt idx="1774">
                  <c:v>1.032371501498442</c:v>
                </c:pt>
                <c:pt idx="1775">
                  <c:v>1.0334324600030718</c:v>
                </c:pt>
                <c:pt idx="1776">
                  <c:v>1.0344144745551087</c:v>
                </c:pt>
                <c:pt idx="1777">
                  <c:v>1.0353219673501086</c:v>
                </c:pt>
                <c:pt idx="1778">
                  <c:v>1.0361563261656741</c:v>
                </c:pt>
                <c:pt idx="1779">
                  <c:v>1.0369113068206741</c:v>
                </c:pt>
                <c:pt idx="1780">
                  <c:v>1.0375826734268663</c:v>
                </c:pt>
                <c:pt idx="1781">
                  <c:v>1.0381704040951416</c:v>
                </c:pt>
                <c:pt idx="1782">
                  <c:v>1.0386837988219797</c:v>
                </c:pt>
                <c:pt idx="1783">
                  <c:v>1.0391347311313144</c:v>
                </c:pt>
                <c:pt idx="1784">
                  <c:v>1.0395366977614477</c:v>
                </c:pt>
                <c:pt idx="1785">
                  <c:v>1.0399010906556818</c:v>
                </c:pt>
                <c:pt idx="1786">
                  <c:v>1.0402330008612239</c:v>
                </c:pt>
                <c:pt idx="1787">
                  <c:v>1.0405354243948524</c:v>
                </c:pt>
                <c:pt idx="1788">
                  <c:v>1.0408095998245399</c:v>
                </c:pt>
                <c:pt idx="1789">
                  <c:v>1.0410552724515438</c:v>
                </c:pt>
                <c:pt idx="1790">
                  <c:v>1.041269585322607</c:v>
                </c:pt>
                <c:pt idx="1791">
                  <c:v>1.041448799332177</c:v>
                </c:pt>
                <c:pt idx="1792">
                  <c:v>1.0415884500049433</c:v>
                </c:pt>
                <c:pt idx="1793">
                  <c:v>1.0416856859197927</c:v>
                </c:pt>
                <c:pt idx="1794">
                  <c:v>1.0417432110702112</c:v>
                </c:pt>
                <c:pt idx="1795">
                  <c:v>1.0417432110702112</c:v>
                </c:pt>
                <c:pt idx="1796">
                  <c:v>1.0417432110702112</c:v>
                </c:pt>
                <c:pt idx="1797">
                  <c:v>1.0417432110702112</c:v>
                </c:pt>
                <c:pt idx="1798">
                  <c:v>1.0417432110702112</c:v>
                </c:pt>
                <c:pt idx="1799">
                  <c:v>1.0417432110702112</c:v>
                </c:pt>
                <c:pt idx="1800">
                  <c:v>1.0417432110702112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4EE-4F55-BF10-B4077958E2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0789215"/>
        <c:axId val="480776735"/>
      </c:lineChart>
      <c:catAx>
        <c:axId val="48078921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Elapsed (s)</a:t>
                </a:r>
              </a:p>
            </c:rich>
          </c:tx>
          <c:layout>
            <c:manualLayout>
              <c:xMode val="edge"/>
              <c:yMode val="edge"/>
              <c:x val="0.47613600779748561"/>
              <c:y val="0.9389385665057037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0776735"/>
        <c:crosses val="autoZero"/>
        <c:auto val="1"/>
        <c:lblAlgn val="ctr"/>
        <c:lblOffset val="100"/>
        <c:tickLblSkip val="200"/>
        <c:noMultiLvlLbl val="0"/>
      </c:catAx>
      <c:valAx>
        <c:axId val="4807767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07892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764876215776316"/>
          <c:y val="0.92687507120190127"/>
          <c:w val="0.11804966509696101"/>
          <c:h val="7.056445904005678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Cumulative Energy</a:t>
            </a:r>
            <a:r>
              <a:rPr lang="en-US" baseline="0"/>
              <a:t> </a:t>
            </a:r>
            <a:r>
              <a:rPr lang="en-US"/>
              <a:t>losses vs time elapsed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1020972517820483E-2"/>
          <c:y val="7.7547184224095178E-2"/>
          <c:w val="0.90855772754566744"/>
          <c:h val="0.82961508499119896"/>
        </c:manualLayout>
      </c:layout>
      <c:lineChart>
        <c:grouping val="standard"/>
        <c:varyColors val="0"/>
        <c:ser>
          <c:idx val="0"/>
          <c:order val="0"/>
          <c:tx>
            <c:v>Losses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Data!$F$5:$F$1805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Data!$AA$5:$AA$1805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7.0131651646090534E-6</c:v>
                </c:pt>
                <c:pt idx="13">
                  <c:v>1.5086942675197188E-4</c:v>
                </c:pt>
                <c:pt idx="14">
                  <c:v>8.3749733767789789E-4</c:v>
                </c:pt>
                <c:pt idx="15">
                  <c:v>2.0278363674502745E-3</c:v>
                </c:pt>
                <c:pt idx="16">
                  <c:v>3.4753730679290976E-3</c:v>
                </c:pt>
                <c:pt idx="17">
                  <c:v>5.7301210349314123E-3</c:v>
                </c:pt>
                <c:pt idx="18">
                  <c:v>8.7882945135112321E-3</c:v>
                </c:pt>
                <c:pt idx="19">
                  <c:v>1.12503091854934E-2</c:v>
                </c:pt>
                <c:pt idx="20">
                  <c:v>1.2419079915999658E-2</c:v>
                </c:pt>
                <c:pt idx="21">
                  <c:v>1.309839979705547E-2</c:v>
                </c:pt>
                <c:pt idx="22">
                  <c:v>1.3743239043312757E-2</c:v>
                </c:pt>
                <c:pt idx="23">
                  <c:v>1.4442169762818931E-2</c:v>
                </c:pt>
                <c:pt idx="24">
                  <c:v>1.5643921300471968E-2</c:v>
                </c:pt>
                <c:pt idx="25">
                  <c:v>1.7272052166445902E-2</c:v>
                </c:pt>
                <c:pt idx="26">
                  <c:v>1.9189287752896949E-2</c:v>
                </c:pt>
                <c:pt idx="27">
                  <c:v>2.1926196057332394E-2</c:v>
                </c:pt>
                <c:pt idx="28">
                  <c:v>2.5034359656488772E-2</c:v>
                </c:pt>
                <c:pt idx="29">
                  <c:v>2.8206111565412379E-2</c:v>
                </c:pt>
                <c:pt idx="30">
                  <c:v>3.0813366101737398E-2</c:v>
                </c:pt>
                <c:pt idx="31">
                  <c:v>3.2664061987957821E-2</c:v>
                </c:pt>
                <c:pt idx="32">
                  <c:v>3.4188765900217334E-2</c:v>
                </c:pt>
                <c:pt idx="33">
                  <c:v>3.5553534942824074E-2</c:v>
                </c:pt>
                <c:pt idx="34">
                  <c:v>3.6624160869799381E-2</c:v>
                </c:pt>
                <c:pt idx="35">
                  <c:v>3.6624160869799381E-2</c:v>
                </c:pt>
                <c:pt idx="36">
                  <c:v>3.6624160869799381E-2</c:v>
                </c:pt>
                <c:pt idx="37">
                  <c:v>3.6624160869799381E-2</c:v>
                </c:pt>
                <c:pt idx="38">
                  <c:v>3.6624160869799381E-2</c:v>
                </c:pt>
                <c:pt idx="39">
                  <c:v>3.6624160869799381E-2</c:v>
                </c:pt>
                <c:pt idx="40">
                  <c:v>3.6624160869799381E-2</c:v>
                </c:pt>
                <c:pt idx="41">
                  <c:v>3.6624160869799381E-2</c:v>
                </c:pt>
                <c:pt idx="42">
                  <c:v>3.6624160869799388E-2</c:v>
                </c:pt>
                <c:pt idx="43">
                  <c:v>3.6624160869799395E-2</c:v>
                </c:pt>
                <c:pt idx="44">
                  <c:v>3.6624160869799388E-2</c:v>
                </c:pt>
                <c:pt idx="45">
                  <c:v>3.6624160869799395E-2</c:v>
                </c:pt>
                <c:pt idx="46">
                  <c:v>3.6624160869799388E-2</c:v>
                </c:pt>
                <c:pt idx="47">
                  <c:v>3.6624160869799395E-2</c:v>
                </c:pt>
                <c:pt idx="48">
                  <c:v>3.6624160869799388E-2</c:v>
                </c:pt>
                <c:pt idx="49">
                  <c:v>3.6624160869799388E-2</c:v>
                </c:pt>
                <c:pt idx="50">
                  <c:v>3.6624160869799381E-2</c:v>
                </c:pt>
                <c:pt idx="51">
                  <c:v>3.6624160869799381E-2</c:v>
                </c:pt>
                <c:pt idx="52">
                  <c:v>3.6624160869799381E-2</c:v>
                </c:pt>
                <c:pt idx="53">
                  <c:v>3.6624160869799381E-2</c:v>
                </c:pt>
                <c:pt idx="54">
                  <c:v>3.6624160869799374E-2</c:v>
                </c:pt>
                <c:pt idx="55">
                  <c:v>3.6624160869799374E-2</c:v>
                </c:pt>
                <c:pt idx="56">
                  <c:v>3.6760200416095672E-2</c:v>
                </c:pt>
                <c:pt idx="57">
                  <c:v>3.6947204468564809E-2</c:v>
                </c:pt>
                <c:pt idx="58">
                  <c:v>3.719133237898533E-2</c:v>
                </c:pt>
                <c:pt idx="59">
                  <c:v>3.776271159583719E-2</c:v>
                </c:pt>
                <c:pt idx="60">
                  <c:v>3.8493727219251539E-2</c:v>
                </c:pt>
                <c:pt idx="61">
                  <c:v>3.8930326897920517E-2</c:v>
                </c:pt>
                <c:pt idx="62">
                  <c:v>3.9317217710640423E-2</c:v>
                </c:pt>
                <c:pt idx="63">
                  <c:v>3.9780576038973753E-2</c:v>
                </c:pt>
                <c:pt idx="64">
                  <c:v>4.0367710089949833E-2</c:v>
                </c:pt>
                <c:pt idx="65">
                  <c:v>4.0828703262370952E-2</c:v>
                </c:pt>
                <c:pt idx="66">
                  <c:v>4.1195427539817371E-2</c:v>
                </c:pt>
                <c:pt idx="67">
                  <c:v>4.198547870180639E-2</c:v>
                </c:pt>
                <c:pt idx="68">
                  <c:v>4.3607805621108948E-2</c:v>
                </c:pt>
                <c:pt idx="69">
                  <c:v>4.5928565407981382E-2</c:v>
                </c:pt>
                <c:pt idx="70">
                  <c:v>4.8739681052089319E-2</c:v>
                </c:pt>
                <c:pt idx="71">
                  <c:v>5.1702898809078343E-2</c:v>
                </c:pt>
                <c:pt idx="72">
                  <c:v>5.4265620314681906E-2</c:v>
                </c:pt>
                <c:pt idx="73">
                  <c:v>5.6151674177356808E-2</c:v>
                </c:pt>
                <c:pt idx="74">
                  <c:v>5.7652124812869923E-2</c:v>
                </c:pt>
                <c:pt idx="75">
                  <c:v>5.9144604330517395E-2</c:v>
                </c:pt>
                <c:pt idx="76">
                  <c:v>6.0790447390757452E-2</c:v>
                </c:pt>
                <c:pt idx="77">
                  <c:v>6.2383223162866069E-2</c:v>
                </c:pt>
                <c:pt idx="78">
                  <c:v>6.3514101664477435E-2</c:v>
                </c:pt>
                <c:pt idx="79">
                  <c:v>6.3514101664477435E-2</c:v>
                </c:pt>
                <c:pt idx="80">
                  <c:v>6.3514101664477435E-2</c:v>
                </c:pt>
                <c:pt idx="81">
                  <c:v>6.3514101664477435E-2</c:v>
                </c:pt>
                <c:pt idx="82">
                  <c:v>6.3514101664477435E-2</c:v>
                </c:pt>
                <c:pt idx="83">
                  <c:v>6.3514101664477421E-2</c:v>
                </c:pt>
                <c:pt idx="84">
                  <c:v>6.3514101664477421E-2</c:v>
                </c:pt>
                <c:pt idx="85">
                  <c:v>6.3514101664477421E-2</c:v>
                </c:pt>
                <c:pt idx="86">
                  <c:v>6.3514101664477421E-2</c:v>
                </c:pt>
                <c:pt idx="87">
                  <c:v>6.3514101664477407E-2</c:v>
                </c:pt>
                <c:pt idx="88">
                  <c:v>6.3514101664477407E-2</c:v>
                </c:pt>
                <c:pt idx="89">
                  <c:v>6.3514101664477407E-2</c:v>
                </c:pt>
                <c:pt idx="90">
                  <c:v>6.3514101664477435E-2</c:v>
                </c:pt>
                <c:pt idx="91">
                  <c:v>6.3514101664477421E-2</c:v>
                </c:pt>
                <c:pt idx="92">
                  <c:v>6.3514101664477435E-2</c:v>
                </c:pt>
                <c:pt idx="93">
                  <c:v>6.3514101664477435E-2</c:v>
                </c:pt>
                <c:pt idx="94">
                  <c:v>6.3514101664477435E-2</c:v>
                </c:pt>
                <c:pt idx="95">
                  <c:v>6.3514101664477449E-2</c:v>
                </c:pt>
                <c:pt idx="96">
                  <c:v>6.3514101664477435E-2</c:v>
                </c:pt>
                <c:pt idx="97">
                  <c:v>6.3514101664477435E-2</c:v>
                </c:pt>
                <c:pt idx="98">
                  <c:v>6.3514101664477435E-2</c:v>
                </c:pt>
                <c:pt idx="99">
                  <c:v>6.3514101664477435E-2</c:v>
                </c:pt>
                <c:pt idx="100">
                  <c:v>6.3514101664477435E-2</c:v>
                </c:pt>
                <c:pt idx="101">
                  <c:v>6.3514101664477435E-2</c:v>
                </c:pt>
                <c:pt idx="102">
                  <c:v>6.3514101664477435E-2</c:v>
                </c:pt>
                <c:pt idx="103">
                  <c:v>6.3514101664477435E-2</c:v>
                </c:pt>
                <c:pt idx="104">
                  <c:v>6.3514101664477435E-2</c:v>
                </c:pt>
                <c:pt idx="105">
                  <c:v>6.3514101664477435E-2</c:v>
                </c:pt>
                <c:pt idx="106">
                  <c:v>6.3514101664477435E-2</c:v>
                </c:pt>
                <c:pt idx="107">
                  <c:v>6.3514101664477435E-2</c:v>
                </c:pt>
                <c:pt idx="108">
                  <c:v>6.3514101664477435E-2</c:v>
                </c:pt>
                <c:pt idx="109">
                  <c:v>6.3514101664477435E-2</c:v>
                </c:pt>
                <c:pt idx="110">
                  <c:v>6.3514101664477435E-2</c:v>
                </c:pt>
                <c:pt idx="111">
                  <c:v>6.3514101664477435E-2</c:v>
                </c:pt>
                <c:pt idx="112">
                  <c:v>6.3514101664477435E-2</c:v>
                </c:pt>
                <c:pt idx="113">
                  <c:v>6.3514101664477435E-2</c:v>
                </c:pt>
                <c:pt idx="114">
                  <c:v>6.3514101664477435E-2</c:v>
                </c:pt>
                <c:pt idx="115">
                  <c:v>6.3514101664477435E-2</c:v>
                </c:pt>
                <c:pt idx="116">
                  <c:v>6.3514101664477435E-2</c:v>
                </c:pt>
                <c:pt idx="117">
                  <c:v>6.3514101664477435E-2</c:v>
                </c:pt>
                <c:pt idx="118">
                  <c:v>6.3514101664477435E-2</c:v>
                </c:pt>
                <c:pt idx="119">
                  <c:v>6.3514101664477435E-2</c:v>
                </c:pt>
                <c:pt idx="120">
                  <c:v>6.3514101664477435E-2</c:v>
                </c:pt>
                <c:pt idx="121">
                  <c:v>6.3514101664477435E-2</c:v>
                </c:pt>
                <c:pt idx="122">
                  <c:v>6.3514101664477435E-2</c:v>
                </c:pt>
                <c:pt idx="123">
                  <c:v>6.3514101664477435E-2</c:v>
                </c:pt>
                <c:pt idx="124">
                  <c:v>6.3514101664477435E-2</c:v>
                </c:pt>
                <c:pt idx="125">
                  <c:v>6.3514101664477435E-2</c:v>
                </c:pt>
                <c:pt idx="126">
                  <c:v>6.3514101664477435E-2</c:v>
                </c:pt>
                <c:pt idx="127">
                  <c:v>6.3514101664477435E-2</c:v>
                </c:pt>
                <c:pt idx="128">
                  <c:v>6.3514101664477435E-2</c:v>
                </c:pt>
                <c:pt idx="129">
                  <c:v>6.3514101664477435E-2</c:v>
                </c:pt>
                <c:pt idx="130">
                  <c:v>6.3514101664477435E-2</c:v>
                </c:pt>
                <c:pt idx="131">
                  <c:v>6.3514101664477435E-2</c:v>
                </c:pt>
                <c:pt idx="132">
                  <c:v>6.3514101664477435E-2</c:v>
                </c:pt>
                <c:pt idx="133">
                  <c:v>6.3514101664477435E-2</c:v>
                </c:pt>
                <c:pt idx="134">
                  <c:v>6.3514101664477435E-2</c:v>
                </c:pt>
                <c:pt idx="135">
                  <c:v>6.3514101664477435E-2</c:v>
                </c:pt>
                <c:pt idx="136">
                  <c:v>6.3514101664477435E-2</c:v>
                </c:pt>
                <c:pt idx="137">
                  <c:v>6.3514101664477435E-2</c:v>
                </c:pt>
                <c:pt idx="138">
                  <c:v>6.3521681101932848E-2</c:v>
                </c:pt>
                <c:pt idx="139">
                  <c:v>6.3701293389215513E-2</c:v>
                </c:pt>
                <c:pt idx="140">
                  <c:v>6.4615214140204463E-2</c:v>
                </c:pt>
                <c:pt idx="141">
                  <c:v>6.6453694590277751E-2</c:v>
                </c:pt>
                <c:pt idx="142">
                  <c:v>6.831605381677297E-2</c:v>
                </c:pt>
                <c:pt idx="143">
                  <c:v>6.9476232576136387E-2</c:v>
                </c:pt>
                <c:pt idx="144">
                  <c:v>7.0248853202316497E-2</c:v>
                </c:pt>
                <c:pt idx="145">
                  <c:v>7.1352663610300043E-2</c:v>
                </c:pt>
                <c:pt idx="146">
                  <c:v>7.3115986808098388E-2</c:v>
                </c:pt>
                <c:pt idx="147">
                  <c:v>7.519572536682953E-2</c:v>
                </c:pt>
                <c:pt idx="148">
                  <c:v>7.704035697441311E-2</c:v>
                </c:pt>
                <c:pt idx="149">
                  <c:v>7.8287975073802696E-2</c:v>
                </c:pt>
                <c:pt idx="150">
                  <c:v>7.8762142976539329E-2</c:v>
                </c:pt>
                <c:pt idx="151">
                  <c:v>7.8762142976539343E-2</c:v>
                </c:pt>
                <c:pt idx="152">
                  <c:v>7.8762142976539343E-2</c:v>
                </c:pt>
                <c:pt idx="153">
                  <c:v>7.8762142976539343E-2</c:v>
                </c:pt>
                <c:pt idx="154">
                  <c:v>7.8762142976539329E-2</c:v>
                </c:pt>
                <c:pt idx="155">
                  <c:v>7.8762142976539315E-2</c:v>
                </c:pt>
                <c:pt idx="156">
                  <c:v>7.8762142976539329E-2</c:v>
                </c:pt>
                <c:pt idx="157">
                  <c:v>7.9280009461909703E-2</c:v>
                </c:pt>
                <c:pt idx="158">
                  <c:v>8.0359877581931555E-2</c:v>
                </c:pt>
                <c:pt idx="159">
                  <c:v>8.2021970598810848E-2</c:v>
                </c:pt>
                <c:pt idx="160">
                  <c:v>8.4026305949311098E-2</c:v>
                </c:pt>
                <c:pt idx="161">
                  <c:v>8.6102567950977774E-2</c:v>
                </c:pt>
                <c:pt idx="162">
                  <c:v>8.7938099626228547E-2</c:v>
                </c:pt>
                <c:pt idx="163">
                  <c:v>8.9853859800899341E-2</c:v>
                </c:pt>
                <c:pt idx="164">
                  <c:v>9.17001894897818E-2</c:v>
                </c:pt>
                <c:pt idx="165">
                  <c:v>9.3257476887182778E-2</c:v>
                </c:pt>
                <c:pt idx="166">
                  <c:v>9.4642375455327069E-2</c:v>
                </c:pt>
                <c:pt idx="167">
                  <c:v>9.6550326368914169E-2</c:v>
                </c:pt>
                <c:pt idx="168">
                  <c:v>9.9032986706746831E-2</c:v>
                </c:pt>
                <c:pt idx="169">
                  <c:v>0.10103737100997728</c:v>
                </c:pt>
                <c:pt idx="170">
                  <c:v>0.10169152530370155</c:v>
                </c:pt>
                <c:pt idx="171">
                  <c:v>0.10169152530370155</c:v>
                </c:pt>
                <c:pt idx="172">
                  <c:v>0.10169152530370155</c:v>
                </c:pt>
                <c:pt idx="173">
                  <c:v>0.10169152530370157</c:v>
                </c:pt>
                <c:pt idx="174">
                  <c:v>0.10169152530370157</c:v>
                </c:pt>
                <c:pt idx="175">
                  <c:v>0.10169152530370157</c:v>
                </c:pt>
                <c:pt idx="176">
                  <c:v>0.10221786464792182</c:v>
                </c:pt>
                <c:pt idx="177">
                  <c:v>0.10353344495656937</c:v>
                </c:pt>
                <c:pt idx="178">
                  <c:v>0.10518831784709748</c:v>
                </c:pt>
                <c:pt idx="179">
                  <c:v>0.10631192231479981</c:v>
                </c:pt>
                <c:pt idx="180">
                  <c:v>0.106823987932509</c:v>
                </c:pt>
                <c:pt idx="181">
                  <c:v>0.106823987932509</c:v>
                </c:pt>
                <c:pt idx="182">
                  <c:v>0.106823987932509</c:v>
                </c:pt>
                <c:pt idx="183">
                  <c:v>0.10682398793250901</c:v>
                </c:pt>
                <c:pt idx="184">
                  <c:v>0.10682398793250901</c:v>
                </c:pt>
                <c:pt idx="185">
                  <c:v>0.106823987932509</c:v>
                </c:pt>
                <c:pt idx="186">
                  <c:v>0.10682398793250902</c:v>
                </c:pt>
                <c:pt idx="187">
                  <c:v>0.106823987932509</c:v>
                </c:pt>
                <c:pt idx="188">
                  <c:v>0.10682398793250902</c:v>
                </c:pt>
                <c:pt idx="189">
                  <c:v>0.106823987932509</c:v>
                </c:pt>
                <c:pt idx="190">
                  <c:v>0.10682398793250901</c:v>
                </c:pt>
                <c:pt idx="191">
                  <c:v>0.106823987932509</c:v>
                </c:pt>
                <c:pt idx="192">
                  <c:v>0.106823987932509</c:v>
                </c:pt>
                <c:pt idx="193">
                  <c:v>0.10682398793250898</c:v>
                </c:pt>
                <c:pt idx="194">
                  <c:v>0.10682398793250898</c:v>
                </c:pt>
                <c:pt idx="195">
                  <c:v>0.10682398793250901</c:v>
                </c:pt>
                <c:pt idx="196">
                  <c:v>0.1069600274788053</c:v>
                </c:pt>
                <c:pt idx="197">
                  <c:v>0.10709606702510159</c:v>
                </c:pt>
                <c:pt idx="198">
                  <c:v>0.10731704741501931</c:v>
                </c:pt>
                <c:pt idx="199">
                  <c:v>0.10763607422052128</c:v>
                </c:pt>
                <c:pt idx="200">
                  <c:v>0.10806026978653636</c:v>
                </c:pt>
                <c:pt idx="201">
                  <c:v>0.10861707928807958</c:v>
                </c:pt>
                <c:pt idx="202">
                  <c:v>0.10932085638941703</c:v>
                </c:pt>
                <c:pt idx="203">
                  <c:v>0.11044721925981955</c:v>
                </c:pt>
                <c:pt idx="204">
                  <c:v>0.11193648049490186</c:v>
                </c:pt>
                <c:pt idx="205">
                  <c:v>0.11363258889662338</c:v>
                </c:pt>
                <c:pt idx="206">
                  <c:v>0.11584647521403767</c:v>
                </c:pt>
                <c:pt idx="207">
                  <c:v>0.11839671485803759</c:v>
                </c:pt>
                <c:pt idx="208">
                  <c:v>0.12092017965270148</c:v>
                </c:pt>
                <c:pt idx="209">
                  <c:v>0.12388584560331879</c:v>
                </c:pt>
                <c:pt idx="210">
                  <c:v>0.12711598536501972</c:v>
                </c:pt>
                <c:pt idx="211">
                  <c:v>0.12977555983373762</c:v>
                </c:pt>
                <c:pt idx="212">
                  <c:v>0.13201273331910113</c:v>
                </c:pt>
                <c:pt idx="213">
                  <c:v>0.13398992232170526</c:v>
                </c:pt>
                <c:pt idx="214">
                  <c:v>0.13614740181026491</c:v>
                </c:pt>
                <c:pt idx="215">
                  <c:v>0.13888363460655134</c:v>
                </c:pt>
                <c:pt idx="216">
                  <c:v>0.14214037679019331</c:v>
                </c:pt>
                <c:pt idx="217">
                  <c:v>0.14557044897401406</c:v>
                </c:pt>
                <c:pt idx="218">
                  <c:v>0.1488130148747342</c:v>
                </c:pt>
                <c:pt idx="219">
                  <c:v>0.15167892373651065</c:v>
                </c:pt>
                <c:pt idx="220">
                  <c:v>0.15411439002045441</c:v>
                </c:pt>
                <c:pt idx="221">
                  <c:v>0.15600693594334575</c:v>
                </c:pt>
                <c:pt idx="222">
                  <c:v>0.15754324968274774</c:v>
                </c:pt>
                <c:pt idx="223">
                  <c:v>0.15902074365540936</c:v>
                </c:pt>
                <c:pt idx="224">
                  <c:v>0.16051058122762474</c:v>
                </c:pt>
                <c:pt idx="225">
                  <c:v>0.16224717259347521</c:v>
                </c:pt>
                <c:pt idx="226">
                  <c:v>0.16408896656617067</c:v>
                </c:pt>
                <c:pt idx="227">
                  <c:v>0.16587641242779577</c:v>
                </c:pt>
                <c:pt idx="228">
                  <c:v>0.16760828889390689</c:v>
                </c:pt>
                <c:pt idx="229">
                  <c:v>0.16919935819171894</c:v>
                </c:pt>
                <c:pt idx="230">
                  <c:v>0.17048345367186085</c:v>
                </c:pt>
                <c:pt idx="231">
                  <c:v>0.17048345367186088</c:v>
                </c:pt>
                <c:pt idx="232">
                  <c:v>0.17048345367186085</c:v>
                </c:pt>
                <c:pt idx="233">
                  <c:v>0.17048345367186088</c:v>
                </c:pt>
                <c:pt idx="234">
                  <c:v>0.17048345367186082</c:v>
                </c:pt>
                <c:pt idx="235">
                  <c:v>0.17048345367186082</c:v>
                </c:pt>
                <c:pt idx="236">
                  <c:v>0.17048345367186082</c:v>
                </c:pt>
                <c:pt idx="237">
                  <c:v>0.1704834536718608</c:v>
                </c:pt>
                <c:pt idx="238">
                  <c:v>0.17048345367186082</c:v>
                </c:pt>
                <c:pt idx="239">
                  <c:v>0.1704834536718608</c:v>
                </c:pt>
                <c:pt idx="240">
                  <c:v>0.1704834536718608</c:v>
                </c:pt>
                <c:pt idx="241">
                  <c:v>0.17048345367186082</c:v>
                </c:pt>
                <c:pt idx="242">
                  <c:v>0.17048345367186082</c:v>
                </c:pt>
                <c:pt idx="243">
                  <c:v>0.1704834536718608</c:v>
                </c:pt>
                <c:pt idx="244">
                  <c:v>0.1704834536718608</c:v>
                </c:pt>
                <c:pt idx="245">
                  <c:v>0.1704834536718608</c:v>
                </c:pt>
                <c:pt idx="246">
                  <c:v>0.17048345367186082</c:v>
                </c:pt>
                <c:pt idx="247">
                  <c:v>0.17048345367186082</c:v>
                </c:pt>
                <c:pt idx="248">
                  <c:v>0.1704834536718608</c:v>
                </c:pt>
                <c:pt idx="249">
                  <c:v>0.17048345367186082</c:v>
                </c:pt>
                <c:pt idx="250">
                  <c:v>0.1704834536718608</c:v>
                </c:pt>
                <c:pt idx="251">
                  <c:v>0.1704834536718608</c:v>
                </c:pt>
                <c:pt idx="252">
                  <c:v>0.1704834536718608</c:v>
                </c:pt>
                <c:pt idx="253">
                  <c:v>0.1704834536718608</c:v>
                </c:pt>
                <c:pt idx="254">
                  <c:v>0.1704834536718608</c:v>
                </c:pt>
                <c:pt idx="255">
                  <c:v>0.1704834536718608</c:v>
                </c:pt>
                <c:pt idx="256">
                  <c:v>0.17048345367186077</c:v>
                </c:pt>
                <c:pt idx="257">
                  <c:v>0.1704834536718608</c:v>
                </c:pt>
                <c:pt idx="258">
                  <c:v>0.17140265037119551</c:v>
                </c:pt>
                <c:pt idx="259">
                  <c:v>0.17293069192243563</c:v>
                </c:pt>
                <c:pt idx="260">
                  <c:v>0.17472340158805291</c:v>
                </c:pt>
                <c:pt idx="261">
                  <c:v>0.176682879653389</c:v>
                </c:pt>
                <c:pt idx="262">
                  <c:v>0.17900640332999693</c:v>
                </c:pt>
                <c:pt idx="263">
                  <c:v>0.18214032267668803</c:v>
                </c:pt>
                <c:pt idx="264">
                  <c:v>0.18598295670141152</c:v>
                </c:pt>
                <c:pt idx="265">
                  <c:v>0.18981217489337268</c:v>
                </c:pt>
                <c:pt idx="266">
                  <c:v>0.1929751010873027</c:v>
                </c:pt>
                <c:pt idx="267">
                  <c:v>0.19583566461977187</c:v>
                </c:pt>
                <c:pt idx="268">
                  <c:v>0.19867893643839454</c:v>
                </c:pt>
                <c:pt idx="269">
                  <c:v>0.20125811174808589</c:v>
                </c:pt>
                <c:pt idx="270">
                  <c:v>0.20302927504807433</c:v>
                </c:pt>
                <c:pt idx="271">
                  <c:v>0.20302927504807433</c:v>
                </c:pt>
                <c:pt idx="272">
                  <c:v>0.20302927504807433</c:v>
                </c:pt>
                <c:pt idx="273">
                  <c:v>0.20302927504807433</c:v>
                </c:pt>
                <c:pt idx="274">
                  <c:v>0.20302927504807433</c:v>
                </c:pt>
                <c:pt idx="275">
                  <c:v>0.2030292750480743</c:v>
                </c:pt>
                <c:pt idx="276">
                  <c:v>0.20302927504807428</c:v>
                </c:pt>
                <c:pt idx="277">
                  <c:v>0.2030292750480743</c:v>
                </c:pt>
                <c:pt idx="278">
                  <c:v>0.20302927504807433</c:v>
                </c:pt>
                <c:pt idx="279">
                  <c:v>0.20302927504807433</c:v>
                </c:pt>
                <c:pt idx="280">
                  <c:v>0.2030292750480743</c:v>
                </c:pt>
                <c:pt idx="281">
                  <c:v>0.20369972571186717</c:v>
                </c:pt>
                <c:pt idx="282">
                  <c:v>0.20605457163705707</c:v>
                </c:pt>
                <c:pt idx="283">
                  <c:v>0.20914022603113799</c:v>
                </c:pt>
                <c:pt idx="284">
                  <c:v>0.21274346692915583</c:v>
                </c:pt>
                <c:pt idx="285">
                  <c:v>0.21668724305337869</c:v>
                </c:pt>
                <c:pt idx="286">
                  <c:v>0.22071567677719897</c:v>
                </c:pt>
                <c:pt idx="287">
                  <c:v>0.22512414331296757</c:v>
                </c:pt>
                <c:pt idx="288">
                  <c:v>0.22991887491413351</c:v>
                </c:pt>
                <c:pt idx="289">
                  <c:v>0.23416914537455832</c:v>
                </c:pt>
                <c:pt idx="290">
                  <c:v>0.23673069585083409</c:v>
                </c:pt>
                <c:pt idx="291">
                  <c:v>0.23756789470213033</c:v>
                </c:pt>
                <c:pt idx="292">
                  <c:v>0.23756789470213033</c:v>
                </c:pt>
                <c:pt idx="293">
                  <c:v>0.23756789470213033</c:v>
                </c:pt>
                <c:pt idx="294">
                  <c:v>0.2375678947021303</c:v>
                </c:pt>
                <c:pt idx="295">
                  <c:v>0.23756789470213033</c:v>
                </c:pt>
                <c:pt idx="296">
                  <c:v>0.23832023885747197</c:v>
                </c:pt>
                <c:pt idx="297">
                  <c:v>0.23934023494457071</c:v>
                </c:pt>
                <c:pt idx="298">
                  <c:v>0.24043655744989353</c:v>
                </c:pt>
                <c:pt idx="299">
                  <c:v>0.24133874299090821</c:v>
                </c:pt>
                <c:pt idx="300">
                  <c:v>0.24133874299090821</c:v>
                </c:pt>
                <c:pt idx="301">
                  <c:v>0.24133874299090821</c:v>
                </c:pt>
                <c:pt idx="302">
                  <c:v>0.24133874299090818</c:v>
                </c:pt>
                <c:pt idx="303">
                  <c:v>0.24133874299090816</c:v>
                </c:pt>
                <c:pt idx="304">
                  <c:v>0.24133874299090816</c:v>
                </c:pt>
                <c:pt idx="305">
                  <c:v>0.24133874299090816</c:v>
                </c:pt>
                <c:pt idx="306">
                  <c:v>0.24133874299090816</c:v>
                </c:pt>
                <c:pt idx="307">
                  <c:v>0.24133874299090816</c:v>
                </c:pt>
                <c:pt idx="308">
                  <c:v>0.24133874299090821</c:v>
                </c:pt>
                <c:pt idx="309">
                  <c:v>0.24133874299090818</c:v>
                </c:pt>
                <c:pt idx="310">
                  <c:v>0.24133874299090818</c:v>
                </c:pt>
                <c:pt idx="311">
                  <c:v>0.24133874299090821</c:v>
                </c:pt>
                <c:pt idx="312">
                  <c:v>0.24133874299090824</c:v>
                </c:pt>
                <c:pt idx="313">
                  <c:v>0.24133874299090821</c:v>
                </c:pt>
                <c:pt idx="314">
                  <c:v>0.24133874299090824</c:v>
                </c:pt>
                <c:pt idx="315">
                  <c:v>0.24133874299090821</c:v>
                </c:pt>
                <c:pt idx="316">
                  <c:v>0.24133874299090821</c:v>
                </c:pt>
                <c:pt idx="317">
                  <c:v>0.24133874299090824</c:v>
                </c:pt>
                <c:pt idx="318">
                  <c:v>0.24133874299090827</c:v>
                </c:pt>
                <c:pt idx="319">
                  <c:v>0.24133874299090824</c:v>
                </c:pt>
                <c:pt idx="320">
                  <c:v>0.24133874299090824</c:v>
                </c:pt>
                <c:pt idx="321">
                  <c:v>0.24133874299090818</c:v>
                </c:pt>
                <c:pt idx="322">
                  <c:v>0.24133874299090821</c:v>
                </c:pt>
                <c:pt idx="323">
                  <c:v>0.24133874299090824</c:v>
                </c:pt>
                <c:pt idx="324">
                  <c:v>0.24133874299090824</c:v>
                </c:pt>
                <c:pt idx="325">
                  <c:v>0.24133874299090824</c:v>
                </c:pt>
                <c:pt idx="326">
                  <c:v>0.24133874299090824</c:v>
                </c:pt>
                <c:pt idx="327">
                  <c:v>0.24133874299090824</c:v>
                </c:pt>
                <c:pt idx="328">
                  <c:v>0.24133874299090824</c:v>
                </c:pt>
                <c:pt idx="329">
                  <c:v>0.24133874299090824</c:v>
                </c:pt>
                <c:pt idx="330">
                  <c:v>0.24133874299090827</c:v>
                </c:pt>
                <c:pt idx="331">
                  <c:v>0.24133874299090827</c:v>
                </c:pt>
                <c:pt idx="332">
                  <c:v>0.24133874299090824</c:v>
                </c:pt>
                <c:pt idx="333">
                  <c:v>0.24133874299090818</c:v>
                </c:pt>
                <c:pt idx="334">
                  <c:v>0.24133874299090818</c:v>
                </c:pt>
                <c:pt idx="335">
                  <c:v>0.24133874299090821</c:v>
                </c:pt>
                <c:pt idx="336">
                  <c:v>0.24133874299090821</c:v>
                </c:pt>
                <c:pt idx="337">
                  <c:v>0.24150288395833322</c:v>
                </c:pt>
                <c:pt idx="338">
                  <c:v>0.24189531741168327</c:v>
                </c:pt>
                <c:pt idx="339">
                  <c:v>0.24279271262782179</c:v>
                </c:pt>
                <c:pt idx="340">
                  <c:v>0.24443806429647066</c:v>
                </c:pt>
                <c:pt idx="341">
                  <c:v>0.24657402596937747</c:v>
                </c:pt>
                <c:pt idx="342">
                  <c:v>0.24820250772370148</c:v>
                </c:pt>
                <c:pt idx="343">
                  <c:v>0.24893880867963422</c:v>
                </c:pt>
                <c:pt idx="344">
                  <c:v>0.24943412289829811</c:v>
                </c:pt>
                <c:pt idx="345">
                  <c:v>0.25015055895883698</c:v>
                </c:pt>
                <c:pt idx="346">
                  <c:v>0.25089517091492747</c:v>
                </c:pt>
                <c:pt idx="347">
                  <c:v>0.25149545622464631</c:v>
                </c:pt>
                <c:pt idx="348">
                  <c:v>0.25226219012220163</c:v>
                </c:pt>
                <c:pt idx="349">
                  <c:v>0.2530088197579059</c:v>
                </c:pt>
                <c:pt idx="350">
                  <c:v>0.25356879775367369</c:v>
                </c:pt>
                <c:pt idx="351">
                  <c:v>0.25393152964497001</c:v>
                </c:pt>
                <c:pt idx="352">
                  <c:v>0.25393152964496996</c:v>
                </c:pt>
                <c:pt idx="353">
                  <c:v>0.25393152964496996</c:v>
                </c:pt>
                <c:pt idx="354">
                  <c:v>0.25393152964496996</c:v>
                </c:pt>
                <c:pt idx="355">
                  <c:v>0.25436829724735038</c:v>
                </c:pt>
                <c:pt idx="356">
                  <c:v>0.25484871398625941</c:v>
                </c:pt>
                <c:pt idx="357">
                  <c:v>0.25484871398625947</c:v>
                </c:pt>
                <c:pt idx="358">
                  <c:v>0.25484871398625941</c:v>
                </c:pt>
                <c:pt idx="359">
                  <c:v>0.25484871398625941</c:v>
                </c:pt>
                <c:pt idx="360">
                  <c:v>0.25484871398625941</c:v>
                </c:pt>
                <c:pt idx="361">
                  <c:v>0.25484871398625941</c:v>
                </c:pt>
                <c:pt idx="362">
                  <c:v>0.25484871398625941</c:v>
                </c:pt>
                <c:pt idx="363">
                  <c:v>0.25484871398625941</c:v>
                </c:pt>
                <c:pt idx="364">
                  <c:v>0.25484871398625941</c:v>
                </c:pt>
                <c:pt idx="365">
                  <c:v>0.25512648774262131</c:v>
                </c:pt>
                <c:pt idx="366">
                  <c:v>0.25552359033167482</c:v>
                </c:pt>
                <c:pt idx="367">
                  <c:v>0.25616926363394504</c:v>
                </c:pt>
                <c:pt idx="368">
                  <c:v>0.25715723137557178</c:v>
                </c:pt>
                <c:pt idx="369">
                  <c:v>0.25817803267783729</c:v>
                </c:pt>
                <c:pt idx="370">
                  <c:v>0.25882294985106646</c:v>
                </c:pt>
                <c:pt idx="371">
                  <c:v>0.25882294985106646</c:v>
                </c:pt>
                <c:pt idx="372">
                  <c:v>0.25882294985106646</c:v>
                </c:pt>
                <c:pt idx="373">
                  <c:v>0.25882294985106646</c:v>
                </c:pt>
                <c:pt idx="374">
                  <c:v>0.25882294985106646</c:v>
                </c:pt>
                <c:pt idx="375">
                  <c:v>0.25882294985106646</c:v>
                </c:pt>
                <c:pt idx="376">
                  <c:v>0.25882294985106652</c:v>
                </c:pt>
                <c:pt idx="377">
                  <c:v>0.25882294985106652</c:v>
                </c:pt>
                <c:pt idx="378">
                  <c:v>0.25882294985106652</c:v>
                </c:pt>
                <c:pt idx="379">
                  <c:v>0.25882294985106652</c:v>
                </c:pt>
                <c:pt idx="380">
                  <c:v>0.25882294985106646</c:v>
                </c:pt>
                <c:pt idx="381">
                  <c:v>0.25882294985106652</c:v>
                </c:pt>
                <c:pt idx="382">
                  <c:v>0.25882294985106646</c:v>
                </c:pt>
                <c:pt idx="383">
                  <c:v>0.25882294985106646</c:v>
                </c:pt>
                <c:pt idx="384">
                  <c:v>0.25882294985106652</c:v>
                </c:pt>
                <c:pt idx="385">
                  <c:v>0.25882294985106646</c:v>
                </c:pt>
                <c:pt idx="386">
                  <c:v>0.25882294985106646</c:v>
                </c:pt>
                <c:pt idx="387">
                  <c:v>0.25882294985106646</c:v>
                </c:pt>
                <c:pt idx="388">
                  <c:v>0.25882294985106646</c:v>
                </c:pt>
                <c:pt idx="389">
                  <c:v>0.25882294985106646</c:v>
                </c:pt>
                <c:pt idx="390">
                  <c:v>0.25882294985106646</c:v>
                </c:pt>
                <c:pt idx="391">
                  <c:v>0.25882294985106646</c:v>
                </c:pt>
                <c:pt idx="392">
                  <c:v>0.25884331437150332</c:v>
                </c:pt>
                <c:pt idx="393">
                  <c:v>0.25899427028005395</c:v>
                </c:pt>
                <c:pt idx="394">
                  <c:v>0.25946863200737902</c:v>
                </c:pt>
                <c:pt idx="395">
                  <c:v>0.26044252628887288</c:v>
                </c:pt>
                <c:pt idx="396">
                  <c:v>0.26202744541585721</c:v>
                </c:pt>
                <c:pt idx="397">
                  <c:v>0.2642417772989642</c:v>
                </c:pt>
                <c:pt idx="398">
                  <c:v>0.26674172191207418</c:v>
                </c:pt>
                <c:pt idx="399">
                  <c:v>0.26865131056736219</c:v>
                </c:pt>
                <c:pt idx="400">
                  <c:v>0.26947958703287667</c:v>
                </c:pt>
                <c:pt idx="401">
                  <c:v>0.26947958703287661</c:v>
                </c:pt>
                <c:pt idx="402">
                  <c:v>0.26947958703287661</c:v>
                </c:pt>
                <c:pt idx="403">
                  <c:v>0.26947958703287656</c:v>
                </c:pt>
                <c:pt idx="404">
                  <c:v>0.26947958703287661</c:v>
                </c:pt>
                <c:pt idx="405">
                  <c:v>0.26947958703287661</c:v>
                </c:pt>
                <c:pt idx="406">
                  <c:v>0.26947958703287661</c:v>
                </c:pt>
                <c:pt idx="407">
                  <c:v>0.26947958703287661</c:v>
                </c:pt>
                <c:pt idx="408">
                  <c:v>0.26947958703287661</c:v>
                </c:pt>
                <c:pt idx="409">
                  <c:v>0.26947958703287661</c:v>
                </c:pt>
                <c:pt idx="410">
                  <c:v>0.26947958703287667</c:v>
                </c:pt>
                <c:pt idx="411">
                  <c:v>0.26969946452138827</c:v>
                </c:pt>
                <c:pt idx="412">
                  <c:v>0.26996287613861047</c:v>
                </c:pt>
                <c:pt idx="413">
                  <c:v>0.27027320010979317</c:v>
                </c:pt>
                <c:pt idx="414">
                  <c:v>0.27074015088577186</c:v>
                </c:pt>
                <c:pt idx="415">
                  <c:v>0.27148719087544637</c:v>
                </c:pt>
                <c:pt idx="416">
                  <c:v>0.27238064170694842</c:v>
                </c:pt>
                <c:pt idx="417">
                  <c:v>0.27305169575232791</c:v>
                </c:pt>
                <c:pt idx="418">
                  <c:v>0.27330514865910815</c:v>
                </c:pt>
                <c:pt idx="419">
                  <c:v>0.27330514865910815</c:v>
                </c:pt>
                <c:pt idx="420">
                  <c:v>0.27330514865910815</c:v>
                </c:pt>
                <c:pt idx="421">
                  <c:v>0.2733051486591081</c:v>
                </c:pt>
                <c:pt idx="422">
                  <c:v>0.2733051486591081</c:v>
                </c:pt>
                <c:pt idx="423">
                  <c:v>0.27372804372236598</c:v>
                </c:pt>
                <c:pt idx="424">
                  <c:v>0.27458659635858679</c:v>
                </c:pt>
                <c:pt idx="425">
                  <c:v>0.27627314286533283</c:v>
                </c:pt>
                <c:pt idx="426">
                  <c:v>0.27920430962745219</c:v>
                </c:pt>
                <c:pt idx="427">
                  <c:v>0.2830449637363891</c:v>
                </c:pt>
                <c:pt idx="428">
                  <c:v>0.28615061692882388</c:v>
                </c:pt>
                <c:pt idx="429">
                  <c:v>0.28750369929811742</c:v>
                </c:pt>
                <c:pt idx="430">
                  <c:v>0.28750369929811742</c:v>
                </c:pt>
                <c:pt idx="431">
                  <c:v>0.28750369929811748</c:v>
                </c:pt>
                <c:pt idx="432">
                  <c:v>0.28750369929811748</c:v>
                </c:pt>
                <c:pt idx="433">
                  <c:v>0.28750369929811748</c:v>
                </c:pt>
                <c:pt idx="434">
                  <c:v>0.28750369929811748</c:v>
                </c:pt>
                <c:pt idx="435">
                  <c:v>0.28750369929811748</c:v>
                </c:pt>
                <c:pt idx="436">
                  <c:v>0.28750369929811748</c:v>
                </c:pt>
                <c:pt idx="437">
                  <c:v>0.28750369929811748</c:v>
                </c:pt>
                <c:pt idx="438">
                  <c:v>0.28750369929811748</c:v>
                </c:pt>
                <c:pt idx="439">
                  <c:v>0.28750369929811742</c:v>
                </c:pt>
                <c:pt idx="440">
                  <c:v>0.28750369929811742</c:v>
                </c:pt>
                <c:pt idx="441">
                  <c:v>0.28750369929811742</c:v>
                </c:pt>
                <c:pt idx="442">
                  <c:v>0.28750369929811742</c:v>
                </c:pt>
                <c:pt idx="443">
                  <c:v>0.28750369929811742</c:v>
                </c:pt>
                <c:pt idx="444">
                  <c:v>0.28750369929811748</c:v>
                </c:pt>
                <c:pt idx="445">
                  <c:v>0.28750369929811748</c:v>
                </c:pt>
                <c:pt idx="446">
                  <c:v>0.28750369929811748</c:v>
                </c:pt>
                <c:pt idx="447">
                  <c:v>0.28750369929811748</c:v>
                </c:pt>
                <c:pt idx="448">
                  <c:v>0.28750369929811748</c:v>
                </c:pt>
                <c:pt idx="449">
                  <c:v>0.28750369929811748</c:v>
                </c:pt>
                <c:pt idx="450">
                  <c:v>0.28750369929811748</c:v>
                </c:pt>
                <c:pt idx="451">
                  <c:v>0.28750369929811748</c:v>
                </c:pt>
                <c:pt idx="452">
                  <c:v>0.28750369929811748</c:v>
                </c:pt>
                <c:pt idx="453">
                  <c:v>0.28750369929811748</c:v>
                </c:pt>
                <c:pt idx="454">
                  <c:v>0.28750369929811748</c:v>
                </c:pt>
                <c:pt idx="455">
                  <c:v>0.28750369929811748</c:v>
                </c:pt>
                <c:pt idx="456">
                  <c:v>0.28750369929811748</c:v>
                </c:pt>
                <c:pt idx="457">
                  <c:v>0.28750369929811748</c:v>
                </c:pt>
                <c:pt idx="458">
                  <c:v>0.28750369929811748</c:v>
                </c:pt>
                <c:pt idx="459">
                  <c:v>0.28750369929811748</c:v>
                </c:pt>
                <c:pt idx="460">
                  <c:v>0.28750369929811748</c:v>
                </c:pt>
                <c:pt idx="461">
                  <c:v>0.28750369929811748</c:v>
                </c:pt>
                <c:pt idx="462">
                  <c:v>0.28750369929811748</c:v>
                </c:pt>
                <c:pt idx="463">
                  <c:v>0.28750369929811748</c:v>
                </c:pt>
                <c:pt idx="464">
                  <c:v>0.28750369929811748</c:v>
                </c:pt>
                <c:pt idx="465">
                  <c:v>0.28750369929811748</c:v>
                </c:pt>
                <c:pt idx="466">
                  <c:v>0.28750369929811748</c:v>
                </c:pt>
                <c:pt idx="467">
                  <c:v>0.28750369929811748</c:v>
                </c:pt>
                <c:pt idx="468">
                  <c:v>0.28750369929811748</c:v>
                </c:pt>
                <c:pt idx="469">
                  <c:v>0.28750369929811748</c:v>
                </c:pt>
                <c:pt idx="470">
                  <c:v>0.28750369929811748</c:v>
                </c:pt>
                <c:pt idx="471">
                  <c:v>0.28750369929811748</c:v>
                </c:pt>
                <c:pt idx="472">
                  <c:v>0.28750369929811748</c:v>
                </c:pt>
                <c:pt idx="473">
                  <c:v>0.28750369929811748</c:v>
                </c:pt>
                <c:pt idx="474">
                  <c:v>0.28750369929811748</c:v>
                </c:pt>
                <c:pt idx="475">
                  <c:v>0.28750369929811748</c:v>
                </c:pt>
                <c:pt idx="476">
                  <c:v>0.28750369929811748</c:v>
                </c:pt>
                <c:pt idx="477">
                  <c:v>0.28750369929811748</c:v>
                </c:pt>
                <c:pt idx="478">
                  <c:v>0.28750369929811748</c:v>
                </c:pt>
                <c:pt idx="479">
                  <c:v>0.28750369929811748</c:v>
                </c:pt>
                <c:pt idx="480">
                  <c:v>0.28750369929811748</c:v>
                </c:pt>
                <c:pt idx="481">
                  <c:v>0.28750369929811748</c:v>
                </c:pt>
                <c:pt idx="482">
                  <c:v>0.28750369929811748</c:v>
                </c:pt>
                <c:pt idx="483">
                  <c:v>0.28750369929811748</c:v>
                </c:pt>
                <c:pt idx="484">
                  <c:v>0.28750369929811748</c:v>
                </c:pt>
                <c:pt idx="485">
                  <c:v>0.28750369929811748</c:v>
                </c:pt>
                <c:pt idx="486">
                  <c:v>0.28750369929811748</c:v>
                </c:pt>
                <c:pt idx="487">
                  <c:v>0.28750369929811748</c:v>
                </c:pt>
                <c:pt idx="488">
                  <c:v>0.28750369929811748</c:v>
                </c:pt>
                <c:pt idx="489">
                  <c:v>0.28750369929811748</c:v>
                </c:pt>
                <c:pt idx="490">
                  <c:v>0.28750369929811748</c:v>
                </c:pt>
                <c:pt idx="491">
                  <c:v>0.28750369929811748</c:v>
                </c:pt>
                <c:pt idx="492">
                  <c:v>0.28750369929811748</c:v>
                </c:pt>
                <c:pt idx="493">
                  <c:v>0.28750369929811748</c:v>
                </c:pt>
                <c:pt idx="494">
                  <c:v>0.28750369929811748</c:v>
                </c:pt>
                <c:pt idx="495">
                  <c:v>0.28750369929811748</c:v>
                </c:pt>
                <c:pt idx="496">
                  <c:v>0.28750369929811748</c:v>
                </c:pt>
                <c:pt idx="497">
                  <c:v>0.28750369929811748</c:v>
                </c:pt>
                <c:pt idx="498">
                  <c:v>0.28750369929811748</c:v>
                </c:pt>
                <c:pt idx="499">
                  <c:v>0.28750369929811748</c:v>
                </c:pt>
                <c:pt idx="500">
                  <c:v>0.28750369929811748</c:v>
                </c:pt>
                <c:pt idx="501">
                  <c:v>0.28750369929811748</c:v>
                </c:pt>
                <c:pt idx="502">
                  <c:v>0.28750369929811748</c:v>
                </c:pt>
                <c:pt idx="503">
                  <c:v>0.28750369929811748</c:v>
                </c:pt>
                <c:pt idx="504">
                  <c:v>0.28750369929811748</c:v>
                </c:pt>
                <c:pt idx="505">
                  <c:v>0.28750369929811748</c:v>
                </c:pt>
                <c:pt idx="506">
                  <c:v>0.28750369929811748</c:v>
                </c:pt>
                <c:pt idx="507">
                  <c:v>0.28750369929811748</c:v>
                </c:pt>
                <c:pt idx="508">
                  <c:v>0.28750369929811748</c:v>
                </c:pt>
                <c:pt idx="509">
                  <c:v>0.28750369929811748</c:v>
                </c:pt>
                <c:pt idx="510">
                  <c:v>0.28750369929811748</c:v>
                </c:pt>
                <c:pt idx="511">
                  <c:v>0.28750369929811748</c:v>
                </c:pt>
                <c:pt idx="512">
                  <c:v>0.28752689518000829</c:v>
                </c:pt>
                <c:pt idx="513">
                  <c:v>0.28777032100792965</c:v>
                </c:pt>
                <c:pt idx="514">
                  <c:v>0.28871253404947284</c:v>
                </c:pt>
                <c:pt idx="515">
                  <c:v>0.29055008796133164</c:v>
                </c:pt>
                <c:pt idx="516">
                  <c:v>0.29281514497898586</c:v>
                </c:pt>
                <c:pt idx="517">
                  <c:v>0.29454091180609288</c:v>
                </c:pt>
                <c:pt idx="518">
                  <c:v>0.29524045634569029</c:v>
                </c:pt>
                <c:pt idx="519">
                  <c:v>0.29524045634569035</c:v>
                </c:pt>
                <c:pt idx="520">
                  <c:v>0.29524045634569029</c:v>
                </c:pt>
                <c:pt idx="521">
                  <c:v>0.29524045634569029</c:v>
                </c:pt>
                <c:pt idx="522">
                  <c:v>0.29524045634569029</c:v>
                </c:pt>
                <c:pt idx="523">
                  <c:v>0.29524045634569029</c:v>
                </c:pt>
                <c:pt idx="524">
                  <c:v>0.29524045634569035</c:v>
                </c:pt>
                <c:pt idx="525">
                  <c:v>0.29524045634569029</c:v>
                </c:pt>
                <c:pt idx="526">
                  <c:v>0.29524045634569029</c:v>
                </c:pt>
                <c:pt idx="527">
                  <c:v>0.29524045634569029</c:v>
                </c:pt>
                <c:pt idx="528">
                  <c:v>0.29524045634569029</c:v>
                </c:pt>
                <c:pt idx="529">
                  <c:v>0.29524045634569035</c:v>
                </c:pt>
                <c:pt idx="530">
                  <c:v>0.29524045634569035</c:v>
                </c:pt>
                <c:pt idx="531">
                  <c:v>0.29524045634569035</c:v>
                </c:pt>
                <c:pt idx="532">
                  <c:v>0.29524045634569035</c:v>
                </c:pt>
                <c:pt idx="533">
                  <c:v>0.29524605383012792</c:v>
                </c:pt>
                <c:pt idx="534">
                  <c:v>0.29531022137759705</c:v>
                </c:pt>
                <c:pt idx="535">
                  <c:v>0.29552670261474379</c:v>
                </c:pt>
                <c:pt idx="536">
                  <c:v>0.29595230475418821</c:v>
                </c:pt>
                <c:pt idx="537">
                  <c:v>0.29694925940748729</c:v>
                </c:pt>
                <c:pt idx="538">
                  <c:v>0.29904820527357101</c:v>
                </c:pt>
                <c:pt idx="539">
                  <c:v>0.3019586560666368</c:v>
                </c:pt>
                <c:pt idx="540">
                  <c:v>0.30410565080642465</c:v>
                </c:pt>
                <c:pt idx="541">
                  <c:v>0.30489517303742392</c:v>
                </c:pt>
                <c:pt idx="542">
                  <c:v>0.30489517303742386</c:v>
                </c:pt>
                <c:pt idx="543">
                  <c:v>0.30489517303742386</c:v>
                </c:pt>
                <c:pt idx="544">
                  <c:v>0.30489517303742386</c:v>
                </c:pt>
                <c:pt idx="545">
                  <c:v>0.30489517303742381</c:v>
                </c:pt>
                <c:pt idx="546">
                  <c:v>0.30489517303742375</c:v>
                </c:pt>
                <c:pt idx="547">
                  <c:v>0.30489517303742381</c:v>
                </c:pt>
                <c:pt idx="548">
                  <c:v>0.30489517303742386</c:v>
                </c:pt>
                <c:pt idx="549">
                  <c:v>0.30489517303742386</c:v>
                </c:pt>
                <c:pt idx="550">
                  <c:v>0.30489517303742381</c:v>
                </c:pt>
                <c:pt idx="551">
                  <c:v>0.30489517303742381</c:v>
                </c:pt>
                <c:pt idx="552">
                  <c:v>0.30489517303742381</c:v>
                </c:pt>
                <c:pt idx="553">
                  <c:v>0.30489517303742386</c:v>
                </c:pt>
                <c:pt idx="554">
                  <c:v>0.30489517303742386</c:v>
                </c:pt>
                <c:pt idx="555">
                  <c:v>0.30489517303742386</c:v>
                </c:pt>
                <c:pt idx="556">
                  <c:v>0.30508162134627037</c:v>
                </c:pt>
                <c:pt idx="557">
                  <c:v>0.30536522353497875</c:v>
                </c:pt>
                <c:pt idx="558">
                  <c:v>0.30575760764800342</c:v>
                </c:pt>
                <c:pt idx="559">
                  <c:v>0.3064784790300229</c:v>
                </c:pt>
                <c:pt idx="560">
                  <c:v>0.30725446092048714</c:v>
                </c:pt>
                <c:pt idx="561">
                  <c:v>0.30757329328828542</c:v>
                </c:pt>
                <c:pt idx="562">
                  <c:v>0.30777179279428679</c:v>
                </c:pt>
                <c:pt idx="563">
                  <c:v>0.3077717927942869</c:v>
                </c:pt>
                <c:pt idx="564">
                  <c:v>0.30777179279428685</c:v>
                </c:pt>
                <c:pt idx="565">
                  <c:v>0.30777179279428685</c:v>
                </c:pt>
                <c:pt idx="566">
                  <c:v>0.30777179279428679</c:v>
                </c:pt>
                <c:pt idx="567">
                  <c:v>0.30777179279428679</c:v>
                </c:pt>
                <c:pt idx="568">
                  <c:v>0.30777179279428679</c:v>
                </c:pt>
                <c:pt idx="569">
                  <c:v>0.30777179279428679</c:v>
                </c:pt>
                <c:pt idx="570">
                  <c:v>0.30777179279428679</c:v>
                </c:pt>
                <c:pt idx="571">
                  <c:v>0.30777179279428679</c:v>
                </c:pt>
                <c:pt idx="572">
                  <c:v>0.30777179279428679</c:v>
                </c:pt>
                <c:pt idx="573">
                  <c:v>0.30777179279428679</c:v>
                </c:pt>
                <c:pt idx="574">
                  <c:v>0.30777179279428679</c:v>
                </c:pt>
                <c:pt idx="575">
                  <c:v>0.30777179279428679</c:v>
                </c:pt>
                <c:pt idx="576">
                  <c:v>0.30777179279428679</c:v>
                </c:pt>
                <c:pt idx="577">
                  <c:v>0.30777179279428679</c:v>
                </c:pt>
                <c:pt idx="578">
                  <c:v>0.30777179279428679</c:v>
                </c:pt>
                <c:pt idx="579">
                  <c:v>0.30777179279428679</c:v>
                </c:pt>
                <c:pt idx="580">
                  <c:v>0.30777179279428679</c:v>
                </c:pt>
                <c:pt idx="581">
                  <c:v>0.30777179279428679</c:v>
                </c:pt>
                <c:pt idx="582">
                  <c:v>0.30777179279428679</c:v>
                </c:pt>
                <c:pt idx="583">
                  <c:v>0.30777179279428679</c:v>
                </c:pt>
                <c:pt idx="584">
                  <c:v>0.30777179279428679</c:v>
                </c:pt>
                <c:pt idx="585">
                  <c:v>0.30777179279428679</c:v>
                </c:pt>
                <c:pt idx="586">
                  <c:v>0.30777179279428679</c:v>
                </c:pt>
                <c:pt idx="587">
                  <c:v>0.30777179279428679</c:v>
                </c:pt>
                <c:pt idx="588">
                  <c:v>0.30777179279428679</c:v>
                </c:pt>
                <c:pt idx="589">
                  <c:v>0.30777179279428679</c:v>
                </c:pt>
                <c:pt idx="590">
                  <c:v>0.30777179279428679</c:v>
                </c:pt>
                <c:pt idx="591">
                  <c:v>0.30777179279428679</c:v>
                </c:pt>
                <c:pt idx="592">
                  <c:v>0.30777179279428679</c:v>
                </c:pt>
                <c:pt idx="593">
                  <c:v>0.30777179279428679</c:v>
                </c:pt>
                <c:pt idx="594">
                  <c:v>0.30777179279428679</c:v>
                </c:pt>
                <c:pt idx="595">
                  <c:v>0.30777179279428679</c:v>
                </c:pt>
                <c:pt idx="596">
                  <c:v>0.30777179279428679</c:v>
                </c:pt>
                <c:pt idx="597">
                  <c:v>0.30777179279428679</c:v>
                </c:pt>
                <c:pt idx="598">
                  <c:v>0.30777179279428679</c:v>
                </c:pt>
                <c:pt idx="599">
                  <c:v>0.30777179279428679</c:v>
                </c:pt>
                <c:pt idx="600">
                  <c:v>0.30777179279428679</c:v>
                </c:pt>
                <c:pt idx="601">
                  <c:v>0.30781252359281219</c:v>
                </c:pt>
                <c:pt idx="602">
                  <c:v>0.30794861485372915</c:v>
                </c:pt>
                <c:pt idx="603">
                  <c:v>0.30847733872097194</c:v>
                </c:pt>
                <c:pt idx="604">
                  <c:v>0.30979017038885481</c:v>
                </c:pt>
                <c:pt idx="605">
                  <c:v>0.31210405397109764</c:v>
                </c:pt>
                <c:pt idx="606">
                  <c:v>0.31550747283473957</c:v>
                </c:pt>
                <c:pt idx="607">
                  <c:v>0.31968949531503155</c:v>
                </c:pt>
                <c:pt idx="608">
                  <c:v>0.32410704032736648</c:v>
                </c:pt>
                <c:pt idx="609">
                  <c:v>0.32867762971467096</c:v>
                </c:pt>
                <c:pt idx="610">
                  <c:v>0.33369048693126213</c:v>
                </c:pt>
                <c:pt idx="611">
                  <c:v>0.33896306687745692</c:v>
                </c:pt>
                <c:pt idx="612">
                  <c:v>0.34325467050672986</c:v>
                </c:pt>
                <c:pt idx="613">
                  <c:v>0.34562267592831297</c:v>
                </c:pt>
                <c:pt idx="614">
                  <c:v>0.34656690373256582</c:v>
                </c:pt>
                <c:pt idx="615">
                  <c:v>0.34656690373256582</c:v>
                </c:pt>
                <c:pt idx="616">
                  <c:v>0.34656690373256582</c:v>
                </c:pt>
                <c:pt idx="617">
                  <c:v>0.34656690373256588</c:v>
                </c:pt>
                <c:pt idx="618">
                  <c:v>0.34656690373256582</c:v>
                </c:pt>
                <c:pt idx="619">
                  <c:v>0.34656690373256582</c:v>
                </c:pt>
                <c:pt idx="620">
                  <c:v>0.34656690373256582</c:v>
                </c:pt>
                <c:pt idx="621">
                  <c:v>0.34656690373256582</c:v>
                </c:pt>
                <c:pt idx="622">
                  <c:v>0.34656690373256582</c:v>
                </c:pt>
                <c:pt idx="623">
                  <c:v>0.34732062418760229</c:v>
                </c:pt>
                <c:pt idx="624">
                  <c:v>0.3485205841333649</c:v>
                </c:pt>
                <c:pt idx="625">
                  <c:v>0.34999779419783544</c:v>
                </c:pt>
                <c:pt idx="626">
                  <c:v>0.35130640168179933</c:v>
                </c:pt>
                <c:pt idx="627">
                  <c:v>0.35223583735686798</c:v>
                </c:pt>
                <c:pt idx="628">
                  <c:v>0.35296990909160736</c:v>
                </c:pt>
                <c:pt idx="629">
                  <c:v>0.35376910213978979</c:v>
                </c:pt>
                <c:pt idx="630">
                  <c:v>0.35496260487397491</c:v>
                </c:pt>
                <c:pt idx="631">
                  <c:v>0.35677274566854839</c:v>
                </c:pt>
                <c:pt idx="632">
                  <c:v>0.35903736799192415</c:v>
                </c:pt>
                <c:pt idx="633">
                  <c:v>0.36164915340007875</c:v>
                </c:pt>
                <c:pt idx="634">
                  <c:v>0.3644232937438926</c:v>
                </c:pt>
                <c:pt idx="635">
                  <c:v>0.36699295417535349</c:v>
                </c:pt>
                <c:pt idx="636">
                  <c:v>0.36895507570290492</c:v>
                </c:pt>
                <c:pt idx="637">
                  <c:v>0.37018705404155378</c:v>
                </c:pt>
                <c:pt idx="638">
                  <c:v>0.37018705404155383</c:v>
                </c:pt>
                <c:pt idx="639">
                  <c:v>0.37018705404155383</c:v>
                </c:pt>
                <c:pt idx="640">
                  <c:v>0.37018705404155383</c:v>
                </c:pt>
                <c:pt idx="641">
                  <c:v>0.37140452750669106</c:v>
                </c:pt>
                <c:pt idx="642">
                  <c:v>0.37361739506553748</c:v>
                </c:pt>
                <c:pt idx="643">
                  <c:v>0.37620415727850431</c:v>
                </c:pt>
                <c:pt idx="644">
                  <c:v>0.37814323255838089</c:v>
                </c:pt>
                <c:pt idx="645">
                  <c:v>0.37970431438859564</c:v>
                </c:pt>
                <c:pt idx="646">
                  <c:v>0.38136162133403162</c:v>
                </c:pt>
                <c:pt idx="647">
                  <c:v>0.38303670887783692</c:v>
                </c:pt>
                <c:pt idx="648">
                  <c:v>0.38456916548898279</c:v>
                </c:pt>
                <c:pt idx="649">
                  <c:v>0.3857072960718973</c:v>
                </c:pt>
                <c:pt idx="650">
                  <c:v>0.38570729607189735</c:v>
                </c:pt>
                <c:pt idx="651">
                  <c:v>0.38570729607189735</c:v>
                </c:pt>
                <c:pt idx="652">
                  <c:v>0.3857072960718973</c:v>
                </c:pt>
                <c:pt idx="653">
                  <c:v>0.38570729607189724</c:v>
                </c:pt>
                <c:pt idx="654">
                  <c:v>0.38570729607189724</c:v>
                </c:pt>
                <c:pt idx="655">
                  <c:v>0.38570729607189724</c:v>
                </c:pt>
                <c:pt idx="656">
                  <c:v>0.38570729607189719</c:v>
                </c:pt>
                <c:pt idx="657">
                  <c:v>0.38570729607189724</c:v>
                </c:pt>
                <c:pt idx="658">
                  <c:v>0.38570729607189724</c:v>
                </c:pt>
                <c:pt idx="659">
                  <c:v>0.38570729607189724</c:v>
                </c:pt>
                <c:pt idx="660">
                  <c:v>0.38570729607189724</c:v>
                </c:pt>
                <c:pt idx="661">
                  <c:v>0.38570729607189724</c:v>
                </c:pt>
                <c:pt idx="662">
                  <c:v>0.38570729607189724</c:v>
                </c:pt>
                <c:pt idx="663">
                  <c:v>0.38570729607189719</c:v>
                </c:pt>
                <c:pt idx="664">
                  <c:v>0.38570729607189724</c:v>
                </c:pt>
                <c:pt idx="665">
                  <c:v>0.38570729607189724</c:v>
                </c:pt>
                <c:pt idx="666">
                  <c:v>0.38620328296827711</c:v>
                </c:pt>
                <c:pt idx="667">
                  <c:v>0.38765197132784507</c:v>
                </c:pt>
                <c:pt idx="668">
                  <c:v>0.39035163958453234</c:v>
                </c:pt>
                <c:pt idx="669">
                  <c:v>0.3935920255716791</c:v>
                </c:pt>
                <c:pt idx="670">
                  <c:v>0.39743968465021134</c:v>
                </c:pt>
                <c:pt idx="671">
                  <c:v>0.40058655773388757</c:v>
                </c:pt>
                <c:pt idx="672">
                  <c:v>0.40297796527898361</c:v>
                </c:pt>
                <c:pt idx="673">
                  <c:v>0.40552185527589718</c:v>
                </c:pt>
                <c:pt idx="674">
                  <c:v>0.40822025253944311</c:v>
                </c:pt>
                <c:pt idx="675">
                  <c:v>0.41011263147977234</c:v>
                </c:pt>
                <c:pt idx="676">
                  <c:v>0.41099454363047067</c:v>
                </c:pt>
                <c:pt idx="677">
                  <c:v>0.41099454363047067</c:v>
                </c:pt>
                <c:pt idx="678">
                  <c:v>0.41099454363047067</c:v>
                </c:pt>
                <c:pt idx="679">
                  <c:v>0.41099454363047067</c:v>
                </c:pt>
                <c:pt idx="680">
                  <c:v>0.41099454363047061</c:v>
                </c:pt>
                <c:pt idx="681">
                  <c:v>0.41099454363047067</c:v>
                </c:pt>
                <c:pt idx="682">
                  <c:v>0.41099454363047067</c:v>
                </c:pt>
                <c:pt idx="683">
                  <c:v>0.41099454363047072</c:v>
                </c:pt>
                <c:pt idx="684">
                  <c:v>0.41099454363047067</c:v>
                </c:pt>
                <c:pt idx="685">
                  <c:v>0.41186040236668592</c:v>
                </c:pt>
                <c:pt idx="686">
                  <c:v>0.41362503142727364</c:v>
                </c:pt>
                <c:pt idx="687">
                  <c:v>0.41547630449500045</c:v>
                </c:pt>
                <c:pt idx="688">
                  <c:v>0.41745187515858623</c:v>
                </c:pt>
                <c:pt idx="689">
                  <c:v>0.41958696767156983</c:v>
                </c:pt>
                <c:pt idx="690">
                  <c:v>0.42105781313463958</c:v>
                </c:pt>
                <c:pt idx="691">
                  <c:v>0.4218167862525935</c:v>
                </c:pt>
                <c:pt idx="692">
                  <c:v>0.42262560324961723</c:v>
                </c:pt>
                <c:pt idx="693">
                  <c:v>0.42377103697148971</c:v>
                </c:pt>
                <c:pt idx="694">
                  <c:v>0.42486075169076315</c:v>
                </c:pt>
                <c:pt idx="695">
                  <c:v>0.42486075169076309</c:v>
                </c:pt>
                <c:pt idx="696">
                  <c:v>0.42486075169076321</c:v>
                </c:pt>
                <c:pt idx="697">
                  <c:v>0.42486075169076309</c:v>
                </c:pt>
                <c:pt idx="698">
                  <c:v>0.42486075169076315</c:v>
                </c:pt>
                <c:pt idx="699">
                  <c:v>0.42486075169076309</c:v>
                </c:pt>
                <c:pt idx="700">
                  <c:v>0.42486075169076315</c:v>
                </c:pt>
                <c:pt idx="701">
                  <c:v>0.42486075169076315</c:v>
                </c:pt>
                <c:pt idx="702">
                  <c:v>0.42486075169076321</c:v>
                </c:pt>
                <c:pt idx="703">
                  <c:v>0.42486075169076309</c:v>
                </c:pt>
                <c:pt idx="704">
                  <c:v>0.42486075169076321</c:v>
                </c:pt>
                <c:pt idx="705">
                  <c:v>0.42486075169076315</c:v>
                </c:pt>
                <c:pt idx="706">
                  <c:v>0.42486075169076326</c:v>
                </c:pt>
                <c:pt idx="707">
                  <c:v>0.42486075169076315</c:v>
                </c:pt>
                <c:pt idx="708">
                  <c:v>0.42486075169076309</c:v>
                </c:pt>
                <c:pt idx="709">
                  <c:v>0.42506474391195659</c:v>
                </c:pt>
                <c:pt idx="710">
                  <c:v>0.42616835914275897</c:v>
                </c:pt>
                <c:pt idx="711">
                  <c:v>0.4282806060409573</c:v>
                </c:pt>
                <c:pt idx="712">
                  <c:v>0.42993863390042109</c:v>
                </c:pt>
                <c:pt idx="713">
                  <c:v>0.43023355699540733</c:v>
                </c:pt>
                <c:pt idx="714">
                  <c:v>0.43023355699540733</c:v>
                </c:pt>
                <c:pt idx="715">
                  <c:v>0.43023355699540733</c:v>
                </c:pt>
                <c:pt idx="716">
                  <c:v>0.43023355699540733</c:v>
                </c:pt>
                <c:pt idx="717">
                  <c:v>0.43023355699540744</c:v>
                </c:pt>
                <c:pt idx="718">
                  <c:v>0.43053947822894645</c:v>
                </c:pt>
                <c:pt idx="719">
                  <c:v>0.4314237700312441</c:v>
                </c:pt>
                <c:pt idx="720">
                  <c:v>0.43285515474866532</c:v>
                </c:pt>
                <c:pt idx="721">
                  <c:v>0.43427822189123</c:v>
                </c:pt>
                <c:pt idx="722">
                  <c:v>0.43569181225815046</c:v>
                </c:pt>
                <c:pt idx="723">
                  <c:v>0.43704898344401077</c:v>
                </c:pt>
                <c:pt idx="724">
                  <c:v>0.43873839014977212</c:v>
                </c:pt>
                <c:pt idx="725">
                  <c:v>0.44129684504110955</c:v>
                </c:pt>
                <c:pt idx="726">
                  <c:v>0.44515933073849168</c:v>
                </c:pt>
                <c:pt idx="727">
                  <c:v>0.4495328573685945</c:v>
                </c:pt>
                <c:pt idx="728">
                  <c:v>0.45296488782359456</c:v>
                </c:pt>
                <c:pt idx="729">
                  <c:v>0.45572189526756579</c:v>
                </c:pt>
                <c:pt idx="730">
                  <c:v>0.45734934389192794</c:v>
                </c:pt>
                <c:pt idx="731">
                  <c:v>0.45821986739594578</c:v>
                </c:pt>
                <c:pt idx="732">
                  <c:v>0.45903383574625445</c:v>
                </c:pt>
                <c:pt idx="733">
                  <c:v>0.45991308729194036</c:v>
                </c:pt>
                <c:pt idx="734">
                  <c:v>0.46085821204062349</c:v>
                </c:pt>
                <c:pt idx="735">
                  <c:v>0.46193347788768324</c:v>
                </c:pt>
                <c:pt idx="736">
                  <c:v>0.46320533053993673</c:v>
                </c:pt>
                <c:pt idx="737">
                  <c:v>0.46443835719323368</c:v>
                </c:pt>
                <c:pt idx="738">
                  <c:v>0.46537111177108004</c:v>
                </c:pt>
                <c:pt idx="739">
                  <c:v>0.46686878043906999</c:v>
                </c:pt>
                <c:pt idx="740">
                  <c:v>0.46905989444245599</c:v>
                </c:pt>
                <c:pt idx="741">
                  <c:v>0.47105243257104323</c:v>
                </c:pt>
                <c:pt idx="742">
                  <c:v>0.47241940634460977</c:v>
                </c:pt>
                <c:pt idx="743">
                  <c:v>0.47332159188562439</c:v>
                </c:pt>
                <c:pt idx="744">
                  <c:v>0.47415963349078905</c:v>
                </c:pt>
                <c:pt idx="745">
                  <c:v>0.4749976750959537</c:v>
                </c:pt>
                <c:pt idx="746">
                  <c:v>0.47610752046680627</c:v>
                </c:pt>
                <c:pt idx="747">
                  <c:v>0.47763786220936166</c:v>
                </c:pt>
                <c:pt idx="748">
                  <c:v>0.47947347002436169</c:v>
                </c:pt>
                <c:pt idx="749">
                  <c:v>0.48113856614200912</c:v>
                </c:pt>
                <c:pt idx="750">
                  <c:v>0.4822577685941285</c:v>
                </c:pt>
                <c:pt idx="751">
                  <c:v>0.48225776859412844</c:v>
                </c:pt>
                <c:pt idx="752">
                  <c:v>0.48225776859412844</c:v>
                </c:pt>
                <c:pt idx="753">
                  <c:v>0.48225776859412839</c:v>
                </c:pt>
                <c:pt idx="754">
                  <c:v>0.48225776859412839</c:v>
                </c:pt>
                <c:pt idx="755">
                  <c:v>0.48225776859412839</c:v>
                </c:pt>
                <c:pt idx="756">
                  <c:v>0.48225776859412828</c:v>
                </c:pt>
                <c:pt idx="757">
                  <c:v>0.48225776859412839</c:v>
                </c:pt>
                <c:pt idx="758">
                  <c:v>0.48225776859412828</c:v>
                </c:pt>
                <c:pt idx="759">
                  <c:v>0.48225776859412828</c:v>
                </c:pt>
                <c:pt idx="760">
                  <c:v>0.48225776859412817</c:v>
                </c:pt>
                <c:pt idx="761">
                  <c:v>0.48225776859412817</c:v>
                </c:pt>
                <c:pt idx="762">
                  <c:v>0.48225776859412828</c:v>
                </c:pt>
                <c:pt idx="763">
                  <c:v>0.48225776859412828</c:v>
                </c:pt>
                <c:pt idx="764">
                  <c:v>0.48225776859412822</c:v>
                </c:pt>
                <c:pt idx="765">
                  <c:v>0.48312830112131616</c:v>
                </c:pt>
                <c:pt idx="766">
                  <c:v>0.48474089297179629</c:v>
                </c:pt>
                <c:pt idx="767">
                  <c:v>0.48669783449740373</c:v>
                </c:pt>
                <c:pt idx="768">
                  <c:v>0.48903178680472886</c:v>
                </c:pt>
                <c:pt idx="769">
                  <c:v>0.49214327314678658</c:v>
                </c:pt>
                <c:pt idx="770">
                  <c:v>0.49667162120223368</c:v>
                </c:pt>
                <c:pt idx="771">
                  <c:v>0.50206038249690066</c:v>
                </c:pt>
                <c:pt idx="772">
                  <c:v>0.50784479397793336</c:v>
                </c:pt>
                <c:pt idx="773">
                  <c:v>0.5133286038036684</c:v>
                </c:pt>
                <c:pt idx="774">
                  <c:v>0.51840589441200391</c:v>
                </c:pt>
                <c:pt idx="775">
                  <c:v>0.52403063674815065</c:v>
                </c:pt>
                <c:pt idx="776">
                  <c:v>0.52913253738892019</c:v>
                </c:pt>
                <c:pt idx="777">
                  <c:v>0.53335811533053068</c:v>
                </c:pt>
                <c:pt idx="778">
                  <c:v>0.53733557437580981</c:v>
                </c:pt>
                <c:pt idx="779">
                  <c:v>0.54103421387285378</c:v>
                </c:pt>
                <c:pt idx="780">
                  <c:v>0.54423027710628868</c:v>
                </c:pt>
                <c:pt idx="781">
                  <c:v>0.54696909616324463</c:v>
                </c:pt>
                <c:pt idx="782">
                  <c:v>0.54930713125473296</c:v>
                </c:pt>
                <c:pt idx="783">
                  <c:v>0.55131468411838136</c:v>
                </c:pt>
                <c:pt idx="784">
                  <c:v>0.55324738844675581</c:v>
                </c:pt>
                <c:pt idx="785">
                  <c:v>0.55556231771424547</c:v>
                </c:pt>
                <c:pt idx="786">
                  <c:v>0.558007821118224</c:v>
                </c:pt>
                <c:pt idx="787">
                  <c:v>0.5599283332758439</c:v>
                </c:pt>
                <c:pt idx="788">
                  <c:v>0.56139156832595505</c:v>
                </c:pt>
                <c:pt idx="789">
                  <c:v>0.56285480337606608</c:v>
                </c:pt>
                <c:pt idx="790">
                  <c:v>0.56460003897629241</c:v>
                </c:pt>
                <c:pt idx="791">
                  <c:v>0.5665453563435725</c:v>
                </c:pt>
                <c:pt idx="792">
                  <c:v>0.5665453563435725</c:v>
                </c:pt>
                <c:pt idx="793">
                  <c:v>0.5665453563435725</c:v>
                </c:pt>
                <c:pt idx="794">
                  <c:v>0.5665453563435725</c:v>
                </c:pt>
                <c:pt idx="795">
                  <c:v>0.5665453563435725</c:v>
                </c:pt>
                <c:pt idx="796">
                  <c:v>0.5665453563435725</c:v>
                </c:pt>
                <c:pt idx="797">
                  <c:v>0.56654535634357261</c:v>
                </c:pt>
                <c:pt idx="798">
                  <c:v>0.56654535634357261</c:v>
                </c:pt>
                <c:pt idx="799">
                  <c:v>0.56654535634357261</c:v>
                </c:pt>
                <c:pt idx="800">
                  <c:v>0.5665453563435725</c:v>
                </c:pt>
                <c:pt idx="801">
                  <c:v>0.56757398530119407</c:v>
                </c:pt>
                <c:pt idx="802">
                  <c:v>0.57023832634280369</c:v>
                </c:pt>
                <c:pt idx="803">
                  <c:v>0.57492599928219024</c:v>
                </c:pt>
                <c:pt idx="804">
                  <c:v>0.58031483792308869</c:v>
                </c:pt>
                <c:pt idx="805">
                  <c:v>0.58432737678847291</c:v>
                </c:pt>
                <c:pt idx="806">
                  <c:v>0.58644374183430648</c:v>
                </c:pt>
                <c:pt idx="807">
                  <c:v>0.58644374183430648</c:v>
                </c:pt>
                <c:pt idx="808">
                  <c:v>0.58644374183430648</c:v>
                </c:pt>
                <c:pt idx="809">
                  <c:v>0.58644374183430659</c:v>
                </c:pt>
                <c:pt idx="810">
                  <c:v>0.58644374183430648</c:v>
                </c:pt>
                <c:pt idx="811">
                  <c:v>0.58644374183430648</c:v>
                </c:pt>
                <c:pt idx="812">
                  <c:v>0.58644374183430648</c:v>
                </c:pt>
                <c:pt idx="813">
                  <c:v>0.58644374183430648</c:v>
                </c:pt>
                <c:pt idx="814">
                  <c:v>0.58644374183430648</c:v>
                </c:pt>
                <c:pt idx="815">
                  <c:v>0.58644374183430648</c:v>
                </c:pt>
                <c:pt idx="816">
                  <c:v>0.58644374183430648</c:v>
                </c:pt>
                <c:pt idx="817">
                  <c:v>0.58644374183430648</c:v>
                </c:pt>
                <c:pt idx="818">
                  <c:v>0.58644374183430636</c:v>
                </c:pt>
                <c:pt idx="819">
                  <c:v>0.58664224134030762</c:v>
                </c:pt>
                <c:pt idx="820">
                  <c:v>0.58797511285111004</c:v>
                </c:pt>
                <c:pt idx="821">
                  <c:v>0.59029356091882612</c:v>
                </c:pt>
                <c:pt idx="822">
                  <c:v>0.59288416334265326</c:v>
                </c:pt>
                <c:pt idx="823">
                  <c:v>0.59561178549750282</c:v>
                </c:pt>
                <c:pt idx="824">
                  <c:v>0.59824278459050018</c:v>
                </c:pt>
                <c:pt idx="825">
                  <c:v>0.60069882745418324</c:v>
                </c:pt>
                <c:pt idx="826">
                  <c:v>0.6032235468987549</c:v>
                </c:pt>
                <c:pt idx="827">
                  <c:v>0.60574711461922692</c:v>
                </c:pt>
                <c:pt idx="828">
                  <c:v>0.60868094066091216</c:v>
                </c:pt>
                <c:pt idx="829">
                  <c:v>0.61229166663294909</c:v>
                </c:pt>
                <c:pt idx="830">
                  <c:v>0.61602746905030159</c:v>
                </c:pt>
                <c:pt idx="831">
                  <c:v>0.61919453538573077</c:v>
                </c:pt>
                <c:pt idx="832">
                  <c:v>0.62125657379706944</c:v>
                </c:pt>
                <c:pt idx="833">
                  <c:v>0.62273152092361961</c:v>
                </c:pt>
                <c:pt idx="834">
                  <c:v>0.62429624159052677</c:v>
                </c:pt>
                <c:pt idx="835">
                  <c:v>0.62588703366505472</c:v>
                </c:pt>
                <c:pt idx="836">
                  <c:v>0.62735874061820285</c:v>
                </c:pt>
                <c:pt idx="837">
                  <c:v>0.62898910867534275</c:v>
                </c:pt>
                <c:pt idx="838">
                  <c:v>0.63101094356121512</c:v>
                </c:pt>
                <c:pt idx="839">
                  <c:v>0.63307974853685989</c:v>
                </c:pt>
                <c:pt idx="840">
                  <c:v>0.63511116992912453</c:v>
                </c:pt>
                <c:pt idx="841">
                  <c:v>0.63756139764835418</c:v>
                </c:pt>
                <c:pt idx="842">
                  <c:v>0.6403919305752982</c:v>
                </c:pt>
                <c:pt idx="843">
                  <c:v>0.64298663543704859</c:v>
                </c:pt>
                <c:pt idx="844">
                  <c:v>0.64491061860580501</c:v>
                </c:pt>
                <c:pt idx="845">
                  <c:v>0.64636687812757454</c:v>
                </c:pt>
                <c:pt idx="846">
                  <c:v>0.64775061183796545</c:v>
                </c:pt>
                <c:pt idx="847">
                  <c:v>0.64938519327459776</c:v>
                </c:pt>
                <c:pt idx="848">
                  <c:v>0.65169530973844858</c:v>
                </c:pt>
                <c:pt idx="849">
                  <c:v>0.65480937964013786</c:v>
                </c:pt>
                <c:pt idx="850">
                  <c:v>0.65802114596303185</c:v>
                </c:pt>
                <c:pt idx="851">
                  <c:v>0.66061172254951894</c:v>
                </c:pt>
                <c:pt idx="852">
                  <c:v>0.66288900235423043</c:v>
                </c:pt>
                <c:pt idx="853">
                  <c:v>0.66519929007453604</c:v>
                </c:pt>
                <c:pt idx="854">
                  <c:v>0.66736480843988366</c:v>
                </c:pt>
                <c:pt idx="855">
                  <c:v>0.66910352353347036</c:v>
                </c:pt>
                <c:pt idx="856">
                  <c:v>0.67057760544871736</c:v>
                </c:pt>
                <c:pt idx="857">
                  <c:v>0.6728649624059897</c:v>
                </c:pt>
                <c:pt idx="858">
                  <c:v>0.67630342584583669</c:v>
                </c:pt>
                <c:pt idx="859">
                  <c:v>0.67983731237470502</c:v>
                </c:pt>
                <c:pt idx="860">
                  <c:v>0.68278369136681072</c:v>
                </c:pt>
                <c:pt idx="861">
                  <c:v>0.68615092084543206</c:v>
                </c:pt>
                <c:pt idx="862">
                  <c:v>0.6912746172926475</c:v>
                </c:pt>
                <c:pt idx="863">
                  <c:v>0.69642190535465753</c:v>
                </c:pt>
                <c:pt idx="864">
                  <c:v>0.69984285740576735</c:v>
                </c:pt>
                <c:pt idx="865">
                  <c:v>0.7026814758633394</c:v>
                </c:pt>
                <c:pt idx="866">
                  <c:v>0.70628595548674811</c:v>
                </c:pt>
                <c:pt idx="867">
                  <c:v>0.71082529160051355</c:v>
                </c:pt>
                <c:pt idx="868">
                  <c:v>0.71484181835668636</c:v>
                </c:pt>
                <c:pt idx="869">
                  <c:v>0.71727987375728308</c:v>
                </c:pt>
                <c:pt idx="870">
                  <c:v>0.71727987375728319</c:v>
                </c:pt>
                <c:pt idx="871">
                  <c:v>0.71727987375728319</c:v>
                </c:pt>
                <c:pt idx="872">
                  <c:v>0.71727987375728319</c:v>
                </c:pt>
                <c:pt idx="873">
                  <c:v>0.7172798737572833</c:v>
                </c:pt>
                <c:pt idx="874">
                  <c:v>0.7172798737572833</c:v>
                </c:pt>
                <c:pt idx="875">
                  <c:v>0.71727987375728319</c:v>
                </c:pt>
                <c:pt idx="876">
                  <c:v>0.71727987375728319</c:v>
                </c:pt>
                <c:pt idx="877">
                  <c:v>0.7172798737572833</c:v>
                </c:pt>
                <c:pt idx="878">
                  <c:v>0.7172798737572833</c:v>
                </c:pt>
                <c:pt idx="879">
                  <c:v>0.7172798737572833</c:v>
                </c:pt>
                <c:pt idx="880">
                  <c:v>0.71727987375728319</c:v>
                </c:pt>
                <c:pt idx="881">
                  <c:v>0.71727987375728319</c:v>
                </c:pt>
                <c:pt idx="882">
                  <c:v>0.7172798737572833</c:v>
                </c:pt>
                <c:pt idx="883">
                  <c:v>0.71876469922470443</c:v>
                </c:pt>
                <c:pt idx="884">
                  <c:v>0.72034579098156315</c:v>
                </c:pt>
                <c:pt idx="885">
                  <c:v>0.72222060353082884</c:v>
                </c:pt>
                <c:pt idx="886">
                  <c:v>0.72420707192447087</c:v>
                </c:pt>
                <c:pt idx="887">
                  <c:v>0.72600952231285909</c:v>
                </c:pt>
                <c:pt idx="888">
                  <c:v>0.72600952231285909</c:v>
                </c:pt>
                <c:pt idx="889">
                  <c:v>0.7260095223128592</c:v>
                </c:pt>
                <c:pt idx="890">
                  <c:v>0.72600952231285909</c:v>
                </c:pt>
                <c:pt idx="891">
                  <c:v>0.72600952231285931</c:v>
                </c:pt>
                <c:pt idx="892">
                  <c:v>0.72600952231285909</c:v>
                </c:pt>
                <c:pt idx="893">
                  <c:v>0.72600952231285909</c:v>
                </c:pt>
                <c:pt idx="894">
                  <c:v>0.7260095223128592</c:v>
                </c:pt>
                <c:pt idx="895">
                  <c:v>0.7260095223128592</c:v>
                </c:pt>
                <c:pt idx="896">
                  <c:v>0.7260095223128592</c:v>
                </c:pt>
                <c:pt idx="897">
                  <c:v>0.7260095223128592</c:v>
                </c:pt>
                <c:pt idx="898">
                  <c:v>0.72600952231285931</c:v>
                </c:pt>
                <c:pt idx="899">
                  <c:v>0.7260095223128592</c:v>
                </c:pt>
                <c:pt idx="900">
                  <c:v>0.7260095223128592</c:v>
                </c:pt>
                <c:pt idx="901">
                  <c:v>0.72600952231285931</c:v>
                </c:pt>
                <c:pt idx="902">
                  <c:v>0.72600952231285931</c:v>
                </c:pt>
                <c:pt idx="903">
                  <c:v>0.72600952231285931</c:v>
                </c:pt>
                <c:pt idx="904">
                  <c:v>0.72600952231285931</c:v>
                </c:pt>
                <c:pt idx="905">
                  <c:v>0.72600952231285931</c:v>
                </c:pt>
                <c:pt idx="906">
                  <c:v>0.72600952231285931</c:v>
                </c:pt>
                <c:pt idx="907">
                  <c:v>0.72600952231285931</c:v>
                </c:pt>
                <c:pt idx="908">
                  <c:v>0.72703815127048066</c:v>
                </c:pt>
                <c:pt idx="909">
                  <c:v>0.72970249231209039</c:v>
                </c:pt>
                <c:pt idx="910">
                  <c:v>0.73439016525147693</c:v>
                </c:pt>
                <c:pt idx="911">
                  <c:v>0.73977900389237539</c:v>
                </c:pt>
                <c:pt idx="912">
                  <c:v>0.74379154275775949</c:v>
                </c:pt>
                <c:pt idx="913">
                  <c:v>0.74665397154673463</c:v>
                </c:pt>
                <c:pt idx="914">
                  <c:v>0.75090415931988275</c:v>
                </c:pt>
                <c:pt idx="915">
                  <c:v>0.75527356368356591</c:v>
                </c:pt>
                <c:pt idx="916">
                  <c:v>0.75818175907572427</c:v>
                </c:pt>
                <c:pt idx="917">
                  <c:v>0.76007340835361181</c:v>
                </c:pt>
                <c:pt idx="918">
                  <c:v>0.76007340835361181</c:v>
                </c:pt>
                <c:pt idx="919">
                  <c:v>0.76162555686412992</c:v>
                </c:pt>
                <c:pt idx="920">
                  <c:v>0.76395292269048687</c:v>
                </c:pt>
                <c:pt idx="921">
                  <c:v>0.7675354995536019</c:v>
                </c:pt>
                <c:pt idx="922">
                  <c:v>0.77178611927836571</c:v>
                </c:pt>
                <c:pt idx="923">
                  <c:v>0.77563337011546829</c:v>
                </c:pt>
                <c:pt idx="924">
                  <c:v>0.77718030552981898</c:v>
                </c:pt>
                <c:pt idx="925">
                  <c:v>0.77718030552981898</c:v>
                </c:pt>
                <c:pt idx="926">
                  <c:v>0.77718030552981887</c:v>
                </c:pt>
                <c:pt idx="927">
                  <c:v>0.77718030552981887</c:v>
                </c:pt>
                <c:pt idx="928">
                  <c:v>0.77718030552981876</c:v>
                </c:pt>
                <c:pt idx="929">
                  <c:v>0.77718030552981876</c:v>
                </c:pt>
                <c:pt idx="930">
                  <c:v>0.77718030552981876</c:v>
                </c:pt>
                <c:pt idx="931">
                  <c:v>0.77718030552981876</c:v>
                </c:pt>
                <c:pt idx="932">
                  <c:v>0.77718030552981876</c:v>
                </c:pt>
                <c:pt idx="933">
                  <c:v>0.77718030552981876</c:v>
                </c:pt>
                <c:pt idx="934">
                  <c:v>0.77718030552981865</c:v>
                </c:pt>
                <c:pt idx="935">
                  <c:v>0.77718030552981865</c:v>
                </c:pt>
                <c:pt idx="936">
                  <c:v>0.77718030552981876</c:v>
                </c:pt>
                <c:pt idx="937">
                  <c:v>0.77718030552981865</c:v>
                </c:pt>
                <c:pt idx="938">
                  <c:v>0.77718030552981865</c:v>
                </c:pt>
                <c:pt idx="939">
                  <c:v>0.77718030552981876</c:v>
                </c:pt>
                <c:pt idx="940">
                  <c:v>0.77718030552981876</c:v>
                </c:pt>
                <c:pt idx="941">
                  <c:v>0.77718030552981865</c:v>
                </c:pt>
                <c:pt idx="942">
                  <c:v>0.77718030552981876</c:v>
                </c:pt>
                <c:pt idx="943">
                  <c:v>0.77718030552981865</c:v>
                </c:pt>
                <c:pt idx="944">
                  <c:v>0.77821644159921721</c:v>
                </c:pt>
                <c:pt idx="945">
                  <c:v>0.77940875900199502</c:v>
                </c:pt>
                <c:pt idx="946">
                  <c:v>0.78114535036784549</c:v>
                </c:pt>
                <c:pt idx="947">
                  <c:v>0.78338600893866173</c:v>
                </c:pt>
                <c:pt idx="948">
                  <c:v>0.78535487035847651</c:v>
                </c:pt>
                <c:pt idx="949">
                  <c:v>0.78662769462885374</c:v>
                </c:pt>
                <c:pt idx="950">
                  <c:v>0.78662769462885374</c:v>
                </c:pt>
                <c:pt idx="951">
                  <c:v>0.78662769462885385</c:v>
                </c:pt>
                <c:pt idx="952">
                  <c:v>0.78662769462885385</c:v>
                </c:pt>
                <c:pt idx="953">
                  <c:v>0.78662769462885396</c:v>
                </c:pt>
                <c:pt idx="954">
                  <c:v>0.78662769462885396</c:v>
                </c:pt>
                <c:pt idx="955">
                  <c:v>0.78662769462885385</c:v>
                </c:pt>
                <c:pt idx="956">
                  <c:v>0.78662769462885385</c:v>
                </c:pt>
                <c:pt idx="957">
                  <c:v>0.78662769462885385</c:v>
                </c:pt>
                <c:pt idx="958">
                  <c:v>0.78662769462885374</c:v>
                </c:pt>
                <c:pt idx="959">
                  <c:v>0.78850078611839436</c:v>
                </c:pt>
                <c:pt idx="960">
                  <c:v>0.79244924252085447</c:v>
                </c:pt>
                <c:pt idx="961">
                  <c:v>0.79836395016308348</c:v>
                </c:pt>
                <c:pt idx="962">
                  <c:v>0.80508255187956501</c:v>
                </c:pt>
                <c:pt idx="963">
                  <c:v>0.81131387710980296</c:v>
                </c:pt>
                <c:pt idx="964">
                  <c:v>0.8161519151898784</c:v>
                </c:pt>
                <c:pt idx="965">
                  <c:v>0.81926925668973127</c:v>
                </c:pt>
                <c:pt idx="966">
                  <c:v>0.82098506413313288</c:v>
                </c:pt>
                <c:pt idx="967">
                  <c:v>0.82189255692813279</c:v>
                </c:pt>
                <c:pt idx="968">
                  <c:v>0.82189255692813268</c:v>
                </c:pt>
                <c:pt idx="969">
                  <c:v>0.8218925569281329</c:v>
                </c:pt>
                <c:pt idx="970">
                  <c:v>0.82189255692813279</c:v>
                </c:pt>
                <c:pt idx="971">
                  <c:v>0.82189255692813279</c:v>
                </c:pt>
                <c:pt idx="972">
                  <c:v>0.82189255692813279</c:v>
                </c:pt>
                <c:pt idx="973">
                  <c:v>0.82189255692813279</c:v>
                </c:pt>
                <c:pt idx="974">
                  <c:v>0.82189255692813279</c:v>
                </c:pt>
                <c:pt idx="975">
                  <c:v>0.82189255692813268</c:v>
                </c:pt>
                <c:pt idx="976">
                  <c:v>0.82189255692813257</c:v>
                </c:pt>
                <c:pt idx="977">
                  <c:v>0.82189255692813268</c:v>
                </c:pt>
                <c:pt idx="978">
                  <c:v>0.82189255692813279</c:v>
                </c:pt>
                <c:pt idx="979">
                  <c:v>0.82189255692813279</c:v>
                </c:pt>
                <c:pt idx="980">
                  <c:v>0.8218925569281329</c:v>
                </c:pt>
                <c:pt idx="981">
                  <c:v>0.82189255692813279</c:v>
                </c:pt>
                <c:pt idx="982">
                  <c:v>0.82189255692813279</c:v>
                </c:pt>
                <c:pt idx="983">
                  <c:v>0.82189255692813279</c:v>
                </c:pt>
                <c:pt idx="984">
                  <c:v>0.8218925569281329</c:v>
                </c:pt>
                <c:pt idx="985">
                  <c:v>0.8218925569281329</c:v>
                </c:pt>
                <c:pt idx="986">
                  <c:v>0.8218925569281329</c:v>
                </c:pt>
                <c:pt idx="987">
                  <c:v>0.8218925569281329</c:v>
                </c:pt>
                <c:pt idx="988">
                  <c:v>0.8218925569281329</c:v>
                </c:pt>
                <c:pt idx="989">
                  <c:v>0.8218925569281329</c:v>
                </c:pt>
                <c:pt idx="990">
                  <c:v>0.8218925569281329</c:v>
                </c:pt>
                <c:pt idx="991">
                  <c:v>0.8218925569281329</c:v>
                </c:pt>
                <c:pt idx="992">
                  <c:v>0.8218925569281329</c:v>
                </c:pt>
                <c:pt idx="993">
                  <c:v>0.8218925569281329</c:v>
                </c:pt>
                <c:pt idx="994">
                  <c:v>0.8218925569281329</c:v>
                </c:pt>
                <c:pt idx="995">
                  <c:v>0.8218925569281329</c:v>
                </c:pt>
                <c:pt idx="996">
                  <c:v>0.8218925569281329</c:v>
                </c:pt>
                <c:pt idx="997">
                  <c:v>0.8218925569281329</c:v>
                </c:pt>
                <c:pt idx="998">
                  <c:v>0.8218925569281329</c:v>
                </c:pt>
                <c:pt idx="999">
                  <c:v>0.8218925569281329</c:v>
                </c:pt>
                <c:pt idx="1000">
                  <c:v>0.8218925569281329</c:v>
                </c:pt>
                <c:pt idx="1001">
                  <c:v>0.8218925569281329</c:v>
                </c:pt>
                <c:pt idx="1002">
                  <c:v>0.8218925569281329</c:v>
                </c:pt>
                <c:pt idx="1003">
                  <c:v>0.8218925569281329</c:v>
                </c:pt>
                <c:pt idx="1004">
                  <c:v>0.8218925569281329</c:v>
                </c:pt>
                <c:pt idx="1005">
                  <c:v>0.8218925569281329</c:v>
                </c:pt>
                <c:pt idx="1006">
                  <c:v>0.8218925569281329</c:v>
                </c:pt>
                <c:pt idx="1007">
                  <c:v>0.8218925569281329</c:v>
                </c:pt>
                <c:pt idx="1008">
                  <c:v>0.8218925569281329</c:v>
                </c:pt>
                <c:pt idx="1009">
                  <c:v>0.8218925569281329</c:v>
                </c:pt>
                <c:pt idx="1010">
                  <c:v>0.8218925569281329</c:v>
                </c:pt>
                <c:pt idx="1011">
                  <c:v>0.8218925569281329</c:v>
                </c:pt>
                <c:pt idx="1012">
                  <c:v>0.8218925569281329</c:v>
                </c:pt>
                <c:pt idx="1013">
                  <c:v>0.8218925569281329</c:v>
                </c:pt>
                <c:pt idx="1014">
                  <c:v>0.8218925569281329</c:v>
                </c:pt>
                <c:pt idx="1015">
                  <c:v>0.8218925569281329</c:v>
                </c:pt>
                <c:pt idx="1016">
                  <c:v>0.8218925569281329</c:v>
                </c:pt>
                <c:pt idx="1017">
                  <c:v>0.8218925569281329</c:v>
                </c:pt>
                <c:pt idx="1018">
                  <c:v>0.8218925569281329</c:v>
                </c:pt>
                <c:pt idx="1019">
                  <c:v>0.8218925569281329</c:v>
                </c:pt>
                <c:pt idx="1020">
                  <c:v>0.8218925569281329</c:v>
                </c:pt>
                <c:pt idx="1021">
                  <c:v>0.8218925569281329</c:v>
                </c:pt>
                <c:pt idx="1022">
                  <c:v>0.8218925569281329</c:v>
                </c:pt>
                <c:pt idx="1023">
                  <c:v>0.8218925569281329</c:v>
                </c:pt>
                <c:pt idx="1024">
                  <c:v>0.8218925569281329</c:v>
                </c:pt>
                <c:pt idx="1025">
                  <c:v>0.8218925569281329</c:v>
                </c:pt>
                <c:pt idx="1026">
                  <c:v>0.8218925569281329</c:v>
                </c:pt>
                <c:pt idx="1027">
                  <c:v>0.82194212906073905</c:v>
                </c:pt>
                <c:pt idx="1028">
                  <c:v>0.82237935852388733</c:v>
                </c:pt>
                <c:pt idx="1029">
                  <c:v>0.82381467588518353</c:v>
                </c:pt>
                <c:pt idx="1030">
                  <c:v>0.82633881602089698</c:v>
                </c:pt>
                <c:pt idx="1031">
                  <c:v>0.82935228172562947</c:v>
                </c:pt>
                <c:pt idx="1032">
                  <c:v>0.83248719925788606</c:v>
                </c:pt>
                <c:pt idx="1033">
                  <c:v>0.83576425149383249</c:v>
                </c:pt>
                <c:pt idx="1034">
                  <c:v>0.83923921959128223</c:v>
                </c:pt>
                <c:pt idx="1035">
                  <c:v>0.84264804997451292</c:v>
                </c:pt>
                <c:pt idx="1036">
                  <c:v>0.84568798556739344</c:v>
                </c:pt>
                <c:pt idx="1037">
                  <c:v>0.84846318751614647</c:v>
                </c:pt>
                <c:pt idx="1038">
                  <c:v>0.85137843230473742</c:v>
                </c:pt>
                <c:pt idx="1039">
                  <c:v>0.85482979784058799</c:v>
                </c:pt>
                <c:pt idx="1040">
                  <c:v>0.8586896926205948</c:v>
                </c:pt>
                <c:pt idx="1041">
                  <c:v>0.86257111442335888</c:v>
                </c:pt>
                <c:pt idx="1042">
                  <c:v>0.86593060606678096</c:v>
                </c:pt>
                <c:pt idx="1043">
                  <c:v>0.86837203532101304</c:v>
                </c:pt>
                <c:pt idx="1044">
                  <c:v>0.86996183281735739</c:v>
                </c:pt>
                <c:pt idx="1045">
                  <c:v>0.87111179592822163</c:v>
                </c:pt>
                <c:pt idx="1046">
                  <c:v>0.87226524739452083</c:v>
                </c:pt>
                <c:pt idx="1047">
                  <c:v>0.87350087054750325</c:v>
                </c:pt>
                <c:pt idx="1048">
                  <c:v>0.87444198261172612</c:v>
                </c:pt>
                <c:pt idx="1049">
                  <c:v>0.87444198261172601</c:v>
                </c:pt>
                <c:pt idx="1050">
                  <c:v>0.8744419826117259</c:v>
                </c:pt>
                <c:pt idx="1051">
                  <c:v>0.87444198261172601</c:v>
                </c:pt>
                <c:pt idx="1052">
                  <c:v>0.87444198261172601</c:v>
                </c:pt>
                <c:pt idx="1053">
                  <c:v>0.8744419826117259</c:v>
                </c:pt>
                <c:pt idx="1054">
                  <c:v>0.8744419826117259</c:v>
                </c:pt>
                <c:pt idx="1055">
                  <c:v>0.87444198261172601</c:v>
                </c:pt>
                <c:pt idx="1056">
                  <c:v>0.87444198261172601</c:v>
                </c:pt>
                <c:pt idx="1057">
                  <c:v>0.87444198261172601</c:v>
                </c:pt>
                <c:pt idx="1058">
                  <c:v>0.8744419826117259</c:v>
                </c:pt>
                <c:pt idx="1059">
                  <c:v>0.8744419826117259</c:v>
                </c:pt>
                <c:pt idx="1060">
                  <c:v>0.8744419826117259</c:v>
                </c:pt>
                <c:pt idx="1061">
                  <c:v>0.87444198261172579</c:v>
                </c:pt>
                <c:pt idx="1062">
                  <c:v>0.8744419826117259</c:v>
                </c:pt>
                <c:pt idx="1063">
                  <c:v>0.87471626205512731</c:v>
                </c:pt>
                <c:pt idx="1064">
                  <c:v>0.8754961910157858</c:v>
                </c:pt>
                <c:pt idx="1065">
                  <c:v>0.87724468291699986</c:v>
                </c:pt>
                <c:pt idx="1066">
                  <c:v>0.87967945428477801</c:v>
                </c:pt>
                <c:pt idx="1067">
                  <c:v>0.88152382778335825</c:v>
                </c:pt>
                <c:pt idx="1068">
                  <c:v>0.88245615860391358</c:v>
                </c:pt>
                <c:pt idx="1069">
                  <c:v>0.88341299382669158</c:v>
                </c:pt>
                <c:pt idx="1070">
                  <c:v>0.8850919550626174</c:v>
                </c:pt>
                <c:pt idx="1071">
                  <c:v>0.88766637960928396</c:v>
                </c:pt>
                <c:pt idx="1072">
                  <c:v>0.89101772704000426</c:v>
                </c:pt>
                <c:pt idx="1073">
                  <c:v>0.89535704421172879</c:v>
                </c:pt>
                <c:pt idx="1074">
                  <c:v>0.90108052659286952</c:v>
                </c:pt>
                <c:pt idx="1075">
                  <c:v>0.90795028785036036</c:v>
                </c:pt>
                <c:pt idx="1076">
                  <c:v>0.91491514553274167</c:v>
                </c:pt>
                <c:pt idx="1077">
                  <c:v>0.9212136181722389</c:v>
                </c:pt>
                <c:pt idx="1078">
                  <c:v>0.92672570148583977</c:v>
                </c:pt>
                <c:pt idx="1079">
                  <c:v>0.93185483434774097</c:v>
                </c:pt>
                <c:pt idx="1080">
                  <c:v>0.93627083778101239</c:v>
                </c:pt>
                <c:pt idx="1081">
                  <c:v>0.93912947721219908</c:v>
                </c:pt>
                <c:pt idx="1082">
                  <c:v>0.93912947721219897</c:v>
                </c:pt>
                <c:pt idx="1083">
                  <c:v>0.93912947721219897</c:v>
                </c:pt>
                <c:pt idx="1084">
                  <c:v>0.93912947721219908</c:v>
                </c:pt>
                <c:pt idx="1085">
                  <c:v>0.93912947721219897</c:v>
                </c:pt>
                <c:pt idx="1086">
                  <c:v>0.93912947721219908</c:v>
                </c:pt>
                <c:pt idx="1087">
                  <c:v>0.94032857667569003</c:v>
                </c:pt>
                <c:pt idx="1088">
                  <c:v>0.94161443648650145</c:v>
                </c:pt>
                <c:pt idx="1089">
                  <c:v>0.94282086398121334</c:v>
                </c:pt>
                <c:pt idx="1090">
                  <c:v>0.94394404944917631</c:v>
                </c:pt>
                <c:pt idx="1091">
                  <c:v>0.94531696099738605</c:v>
                </c:pt>
                <c:pt idx="1092">
                  <c:v>0.94753844335564097</c:v>
                </c:pt>
                <c:pt idx="1093">
                  <c:v>0.95092037450192313</c:v>
                </c:pt>
                <c:pt idx="1094">
                  <c:v>0.95468256182120947</c:v>
                </c:pt>
                <c:pt idx="1095">
                  <c:v>0.95774526066225885</c:v>
                </c:pt>
                <c:pt idx="1096">
                  <c:v>0.9598632619339541</c:v>
                </c:pt>
                <c:pt idx="1097">
                  <c:v>0.95986326193395421</c:v>
                </c:pt>
                <c:pt idx="1098">
                  <c:v>0.95986326193395399</c:v>
                </c:pt>
                <c:pt idx="1099">
                  <c:v>0.95986326193395399</c:v>
                </c:pt>
                <c:pt idx="1100">
                  <c:v>0.9598632619339541</c:v>
                </c:pt>
                <c:pt idx="1101">
                  <c:v>0.95986326193395399</c:v>
                </c:pt>
                <c:pt idx="1102">
                  <c:v>0.95986326193395388</c:v>
                </c:pt>
                <c:pt idx="1103">
                  <c:v>0.9624848038833983</c:v>
                </c:pt>
                <c:pt idx="1104">
                  <c:v>0.9666410752234601</c:v>
                </c:pt>
                <c:pt idx="1105">
                  <c:v>0.97115628567610457</c:v>
                </c:pt>
                <c:pt idx="1106">
                  <c:v>0.97446076452246644</c:v>
                </c:pt>
                <c:pt idx="1107">
                  <c:v>0.9762556226382394</c:v>
                </c:pt>
                <c:pt idx="1108">
                  <c:v>0.97625562263823951</c:v>
                </c:pt>
                <c:pt idx="1109">
                  <c:v>0.9762556226382394</c:v>
                </c:pt>
                <c:pt idx="1110">
                  <c:v>0.97625562263823962</c:v>
                </c:pt>
                <c:pt idx="1111">
                  <c:v>0.97625562263823951</c:v>
                </c:pt>
                <c:pt idx="1112">
                  <c:v>0.97868463332588496</c:v>
                </c:pt>
                <c:pt idx="1113">
                  <c:v>0.98349294825432798</c:v>
                </c:pt>
                <c:pt idx="1114">
                  <c:v>0.98985571273259421</c:v>
                </c:pt>
                <c:pt idx="1115">
                  <c:v>0.99528745606695623</c:v>
                </c:pt>
                <c:pt idx="1116">
                  <c:v>0.99850435728714126</c:v>
                </c:pt>
                <c:pt idx="1117">
                  <c:v>0.99850435728714149</c:v>
                </c:pt>
                <c:pt idx="1118">
                  <c:v>0.99850435728714126</c:v>
                </c:pt>
                <c:pt idx="1119">
                  <c:v>0.99850435728714126</c:v>
                </c:pt>
                <c:pt idx="1120">
                  <c:v>0.99850435728714149</c:v>
                </c:pt>
                <c:pt idx="1121">
                  <c:v>0.99850435728714138</c:v>
                </c:pt>
                <c:pt idx="1122">
                  <c:v>0.99850435728714138</c:v>
                </c:pt>
                <c:pt idx="1123">
                  <c:v>0.99850435728714126</c:v>
                </c:pt>
                <c:pt idx="1124">
                  <c:v>0.99850435728714138</c:v>
                </c:pt>
                <c:pt idx="1125">
                  <c:v>0.99850435728714149</c:v>
                </c:pt>
                <c:pt idx="1126">
                  <c:v>0.9985043572871416</c:v>
                </c:pt>
                <c:pt idx="1127">
                  <c:v>0.99850435728714149</c:v>
                </c:pt>
                <c:pt idx="1128">
                  <c:v>0.99850435728714149</c:v>
                </c:pt>
                <c:pt idx="1129">
                  <c:v>0.99850435728714138</c:v>
                </c:pt>
                <c:pt idx="1130">
                  <c:v>0.99850435728714138</c:v>
                </c:pt>
                <c:pt idx="1131">
                  <c:v>0.99850435728714149</c:v>
                </c:pt>
                <c:pt idx="1132">
                  <c:v>0.99850435728714149</c:v>
                </c:pt>
                <c:pt idx="1133">
                  <c:v>0.99850435728714171</c:v>
                </c:pt>
                <c:pt idx="1134">
                  <c:v>0.9985043572871416</c:v>
                </c:pt>
                <c:pt idx="1135">
                  <c:v>0.99850435728714171</c:v>
                </c:pt>
                <c:pt idx="1136">
                  <c:v>0.99850435728714171</c:v>
                </c:pt>
                <c:pt idx="1137">
                  <c:v>0.99850435728714171</c:v>
                </c:pt>
                <c:pt idx="1138">
                  <c:v>0.99850435728714149</c:v>
                </c:pt>
                <c:pt idx="1139">
                  <c:v>0.99874947519215218</c:v>
                </c:pt>
                <c:pt idx="1140">
                  <c:v>0.99908270783472419</c:v>
                </c:pt>
                <c:pt idx="1141">
                  <c:v>0.99964164584659709</c:v>
                </c:pt>
                <c:pt idx="1142">
                  <c:v>1.0007610558275504</c:v>
                </c:pt>
                <c:pt idx="1143">
                  <c:v>1.0026368788474995</c:v>
                </c:pt>
                <c:pt idx="1144">
                  <c:v>1.0045992535441624</c:v>
                </c:pt>
                <c:pt idx="1145">
                  <c:v>1.0056961571017962</c:v>
                </c:pt>
                <c:pt idx="1146">
                  <c:v>1.0056961571017962</c:v>
                </c:pt>
                <c:pt idx="1147">
                  <c:v>1.0056961571017964</c:v>
                </c:pt>
                <c:pt idx="1148">
                  <c:v>1.0056961571017964</c:v>
                </c:pt>
                <c:pt idx="1149">
                  <c:v>1.0056961571017964</c:v>
                </c:pt>
                <c:pt idx="1150">
                  <c:v>1.0056961571017966</c:v>
                </c:pt>
                <c:pt idx="1151">
                  <c:v>1.005832196648093</c:v>
                </c:pt>
                <c:pt idx="1152">
                  <c:v>1.0062910114001506</c:v>
                </c:pt>
                <c:pt idx="1153">
                  <c:v>1.0077882949873818</c:v>
                </c:pt>
                <c:pt idx="1154">
                  <c:v>1.0109915085547962</c:v>
                </c:pt>
                <c:pt idx="1155">
                  <c:v>1.015213340868838</c:v>
                </c:pt>
                <c:pt idx="1156">
                  <c:v>1.0192734280531246</c:v>
                </c:pt>
                <c:pt idx="1157">
                  <c:v>1.0237550947642289</c:v>
                </c:pt>
                <c:pt idx="1158">
                  <c:v>1.0294974826613552</c:v>
                </c:pt>
                <c:pt idx="1159">
                  <c:v>1.036740560201088</c:v>
                </c:pt>
                <c:pt idx="1160">
                  <c:v>1.0447520350382549</c:v>
                </c:pt>
                <c:pt idx="1161">
                  <c:v>1.0524872897058064</c:v>
                </c:pt>
                <c:pt idx="1162">
                  <c:v>1.0598762078120409</c:v>
                </c:pt>
                <c:pt idx="1163">
                  <c:v>1.0673664164170755</c:v>
                </c:pt>
                <c:pt idx="1164">
                  <c:v>1.0750742833418012</c:v>
                </c:pt>
                <c:pt idx="1165">
                  <c:v>1.0829675380008752</c:v>
                </c:pt>
                <c:pt idx="1166">
                  <c:v>1.08927798605545</c:v>
                </c:pt>
                <c:pt idx="1167">
                  <c:v>1.093782906642041</c:v>
                </c:pt>
                <c:pt idx="1168">
                  <c:v>1.0989273203706971</c:v>
                </c:pt>
                <c:pt idx="1169">
                  <c:v>1.1046858507731045</c:v>
                </c:pt>
                <c:pt idx="1170">
                  <c:v>1.1102898333576952</c:v>
                </c:pt>
                <c:pt idx="1171">
                  <c:v>1.115830744344803</c:v>
                </c:pt>
                <c:pt idx="1172">
                  <c:v>1.1211778911086918</c:v>
                </c:pt>
                <c:pt idx="1173">
                  <c:v>1.1263022697119707</c:v>
                </c:pt>
                <c:pt idx="1174">
                  <c:v>1.1313038807163107</c:v>
                </c:pt>
                <c:pt idx="1175">
                  <c:v>1.1360487422714343</c:v>
                </c:pt>
                <c:pt idx="1176">
                  <c:v>1.1405116339659753</c:v>
                </c:pt>
                <c:pt idx="1177">
                  <c:v>1.1449219073099779</c:v>
                </c:pt>
                <c:pt idx="1178">
                  <c:v>1.1496479912172211</c:v>
                </c:pt>
                <c:pt idx="1179">
                  <c:v>1.1547139512579989</c:v>
                </c:pt>
                <c:pt idx="1180">
                  <c:v>1.159874414642617</c:v>
                </c:pt>
                <c:pt idx="1181">
                  <c:v>1.1650030813917369</c:v>
                </c:pt>
                <c:pt idx="1182">
                  <c:v>1.1698312565798368</c:v>
                </c:pt>
                <c:pt idx="1183">
                  <c:v>1.174334601654053</c:v>
                </c:pt>
                <c:pt idx="1184">
                  <c:v>1.1786299582326834</c:v>
                </c:pt>
                <c:pt idx="1185">
                  <c:v>1.1825745855349057</c:v>
                </c:pt>
                <c:pt idx="1186">
                  <c:v>1.1858851335620306</c:v>
                </c:pt>
                <c:pt idx="1187">
                  <c:v>1.188800281962098</c:v>
                </c:pt>
                <c:pt idx="1188">
                  <c:v>1.1917154303621653</c:v>
                </c:pt>
                <c:pt idx="1189">
                  <c:v>1.1946305787622327</c:v>
                </c:pt>
                <c:pt idx="1190">
                  <c:v>1.1975457271623</c:v>
                </c:pt>
                <c:pt idx="1191">
                  <c:v>1.2004608755623674</c:v>
                </c:pt>
                <c:pt idx="1192">
                  <c:v>1.2033760239624347</c:v>
                </c:pt>
                <c:pt idx="1193">
                  <c:v>1.2062911723625021</c:v>
                </c:pt>
                <c:pt idx="1194">
                  <c:v>1.2092063207625696</c:v>
                </c:pt>
                <c:pt idx="1195">
                  <c:v>1.2122532690383228</c:v>
                </c:pt>
                <c:pt idx="1196">
                  <c:v>1.2153075592019098</c:v>
                </c:pt>
                <c:pt idx="1197">
                  <c:v>1.2183618493654969</c:v>
                </c:pt>
                <c:pt idx="1198">
                  <c:v>1.2219518265692944</c:v>
                </c:pt>
                <c:pt idx="1199">
                  <c:v>1.2261042173020238</c:v>
                </c:pt>
                <c:pt idx="1200">
                  <c:v>1.2308329349357068</c:v>
                </c:pt>
                <c:pt idx="1201">
                  <c:v>1.2360389787054256</c:v>
                </c:pt>
                <c:pt idx="1202">
                  <c:v>1.2410518877322363</c:v>
                </c:pt>
                <c:pt idx="1203">
                  <c:v>1.245576359090419</c:v>
                </c:pt>
                <c:pt idx="1204">
                  <c:v>1.2495889839077989</c:v>
                </c:pt>
                <c:pt idx="1205">
                  <c:v>1.2532067472186701</c:v>
                </c:pt>
                <c:pt idx="1206">
                  <c:v>1.2566951944712923</c:v>
                </c:pt>
                <c:pt idx="1207">
                  <c:v>1.2601916603496255</c:v>
                </c:pt>
                <c:pt idx="1208">
                  <c:v>1.2636961585211699</c:v>
                </c:pt>
                <c:pt idx="1209">
                  <c:v>1.2670708153646748</c:v>
                </c:pt>
                <c:pt idx="1210">
                  <c:v>1.2703075849053675</c:v>
                </c:pt>
                <c:pt idx="1211">
                  <c:v>1.2735443544460603</c:v>
                </c:pt>
                <c:pt idx="1212">
                  <c:v>1.2735443544460601</c:v>
                </c:pt>
                <c:pt idx="1213">
                  <c:v>1.2735443544460603</c:v>
                </c:pt>
                <c:pt idx="1214">
                  <c:v>1.2767733611481262</c:v>
                </c:pt>
                <c:pt idx="1215">
                  <c:v>1.2800023678501919</c:v>
                </c:pt>
                <c:pt idx="1216">
                  <c:v>1.2800023678501922</c:v>
                </c:pt>
                <c:pt idx="1217">
                  <c:v>1.2800023678501919</c:v>
                </c:pt>
                <c:pt idx="1218">
                  <c:v>1.2800023678501917</c:v>
                </c:pt>
                <c:pt idx="1219">
                  <c:v>1.2800023678501919</c:v>
                </c:pt>
                <c:pt idx="1220">
                  <c:v>1.2800023678501919</c:v>
                </c:pt>
                <c:pt idx="1221">
                  <c:v>1.2800023678501917</c:v>
                </c:pt>
                <c:pt idx="1222">
                  <c:v>1.2800023678501917</c:v>
                </c:pt>
                <c:pt idx="1223">
                  <c:v>1.2800023678501917</c:v>
                </c:pt>
                <c:pt idx="1224">
                  <c:v>1.2800023678501922</c:v>
                </c:pt>
                <c:pt idx="1225">
                  <c:v>1.2800023678501922</c:v>
                </c:pt>
                <c:pt idx="1226">
                  <c:v>1.2800023678501922</c:v>
                </c:pt>
                <c:pt idx="1227">
                  <c:v>1.2800023678501922</c:v>
                </c:pt>
                <c:pt idx="1228">
                  <c:v>1.2800023678501922</c:v>
                </c:pt>
                <c:pt idx="1229">
                  <c:v>1.2800023678501922</c:v>
                </c:pt>
                <c:pt idx="1230">
                  <c:v>1.2800023678501922</c:v>
                </c:pt>
                <c:pt idx="1231">
                  <c:v>1.2800023678501922</c:v>
                </c:pt>
                <c:pt idx="1232">
                  <c:v>1.2800023678501922</c:v>
                </c:pt>
                <c:pt idx="1233">
                  <c:v>1.2800023678501924</c:v>
                </c:pt>
                <c:pt idx="1234">
                  <c:v>1.2800023678501922</c:v>
                </c:pt>
                <c:pt idx="1235">
                  <c:v>1.2800023678501922</c:v>
                </c:pt>
                <c:pt idx="1236">
                  <c:v>1.2800023678501922</c:v>
                </c:pt>
                <c:pt idx="1237">
                  <c:v>1.2800023678501922</c:v>
                </c:pt>
                <c:pt idx="1238">
                  <c:v>1.2800023678501922</c:v>
                </c:pt>
                <c:pt idx="1239">
                  <c:v>1.2800023678501922</c:v>
                </c:pt>
                <c:pt idx="1240">
                  <c:v>1.2800023678501922</c:v>
                </c:pt>
                <c:pt idx="1241">
                  <c:v>1.2800023678501922</c:v>
                </c:pt>
                <c:pt idx="1242">
                  <c:v>1.2800023678501924</c:v>
                </c:pt>
                <c:pt idx="1243">
                  <c:v>1.2800023678501924</c:v>
                </c:pt>
                <c:pt idx="1244">
                  <c:v>1.2800023678501922</c:v>
                </c:pt>
                <c:pt idx="1245">
                  <c:v>1.2800023678501924</c:v>
                </c:pt>
                <c:pt idx="1246">
                  <c:v>1.2800023678501924</c:v>
                </c:pt>
                <c:pt idx="1247">
                  <c:v>1.2800023678501924</c:v>
                </c:pt>
                <c:pt idx="1248">
                  <c:v>1.2800023678501922</c:v>
                </c:pt>
                <c:pt idx="1249">
                  <c:v>1.2800023678501924</c:v>
                </c:pt>
                <c:pt idx="1250">
                  <c:v>1.2800023678501924</c:v>
                </c:pt>
                <c:pt idx="1251">
                  <c:v>1.2800023678501924</c:v>
                </c:pt>
                <c:pt idx="1252">
                  <c:v>1.2800023678501926</c:v>
                </c:pt>
                <c:pt idx="1253">
                  <c:v>1.2800023678501926</c:v>
                </c:pt>
                <c:pt idx="1254">
                  <c:v>1.2800023678501928</c:v>
                </c:pt>
                <c:pt idx="1255">
                  <c:v>1.2800023678501926</c:v>
                </c:pt>
                <c:pt idx="1256">
                  <c:v>1.2800023678501926</c:v>
                </c:pt>
                <c:pt idx="1257">
                  <c:v>1.2800023678501926</c:v>
                </c:pt>
                <c:pt idx="1258">
                  <c:v>1.2800023678501926</c:v>
                </c:pt>
                <c:pt idx="1259">
                  <c:v>1.2800023678501926</c:v>
                </c:pt>
                <c:pt idx="1260">
                  <c:v>1.2800023678501924</c:v>
                </c:pt>
                <c:pt idx="1261">
                  <c:v>1.2800023678501924</c:v>
                </c:pt>
                <c:pt idx="1262">
                  <c:v>1.2800023678501924</c:v>
                </c:pt>
                <c:pt idx="1263">
                  <c:v>1.2821217567932912</c:v>
                </c:pt>
                <c:pt idx="1264">
                  <c:v>1.2845814142197589</c:v>
                </c:pt>
                <c:pt idx="1265">
                  <c:v>1.2872831776660625</c:v>
                </c:pt>
                <c:pt idx="1266">
                  <c:v>1.2898916309016797</c:v>
                </c:pt>
                <c:pt idx="1267">
                  <c:v>1.2923998985075578</c:v>
                </c:pt>
                <c:pt idx="1268">
                  <c:v>1.2946944876602942</c:v>
                </c:pt>
                <c:pt idx="1269">
                  <c:v>1.2946944876602944</c:v>
                </c:pt>
                <c:pt idx="1270">
                  <c:v>1.2946944876602946</c:v>
                </c:pt>
                <c:pt idx="1271">
                  <c:v>1.2946944876602944</c:v>
                </c:pt>
                <c:pt idx="1272">
                  <c:v>1.2946944876602942</c:v>
                </c:pt>
                <c:pt idx="1273">
                  <c:v>1.2946944876602944</c:v>
                </c:pt>
                <c:pt idx="1274">
                  <c:v>1.2946944876602942</c:v>
                </c:pt>
                <c:pt idx="1275">
                  <c:v>1.2946944876602942</c:v>
                </c:pt>
                <c:pt idx="1276">
                  <c:v>1.2946944876602942</c:v>
                </c:pt>
                <c:pt idx="1277">
                  <c:v>1.2967584673279344</c:v>
                </c:pt>
                <c:pt idx="1278">
                  <c:v>1.298938078486638</c:v>
                </c:pt>
                <c:pt idx="1279">
                  <c:v>1.3012336152121753</c:v>
                </c:pt>
                <c:pt idx="1280">
                  <c:v>1.3036513206901532</c:v>
                </c:pt>
                <c:pt idx="1281">
                  <c:v>1.3058592617173175</c:v>
                </c:pt>
                <c:pt idx="1282">
                  <c:v>1.3079563549435558</c:v>
                </c:pt>
                <c:pt idx="1283">
                  <c:v>1.3100590055489607</c:v>
                </c:pt>
                <c:pt idx="1284">
                  <c:v>1.3120506667853666</c:v>
                </c:pt>
                <c:pt idx="1285">
                  <c:v>1.3120506667853666</c:v>
                </c:pt>
                <c:pt idx="1286">
                  <c:v>1.3120506667853664</c:v>
                </c:pt>
                <c:pt idx="1287">
                  <c:v>1.3120506667853664</c:v>
                </c:pt>
                <c:pt idx="1288">
                  <c:v>1.3120506667853664</c:v>
                </c:pt>
                <c:pt idx="1289">
                  <c:v>1.3120506667853662</c:v>
                </c:pt>
                <c:pt idx="1290">
                  <c:v>1.3120506667853662</c:v>
                </c:pt>
                <c:pt idx="1291">
                  <c:v>1.3120506667853662</c:v>
                </c:pt>
                <c:pt idx="1292">
                  <c:v>1.3120506667853662</c:v>
                </c:pt>
                <c:pt idx="1293">
                  <c:v>1.3120506667853662</c:v>
                </c:pt>
                <c:pt idx="1294">
                  <c:v>1.3120506667853662</c:v>
                </c:pt>
                <c:pt idx="1295">
                  <c:v>1.3120506667853662</c:v>
                </c:pt>
                <c:pt idx="1296">
                  <c:v>1.312050666785366</c:v>
                </c:pt>
                <c:pt idx="1297">
                  <c:v>1.3138291580174515</c:v>
                </c:pt>
                <c:pt idx="1298">
                  <c:v>1.3159286155694265</c:v>
                </c:pt>
                <c:pt idx="1299">
                  <c:v>1.3182501462562375</c:v>
                </c:pt>
                <c:pt idx="1300">
                  <c:v>1.320588885414675</c:v>
                </c:pt>
                <c:pt idx="1301">
                  <c:v>1.3228328319007421</c:v>
                </c:pt>
                <c:pt idx="1302">
                  <c:v>1.3250880624407795</c:v>
                </c:pt>
                <c:pt idx="1303">
                  <c:v>1.3274615032820538</c:v>
                </c:pt>
                <c:pt idx="1304">
                  <c:v>1.3297451294947358</c:v>
                </c:pt>
                <c:pt idx="1305">
                  <c:v>1.33181956642654</c:v>
                </c:pt>
                <c:pt idx="1306">
                  <c:v>1.3337918502128912</c:v>
                </c:pt>
                <c:pt idx="1307">
                  <c:v>1.3356565422639886</c:v>
                </c:pt>
                <c:pt idx="1308">
                  <c:v>1.3356565422639886</c:v>
                </c:pt>
                <c:pt idx="1309">
                  <c:v>1.3356565422639886</c:v>
                </c:pt>
                <c:pt idx="1310">
                  <c:v>1.3356565422639888</c:v>
                </c:pt>
                <c:pt idx="1311">
                  <c:v>1.3356565422639888</c:v>
                </c:pt>
                <c:pt idx="1312">
                  <c:v>1.3356565422639886</c:v>
                </c:pt>
                <c:pt idx="1313">
                  <c:v>1.3356565422639886</c:v>
                </c:pt>
                <c:pt idx="1314">
                  <c:v>1.335656542263989</c:v>
                </c:pt>
                <c:pt idx="1315">
                  <c:v>1.335656542263989</c:v>
                </c:pt>
                <c:pt idx="1316">
                  <c:v>1.335656542263989</c:v>
                </c:pt>
                <c:pt idx="1317">
                  <c:v>1.335656542263989</c:v>
                </c:pt>
                <c:pt idx="1318">
                  <c:v>1.335656542263989</c:v>
                </c:pt>
                <c:pt idx="1319">
                  <c:v>1.335656542263989</c:v>
                </c:pt>
                <c:pt idx="1320">
                  <c:v>1.338123885105392</c:v>
                </c:pt>
                <c:pt idx="1321">
                  <c:v>1.3413541250544661</c:v>
                </c:pt>
                <c:pt idx="1322">
                  <c:v>1.3453894159961683</c:v>
                </c:pt>
                <c:pt idx="1323">
                  <c:v>1.3502758066805849</c:v>
                </c:pt>
                <c:pt idx="1324">
                  <c:v>1.3556397381229166</c:v>
                </c:pt>
                <c:pt idx="1325">
                  <c:v>1.3605902936460028</c:v>
                </c:pt>
                <c:pt idx="1326">
                  <c:v>1.3645058324794859</c:v>
                </c:pt>
                <c:pt idx="1327">
                  <c:v>1.3674315217396644</c:v>
                </c:pt>
                <c:pt idx="1328">
                  <c:v>1.369797244892442</c:v>
                </c:pt>
                <c:pt idx="1329">
                  <c:v>1.3719336277674421</c:v>
                </c:pt>
                <c:pt idx="1330">
                  <c:v>1.3740700106424419</c:v>
                </c:pt>
                <c:pt idx="1331">
                  <c:v>1.3762063935174418</c:v>
                </c:pt>
                <c:pt idx="1332">
                  <c:v>1.3762063935174416</c:v>
                </c:pt>
                <c:pt idx="1333">
                  <c:v>1.3762063935174413</c:v>
                </c:pt>
                <c:pt idx="1334">
                  <c:v>1.3762063935174416</c:v>
                </c:pt>
                <c:pt idx="1335">
                  <c:v>1.3762063935174416</c:v>
                </c:pt>
                <c:pt idx="1336">
                  <c:v>1.3762063935174416</c:v>
                </c:pt>
                <c:pt idx="1337">
                  <c:v>1.3762063935174416</c:v>
                </c:pt>
                <c:pt idx="1338">
                  <c:v>1.3762063935174418</c:v>
                </c:pt>
                <c:pt idx="1339">
                  <c:v>1.3782750400261454</c:v>
                </c:pt>
                <c:pt idx="1340">
                  <c:v>1.3804566578568656</c:v>
                </c:pt>
                <c:pt idx="1341">
                  <c:v>1.3827571127931453</c:v>
                </c:pt>
                <c:pt idx="1342">
                  <c:v>1.3854032081223635</c:v>
                </c:pt>
                <c:pt idx="1343">
                  <c:v>1.3884160851639478</c:v>
                </c:pt>
                <c:pt idx="1344">
                  <c:v>1.3914561614268697</c:v>
                </c:pt>
                <c:pt idx="1345">
                  <c:v>1.394408665419469</c:v>
                </c:pt>
                <c:pt idx="1346">
                  <c:v>1.3970352663603234</c:v>
                </c:pt>
                <c:pt idx="1347">
                  <c:v>1.3993216504846855</c:v>
                </c:pt>
                <c:pt idx="1348">
                  <c:v>1.3993216504846853</c:v>
                </c:pt>
                <c:pt idx="1349">
                  <c:v>1.3993216504846853</c:v>
                </c:pt>
                <c:pt idx="1350">
                  <c:v>1.3993216504846853</c:v>
                </c:pt>
                <c:pt idx="1351">
                  <c:v>1.3993216504846853</c:v>
                </c:pt>
                <c:pt idx="1352">
                  <c:v>1.399321650484685</c:v>
                </c:pt>
                <c:pt idx="1353">
                  <c:v>1.399321650484685</c:v>
                </c:pt>
                <c:pt idx="1354">
                  <c:v>1.3993216504846853</c:v>
                </c:pt>
                <c:pt idx="1355">
                  <c:v>1.3993216504846853</c:v>
                </c:pt>
                <c:pt idx="1356">
                  <c:v>1.3993216504846853</c:v>
                </c:pt>
                <c:pt idx="1357">
                  <c:v>1.3993216504846853</c:v>
                </c:pt>
                <c:pt idx="1358">
                  <c:v>1.3993216504846853</c:v>
                </c:pt>
                <c:pt idx="1359">
                  <c:v>1.3993216504846853</c:v>
                </c:pt>
                <c:pt idx="1360">
                  <c:v>1.3993216504846853</c:v>
                </c:pt>
                <c:pt idx="1361">
                  <c:v>1.3993216504846853</c:v>
                </c:pt>
                <c:pt idx="1362">
                  <c:v>1.3993216504846855</c:v>
                </c:pt>
                <c:pt idx="1363">
                  <c:v>1.4006498741724016</c:v>
                </c:pt>
                <c:pt idx="1364">
                  <c:v>1.403540761159459</c:v>
                </c:pt>
                <c:pt idx="1365">
                  <c:v>1.4066984112012904</c:v>
                </c:pt>
                <c:pt idx="1366">
                  <c:v>1.4087594561108721</c:v>
                </c:pt>
                <c:pt idx="1367">
                  <c:v>1.4087594561108721</c:v>
                </c:pt>
                <c:pt idx="1368">
                  <c:v>1.4087594561108718</c:v>
                </c:pt>
                <c:pt idx="1369">
                  <c:v>1.4087594561108718</c:v>
                </c:pt>
                <c:pt idx="1370">
                  <c:v>1.4087594561108721</c:v>
                </c:pt>
                <c:pt idx="1371">
                  <c:v>1.4087594561108721</c:v>
                </c:pt>
                <c:pt idx="1372">
                  <c:v>1.4098477455734164</c:v>
                </c:pt>
                <c:pt idx="1373">
                  <c:v>1.4098477455734164</c:v>
                </c:pt>
                <c:pt idx="1374">
                  <c:v>1.4098477455734164</c:v>
                </c:pt>
                <c:pt idx="1375">
                  <c:v>1.4098477455734164</c:v>
                </c:pt>
                <c:pt idx="1376">
                  <c:v>1.4098477455734164</c:v>
                </c:pt>
                <c:pt idx="1377">
                  <c:v>1.4098477455734164</c:v>
                </c:pt>
                <c:pt idx="1378">
                  <c:v>1.4098477455734164</c:v>
                </c:pt>
                <c:pt idx="1379">
                  <c:v>1.4098477455734162</c:v>
                </c:pt>
                <c:pt idx="1380">
                  <c:v>1.4098477455734162</c:v>
                </c:pt>
                <c:pt idx="1381">
                  <c:v>1.4098477455734164</c:v>
                </c:pt>
                <c:pt idx="1382">
                  <c:v>1.4098477455734162</c:v>
                </c:pt>
                <c:pt idx="1383">
                  <c:v>1.4125518186168227</c:v>
                </c:pt>
                <c:pt idx="1384">
                  <c:v>1.4159314287404439</c:v>
                </c:pt>
                <c:pt idx="1385">
                  <c:v>1.4183438673937152</c:v>
                </c:pt>
                <c:pt idx="1386">
                  <c:v>1.4199024891995626</c:v>
                </c:pt>
                <c:pt idx="1387">
                  <c:v>1.4218778328857218</c:v>
                </c:pt>
                <c:pt idx="1388">
                  <c:v>1.4251876506247685</c:v>
                </c:pt>
                <c:pt idx="1389">
                  <c:v>1.4301068344868118</c:v>
                </c:pt>
                <c:pt idx="1390">
                  <c:v>1.4359227701716435</c:v>
                </c:pt>
                <c:pt idx="1391">
                  <c:v>1.441248631198605</c:v>
                </c:pt>
                <c:pt idx="1392">
                  <c:v>1.4452390161201689</c:v>
                </c:pt>
                <c:pt idx="1393">
                  <c:v>1.4478257783331356</c:v>
                </c:pt>
                <c:pt idx="1394">
                  <c:v>1.4492837402855547</c:v>
                </c:pt>
                <c:pt idx="1395">
                  <c:v>1.4492837402855547</c:v>
                </c:pt>
                <c:pt idx="1396">
                  <c:v>1.449283740285555</c:v>
                </c:pt>
                <c:pt idx="1397">
                  <c:v>1.449283740285555</c:v>
                </c:pt>
                <c:pt idx="1398">
                  <c:v>1.449283740285555</c:v>
                </c:pt>
                <c:pt idx="1399">
                  <c:v>1.449283740285555</c:v>
                </c:pt>
                <c:pt idx="1400">
                  <c:v>1.449283740285555</c:v>
                </c:pt>
                <c:pt idx="1401">
                  <c:v>1.449283740285555</c:v>
                </c:pt>
                <c:pt idx="1402">
                  <c:v>1.449283740285555</c:v>
                </c:pt>
                <c:pt idx="1403">
                  <c:v>1.449283740285555</c:v>
                </c:pt>
                <c:pt idx="1404">
                  <c:v>1.449283740285555</c:v>
                </c:pt>
                <c:pt idx="1405">
                  <c:v>1.449283740285555</c:v>
                </c:pt>
                <c:pt idx="1406">
                  <c:v>1.4492837402855547</c:v>
                </c:pt>
                <c:pt idx="1407">
                  <c:v>1.4492837402855547</c:v>
                </c:pt>
                <c:pt idx="1408">
                  <c:v>1.4492837402855547</c:v>
                </c:pt>
                <c:pt idx="1409">
                  <c:v>1.4498635884029583</c:v>
                </c:pt>
                <c:pt idx="1410">
                  <c:v>1.4502537347336018</c:v>
                </c:pt>
                <c:pt idx="1411">
                  <c:v>1.450253734733602</c:v>
                </c:pt>
                <c:pt idx="1412">
                  <c:v>1.450253734733602</c:v>
                </c:pt>
                <c:pt idx="1413">
                  <c:v>1.450253734733602</c:v>
                </c:pt>
                <c:pt idx="1414">
                  <c:v>1.4511627261907283</c:v>
                </c:pt>
                <c:pt idx="1415">
                  <c:v>1.4532421125316131</c:v>
                </c:pt>
                <c:pt idx="1416">
                  <c:v>1.4565605067534311</c:v>
                </c:pt>
                <c:pt idx="1417">
                  <c:v>1.4606384392477314</c:v>
                </c:pt>
                <c:pt idx="1418">
                  <c:v>1.4645095957797478</c:v>
                </c:pt>
                <c:pt idx="1419">
                  <c:v>1.4670305455464072</c:v>
                </c:pt>
                <c:pt idx="1420">
                  <c:v>1.467659144292391</c:v>
                </c:pt>
                <c:pt idx="1421">
                  <c:v>1.4676591442923907</c:v>
                </c:pt>
                <c:pt idx="1422">
                  <c:v>1.4676591442923907</c:v>
                </c:pt>
                <c:pt idx="1423">
                  <c:v>1.4676591442923907</c:v>
                </c:pt>
                <c:pt idx="1424">
                  <c:v>1.4676591442923907</c:v>
                </c:pt>
                <c:pt idx="1425">
                  <c:v>1.469116439597514</c:v>
                </c:pt>
                <c:pt idx="1426">
                  <c:v>1.4721458767470295</c:v>
                </c:pt>
                <c:pt idx="1427">
                  <c:v>1.4758003417456256</c:v>
                </c:pt>
                <c:pt idx="1428">
                  <c:v>1.4782065295185953</c:v>
                </c:pt>
                <c:pt idx="1429">
                  <c:v>1.4789140632177444</c:v>
                </c:pt>
                <c:pt idx="1430">
                  <c:v>1.4789140632177449</c:v>
                </c:pt>
                <c:pt idx="1431">
                  <c:v>1.4789140632177447</c:v>
                </c:pt>
                <c:pt idx="1432">
                  <c:v>1.4789140632177449</c:v>
                </c:pt>
                <c:pt idx="1433">
                  <c:v>1.4789140632177449</c:v>
                </c:pt>
                <c:pt idx="1434">
                  <c:v>1.4789140632177449</c:v>
                </c:pt>
                <c:pt idx="1435">
                  <c:v>1.4789140632177449</c:v>
                </c:pt>
                <c:pt idx="1436">
                  <c:v>1.4789140632177449</c:v>
                </c:pt>
                <c:pt idx="1437">
                  <c:v>1.4797064420750199</c:v>
                </c:pt>
                <c:pt idx="1438">
                  <c:v>1.4806475692143191</c:v>
                </c:pt>
                <c:pt idx="1439">
                  <c:v>1.4812259544559172</c:v>
                </c:pt>
                <c:pt idx="1440">
                  <c:v>1.4812259544559172</c:v>
                </c:pt>
                <c:pt idx="1441">
                  <c:v>1.4812259544559172</c:v>
                </c:pt>
                <c:pt idx="1442">
                  <c:v>1.4812259544559172</c:v>
                </c:pt>
                <c:pt idx="1443">
                  <c:v>1.4812259544559172</c:v>
                </c:pt>
                <c:pt idx="1444">
                  <c:v>1.4814376068309172</c:v>
                </c:pt>
                <c:pt idx="1445">
                  <c:v>1.4817827885682151</c:v>
                </c:pt>
                <c:pt idx="1446">
                  <c:v>1.4817827885682151</c:v>
                </c:pt>
                <c:pt idx="1447">
                  <c:v>1.4817827885682155</c:v>
                </c:pt>
                <c:pt idx="1448">
                  <c:v>1.4817827885682151</c:v>
                </c:pt>
                <c:pt idx="1449">
                  <c:v>1.4817827885682151</c:v>
                </c:pt>
                <c:pt idx="1450">
                  <c:v>1.4817827885682147</c:v>
                </c:pt>
                <c:pt idx="1451">
                  <c:v>1.4817827885682147</c:v>
                </c:pt>
                <c:pt idx="1452">
                  <c:v>1.4817827885682147</c:v>
                </c:pt>
                <c:pt idx="1453">
                  <c:v>1.4817827885682147</c:v>
                </c:pt>
                <c:pt idx="1454">
                  <c:v>1.4817827885682147</c:v>
                </c:pt>
                <c:pt idx="1455">
                  <c:v>1.4817827885682147</c:v>
                </c:pt>
                <c:pt idx="1456">
                  <c:v>1.4817827885682147</c:v>
                </c:pt>
                <c:pt idx="1457">
                  <c:v>1.4817827885682147</c:v>
                </c:pt>
                <c:pt idx="1458">
                  <c:v>1.4817827885682147</c:v>
                </c:pt>
                <c:pt idx="1459">
                  <c:v>1.4817827885682147</c:v>
                </c:pt>
                <c:pt idx="1460">
                  <c:v>1.4817827885682147</c:v>
                </c:pt>
                <c:pt idx="1461">
                  <c:v>1.4817827885682147</c:v>
                </c:pt>
                <c:pt idx="1462">
                  <c:v>1.4817827885682147</c:v>
                </c:pt>
                <c:pt idx="1463">
                  <c:v>1.4817827885682147</c:v>
                </c:pt>
                <c:pt idx="1464">
                  <c:v>1.4817827885682147</c:v>
                </c:pt>
                <c:pt idx="1465">
                  <c:v>1.4817827885682147</c:v>
                </c:pt>
                <c:pt idx="1466">
                  <c:v>1.4817827885682147</c:v>
                </c:pt>
                <c:pt idx="1467">
                  <c:v>1.4817827885682147</c:v>
                </c:pt>
                <c:pt idx="1468">
                  <c:v>1.4817827885682147</c:v>
                </c:pt>
                <c:pt idx="1469">
                  <c:v>1.4817827885682147</c:v>
                </c:pt>
                <c:pt idx="1470">
                  <c:v>1.4817827885682147</c:v>
                </c:pt>
                <c:pt idx="1471">
                  <c:v>1.4817827885682147</c:v>
                </c:pt>
                <c:pt idx="1472">
                  <c:v>1.4817827885682147</c:v>
                </c:pt>
                <c:pt idx="1473">
                  <c:v>1.4817827885682147</c:v>
                </c:pt>
                <c:pt idx="1474">
                  <c:v>1.4817827885682147</c:v>
                </c:pt>
                <c:pt idx="1475">
                  <c:v>1.4817827885682147</c:v>
                </c:pt>
                <c:pt idx="1476">
                  <c:v>1.4817827885682147</c:v>
                </c:pt>
                <c:pt idx="1477">
                  <c:v>1.4817827885682147</c:v>
                </c:pt>
                <c:pt idx="1478">
                  <c:v>1.4817827885682147</c:v>
                </c:pt>
                <c:pt idx="1479">
                  <c:v>1.4819440495679475</c:v>
                </c:pt>
                <c:pt idx="1480">
                  <c:v>1.4822480343056226</c:v>
                </c:pt>
                <c:pt idx="1481">
                  <c:v>1.4826300726062436</c:v>
                </c:pt>
                <c:pt idx="1482">
                  <c:v>1.4830424538770908</c:v>
                </c:pt>
                <c:pt idx="1483">
                  <c:v>1.4834710775968509</c:v>
                </c:pt>
                <c:pt idx="1484">
                  <c:v>1.4839267358467687</c:v>
                </c:pt>
                <c:pt idx="1485">
                  <c:v>1.4844637986173983</c:v>
                </c:pt>
                <c:pt idx="1486">
                  <c:v>1.4851951116241642</c:v>
                </c:pt>
                <c:pt idx="1487">
                  <c:v>1.4862174743412</c:v>
                </c:pt>
                <c:pt idx="1488">
                  <c:v>1.4876433690375306</c:v>
                </c:pt>
                <c:pt idx="1489">
                  <c:v>1.4895892030246296</c:v>
                </c:pt>
                <c:pt idx="1490">
                  <c:v>1.4921286244619485</c:v>
                </c:pt>
                <c:pt idx="1491">
                  <c:v>1.4952640112468338</c:v>
                </c:pt>
                <c:pt idx="1492">
                  <c:v>1.4988611692778586</c:v>
                </c:pt>
                <c:pt idx="1493">
                  <c:v>1.5027083959764984</c:v>
                </c:pt>
                <c:pt idx="1494">
                  <c:v>1.5066951711268008</c:v>
                </c:pt>
                <c:pt idx="1495">
                  <c:v>1.5106322193997568</c:v>
                </c:pt>
                <c:pt idx="1496">
                  <c:v>1.5144249854047804</c:v>
                </c:pt>
                <c:pt idx="1497">
                  <c:v>1.5179979742116183</c:v>
                </c:pt>
                <c:pt idx="1498">
                  <c:v>1.5212079881245</c:v>
                </c:pt>
                <c:pt idx="1499">
                  <c:v>1.5239852622163466</c:v>
                </c:pt>
                <c:pt idx="1500">
                  <c:v>1.5262723757090484</c:v>
                </c:pt>
                <c:pt idx="1501">
                  <c:v>1.5283150140094763</c:v>
                </c:pt>
                <c:pt idx="1502">
                  <c:v>1.5302520923505116</c:v>
                </c:pt>
                <c:pt idx="1503">
                  <c:v>1.5321446382734032</c:v>
                </c:pt>
                <c:pt idx="1504">
                  <c:v>1.5340716168820658</c:v>
                </c:pt>
                <c:pt idx="1505">
                  <c:v>1.5358755083589175</c:v>
                </c:pt>
                <c:pt idx="1506">
                  <c:v>1.5376258768911426</c:v>
                </c:pt>
                <c:pt idx="1507">
                  <c:v>1.5394772232620273</c:v>
                </c:pt>
                <c:pt idx="1508">
                  <c:v>1.5415148365823086</c:v>
                </c:pt>
                <c:pt idx="1509">
                  <c:v>1.5438275467255651</c:v>
                </c:pt>
                <c:pt idx="1510">
                  <c:v>1.5466767822259837</c:v>
                </c:pt>
                <c:pt idx="1511">
                  <c:v>1.5502739323940973</c:v>
                </c:pt>
                <c:pt idx="1512">
                  <c:v>1.5546858756734596</c:v>
                </c:pt>
                <c:pt idx="1513">
                  <c:v>1.5599066614004524</c:v>
                </c:pt>
                <c:pt idx="1514">
                  <c:v>1.5656495683538134</c:v>
                </c:pt>
                <c:pt idx="1515">
                  <c:v>1.5713702694960534</c:v>
                </c:pt>
                <c:pt idx="1516">
                  <c:v>1.5764347417010671</c:v>
                </c:pt>
                <c:pt idx="1517">
                  <c:v>1.5807429649020879</c:v>
                </c:pt>
                <c:pt idx="1518">
                  <c:v>1.584440633764602</c:v>
                </c:pt>
                <c:pt idx="1519">
                  <c:v>1.5876845540195403</c:v>
                </c:pt>
                <c:pt idx="1520">
                  <c:v>1.5905616568854044</c:v>
                </c:pt>
                <c:pt idx="1521">
                  <c:v>1.593046713303985</c:v>
                </c:pt>
                <c:pt idx="1522">
                  <c:v>1.5950250669849635</c:v>
                </c:pt>
                <c:pt idx="1523">
                  <c:v>1.5950250669849635</c:v>
                </c:pt>
                <c:pt idx="1524">
                  <c:v>1.5950250669849635</c:v>
                </c:pt>
                <c:pt idx="1525">
                  <c:v>1.5950250669849635</c:v>
                </c:pt>
                <c:pt idx="1526">
                  <c:v>1.5950250669849633</c:v>
                </c:pt>
                <c:pt idx="1527">
                  <c:v>1.5950250669849633</c:v>
                </c:pt>
                <c:pt idx="1528">
                  <c:v>1.5950250669849635</c:v>
                </c:pt>
                <c:pt idx="1529">
                  <c:v>1.5950250669849635</c:v>
                </c:pt>
                <c:pt idx="1530">
                  <c:v>1.5950250669849635</c:v>
                </c:pt>
                <c:pt idx="1531">
                  <c:v>1.5950250669849635</c:v>
                </c:pt>
                <c:pt idx="1532">
                  <c:v>1.5950250669849635</c:v>
                </c:pt>
                <c:pt idx="1533">
                  <c:v>1.5963611019592436</c:v>
                </c:pt>
                <c:pt idx="1534">
                  <c:v>1.5987389462508279</c:v>
                </c:pt>
                <c:pt idx="1535">
                  <c:v>1.6023906041566782</c:v>
                </c:pt>
                <c:pt idx="1536">
                  <c:v>1.6074351266671449</c:v>
                </c:pt>
                <c:pt idx="1537">
                  <c:v>1.6136474227341679</c:v>
                </c:pt>
                <c:pt idx="1538">
                  <c:v>1.6209596820228716</c:v>
                </c:pt>
                <c:pt idx="1539">
                  <c:v>1.6291960221384891</c:v>
                </c:pt>
                <c:pt idx="1540">
                  <c:v>1.6382149339435315</c:v>
                </c:pt>
                <c:pt idx="1541">
                  <c:v>1.6478648616408429</c:v>
                </c:pt>
                <c:pt idx="1542">
                  <c:v>1.6575744861857609</c:v>
                </c:pt>
                <c:pt idx="1543">
                  <c:v>1.6666731774953041</c:v>
                </c:pt>
                <c:pt idx="1544">
                  <c:v>1.6742720635202217</c:v>
                </c:pt>
                <c:pt idx="1545">
                  <c:v>1.6801789939322589</c:v>
                </c:pt>
                <c:pt idx="1546">
                  <c:v>1.6849159360541726</c:v>
                </c:pt>
                <c:pt idx="1547">
                  <c:v>1.6889379012115593</c:v>
                </c:pt>
                <c:pt idx="1548">
                  <c:v>1.6928642877765454</c:v>
                </c:pt>
                <c:pt idx="1549">
                  <c:v>1.6969613497387046</c:v>
                </c:pt>
                <c:pt idx="1550">
                  <c:v>1.7013610670559203</c:v>
                </c:pt>
                <c:pt idx="1551">
                  <c:v>1.7060848153937633</c:v>
                </c:pt>
                <c:pt idx="1552">
                  <c:v>1.7110049727808896</c:v>
                </c:pt>
                <c:pt idx="1553">
                  <c:v>1.7160004046635442</c:v>
                </c:pt>
                <c:pt idx="1554">
                  <c:v>1.7210623968810523</c:v>
                </c:pt>
                <c:pt idx="1555">
                  <c:v>1.7264722202705802</c:v>
                </c:pt>
                <c:pt idx="1556">
                  <c:v>1.7323823645631524</c:v>
                </c:pt>
                <c:pt idx="1557">
                  <c:v>1.7388236810113997</c:v>
                </c:pt>
                <c:pt idx="1558">
                  <c:v>1.7459588367258383</c:v>
                </c:pt>
                <c:pt idx="1559">
                  <c:v>1.7538410877897137</c:v>
                </c:pt>
                <c:pt idx="1560">
                  <c:v>1.7620707627706809</c:v>
                </c:pt>
                <c:pt idx="1561">
                  <c:v>1.7705093989879441</c:v>
                </c:pt>
                <c:pt idx="1562">
                  <c:v>1.779160725700434</c:v>
                </c:pt>
                <c:pt idx="1563">
                  <c:v>1.7881797244634585</c:v>
                </c:pt>
                <c:pt idx="1564">
                  <c:v>1.7975889521146393</c:v>
                </c:pt>
                <c:pt idx="1565">
                  <c:v>1.8072416230568962</c:v>
                </c:pt>
                <c:pt idx="1566">
                  <c:v>1.8173006301508918</c:v>
                </c:pt>
                <c:pt idx="1567">
                  <c:v>1.8274686855097357</c:v>
                </c:pt>
                <c:pt idx="1568">
                  <c:v>1.8373891478165771</c:v>
                </c:pt>
                <c:pt idx="1569">
                  <c:v>1.8472032651068653</c:v>
                </c:pt>
                <c:pt idx="1570">
                  <c:v>1.8568914853870506</c:v>
                </c:pt>
                <c:pt idx="1571">
                  <c:v>1.8664344510303654</c:v>
                </c:pt>
                <c:pt idx="1572">
                  <c:v>1.8758130332267995</c:v>
                </c:pt>
                <c:pt idx="1573">
                  <c:v>1.8846635093499065</c:v>
                </c:pt>
                <c:pt idx="1574">
                  <c:v>1.8927604807056473</c:v>
                </c:pt>
                <c:pt idx="1575">
                  <c:v>1.9002420118419709</c:v>
                </c:pt>
                <c:pt idx="1576">
                  <c:v>1.9069015383092345</c:v>
                </c:pt>
                <c:pt idx="1577">
                  <c:v>1.9126980233255289</c:v>
                </c:pt>
                <c:pt idx="1578">
                  <c:v>1.9126980233255289</c:v>
                </c:pt>
                <c:pt idx="1579">
                  <c:v>1.9126980233255289</c:v>
                </c:pt>
                <c:pt idx="1580">
                  <c:v>1.9126980233255286</c:v>
                </c:pt>
                <c:pt idx="1581">
                  <c:v>1.9126980233255284</c:v>
                </c:pt>
                <c:pt idx="1582">
                  <c:v>1.9126980233255284</c:v>
                </c:pt>
                <c:pt idx="1583">
                  <c:v>1.9126980233255284</c:v>
                </c:pt>
                <c:pt idx="1584">
                  <c:v>1.9126980233255282</c:v>
                </c:pt>
                <c:pt idx="1585">
                  <c:v>1.9126980233255284</c:v>
                </c:pt>
                <c:pt idx="1586">
                  <c:v>1.9126980233255286</c:v>
                </c:pt>
                <c:pt idx="1587">
                  <c:v>1.912698023325528</c:v>
                </c:pt>
                <c:pt idx="1588">
                  <c:v>1.912698023325528</c:v>
                </c:pt>
                <c:pt idx="1589">
                  <c:v>1.9126980233255275</c:v>
                </c:pt>
                <c:pt idx="1590">
                  <c:v>1.912698023325528</c:v>
                </c:pt>
                <c:pt idx="1591">
                  <c:v>1.9126980233255275</c:v>
                </c:pt>
                <c:pt idx="1592">
                  <c:v>1.9126980233255282</c:v>
                </c:pt>
                <c:pt idx="1593">
                  <c:v>1.912698023325528</c:v>
                </c:pt>
                <c:pt idx="1594">
                  <c:v>1.9126980233255275</c:v>
                </c:pt>
                <c:pt idx="1595">
                  <c:v>1.912698023325528</c:v>
                </c:pt>
                <c:pt idx="1596">
                  <c:v>1.9126980233255282</c:v>
                </c:pt>
                <c:pt idx="1597">
                  <c:v>1.9126980233255284</c:v>
                </c:pt>
                <c:pt idx="1598">
                  <c:v>1.912698023325528</c:v>
                </c:pt>
                <c:pt idx="1599">
                  <c:v>1.9126980233255277</c:v>
                </c:pt>
                <c:pt idx="1600">
                  <c:v>1.912698023325528</c:v>
                </c:pt>
                <c:pt idx="1601">
                  <c:v>1.9126980233255275</c:v>
                </c:pt>
                <c:pt idx="1602">
                  <c:v>1.9126980233255275</c:v>
                </c:pt>
                <c:pt idx="1603">
                  <c:v>1.912698023325528</c:v>
                </c:pt>
                <c:pt idx="1604">
                  <c:v>1.912698023325528</c:v>
                </c:pt>
                <c:pt idx="1605">
                  <c:v>1.9126980233255284</c:v>
                </c:pt>
                <c:pt idx="1606">
                  <c:v>1.9126980233255284</c:v>
                </c:pt>
                <c:pt idx="1607">
                  <c:v>1.9126980233255284</c:v>
                </c:pt>
                <c:pt idx="1608">
                  <c:v>1.9166731515705284</c:v>
                </c:pt>
                <c:pt idx="1609">
                  <c:v>1.9209489704019478</c:v>
                </c:pt>
                <c:pt idx="1610">
                  <c:v>1.925394072507558</c:v>
                </c:pt>
                <c:pt idx="1611">
                  <c:v>1.9299994360357537</c:v>
                </c:pt>
                <c:pt idx="1612">
                  <c:v>1.9350873725559801</c:v>
                </c:pt>
                <c:pt idx="1613">
                  <c:v>1.9406711529732368</c:v>
                </c:pt>
                <c:pt idx="1614">
                  <c:v>1.9467766067156167</c:v>
                </c:pt>
                <c:pt idx="1615">
                  <c:v>1.9534210099069211</c:v>
                </c:pt>
                <c:pt idx="1616">
                  <c:v>1.9607903090808101</c:v>
                </c:pt>
                <c:pt idx="1617">
                  <c:v>1.9687656435753125</c:v>
                </c:pt>
                <c:pt idx="1618">
                  <c:v>1.9772136502466648</c:v>
                </c:pt>
                <c:pt idx="1619">
                  <c:v>1.9856773620078103</c:v>
                </c:pt>
                <c:pt idx="1620">
                  <c:v>1.9938056749199271</c:v>
                </c:pt>
                <c:pt idx="1621">
                  <c:v>2.0015782164044507</c:v>
                </c:pt>
                <c:pt idx="1622">
                  <c:v>2.0087986657781274</c:v>
                </c:pt>
                <c:pt idx="1623">
                  <c:v>2.0151050038735812</c:v>
                </c:pt>
                <c:pt idx="1624">
                  <c:v>2.0202784543167747</c:v>
                </c:pt>
                <c:pt idx="1625">
                  <c:v>2.0202784543167747</c:v>
                </c:pt>
                <c:pt idx="1626">
                  <c:v>2.0202784543167742</c:v>
                </c:pt>
                <c:pt idx="1627">
                  <c:v>2.0202784543167742</c:v>
                </c:pt>
                <c:pt idx="1628">
                  <c:v>2.0202784543167738</c:v>
                </c:pt>
                <c:pt idx="1629">
                  <c:v>2.0202784543167742</c:v>
                </c:pt>
                <c:pt idx="1630">
                  <c:v>2.0202784543167742</c:v>
                </c:pt>
                <c:pt idx="1631">
                  <c:v>2.0202784543167738</c:v>
                </c:pt>
                <c:pt idx="1632">
                  <c:v>2.0202784543167738</c:v>
                </c:pt>
                <c:pt idx="1633">
                  <c:v>2.0202784543167747</c:v>
                </c:pt>
                <c:pt idx="1634">
                  <c:v>2.0202784543167747</c:v>
                </c:pt>
                <c:pt idx="1635">
                  <c:v>2.0202784543167747</c:v>
                </c:pt>
                <c:pt idx="1636">
                  <c:v>2.0202784543167747</c:v>
                </c:pt>
                <c:pt idx="1637">
                  <c:v>2.0202784543167747</c:v>
                </c:pt>
                <c:pt idx="1638">
                  <c:v>2.0202784543167747</c:v>
                </c:pt>
                <c:pt idx="1639">
                  <c:v>2.0202784543167747</c:v>
                </c:pt>
                <c:pt idx="1640">
                  <c:v>2.0202784543167742</c:v>
                </c:pt>
                <c:pt idx="1641">
                  <c:v>2.0202784543167747</c:v>
                </c:pt>
                <c:pt idx="1642">
                  <c:v>2.0202784543167747</c:v>
                </c:pt>
                <c:pt idx="1643">
                  <c:v>2.024932364284707</c:v>
                </c:pt>
                <c:pt idx="1644">
                  <c:v>2.0305209346345219</c:v>
                </c:pt>
                <c:pt idx="1645">
                  <c:v>2.0369270371795309</c:v>
                </c:pt>
                <c:pt idx="1646">
                  <c:v>2.0440474217726838</c:v>
                </c:pt>
                <c:pt idx="1647">
                  <c:v>2.051755855825057</c:v>
                </c:pt>
                <c:pt idx="1648">
                  <c:v>2.0600898739640638</c:v>
                </c:pt>
                <c:pt idx="1649">
                  <c:v>2.0687657610180987</c:v>
                </c:pt>
                <c:pt idx="1650">
                  <c:v>2.0776329444700186</c:v>
                </c:pt>
                <c:pt idx="1651">
                  <c:v>2.0863753973096624</c:v>
                </c:pt>
                <c:pt idx="1652">
                  <c:v>2.0947997826420068</c:v>
                </c:pt>
                <c:pt idx="1653">
                  <c:v>2.1030477797707796</c:v>
                </c:pt>
                <c:pt idx="1654">
                  <c:v>2.110937639102398</c:v>
                </c:pt>
                <c:pt idx="1655">
                  <c:v>2.1186021867767741</c:v>
                </c:pt>
                <c:pt idx="1656">
                  <c:v>2.1263709118264451</c:v>
                </c:pt>
                <c:pt idx="1657">
                  <c:v>2.1342448725546204</c:v>
                </c:pt>
                <c:pt idx="1658">
                  <c:v>2.1422251344638523</c:v>
                </c:pt>
                <c:pt idx="1659">
                  <c:v>2.1503127702560336</c:v>
                </c:pt>
                <c:pt idx="1660">
                  <c:v>2.158508859832398</c:v>
                </c:pt>
                <c:pt idx="1661">
                  <c:v>2.1666423435171169</c:v>
                </c:pt>
                <c:pt idx="1662">
                  <c:v>2.1748715819213214</c:v>
                </c:pt>
                <c:pt idx="1663">
                  <c:v>2.1832112863837603</c:v>
                </c:pt>
                <c:pt idx="1664">
                  <c:v>2.1912980345941784</c:v>
                </c:pt>
                <c:pt idx="1665">
                  <c:v>2.1992912802797271</c:v>
                </c:pt>
                <c:pt idx="1666">
                  <c:v>2.2070129942500634</c:v>
                </c:pt>
                <c:pt idx="1667">
                  <c:v>2.2144337999367094</c:v>
                </c:pt>
                <c:pt idx="1668">
                  <c:v>2.2217298070101594</c:v>
                </c:pt>
                <c:pt idx="1669">
                  <c:v>2.2288870282417723</c:v>
                </c:pt>
                <c:pt idx="1670">
                  <c:v>2.23590477380383</c:v>
                </c:pt>
                <c:pt idx="1671">
                  <c:v>2.2425901856293238</c:v>
                </c:pt>
                <c:pt idx="1672">
                  <c:v>2.249109032577532</c:v>
                </c:pt>
                <c:pt idx="1673">
                  <c:v>2.255640557644055</c:v>
                </c:pt>
                <c:pt idx="1674">
                  <c:v>2.2620051287742515</c:v>
                </c:pt>
                <c:pt idx="1675">
                  <c:v>2.2681900500201895</c:v>
                </c:pt>
                <c:pt idx="1676">
                  <c:v>2.2681900500201895</c:v>
                </c:pt>
                <c:pt idx="1677">
                  <c:v>2.2681900500201895</c:v>
                </c:pt>
                <c:pt idx="1678">
                  <c:v>2.2681900500201895</c:v>
                </c:pt>
                <c:pt idx="1679">
                  <c:v>2.2681900500201895</c:v>
                </c:pt>
                <c:pt idx="1680">
                  <c:v>2.2681900500201895</c:v>
                </c:pt>
                <c:pt idx="1681">
                  <c:v>2.2681900500201895</c:v>
                </c:pt>
                <c:pt idx="1682">
                  <c:v>2.2681900500201895</c:v>
                </c:pt>
                <c:pt idx="1683">
                  <c:v>2.2745706104003132</c:v>
                </c:pt>
                <c:pt idx="1684">
                  <c:v>2.2816885248383034</c:v>
                </c:pt>
                <c:pt idx="1685">
                  <c:v>2.2892162015935917</c:v>
                </c:pt>
                <c:pt idx="1686">
                  <c:v>2.2967977393192909</c:v>
                </c:pt>
                <c:pt idx="1687">
                  <c:v>2.3044334228393528</c:v>
                </c:pt>
                <c:pt idx="1688">
                  <c:v>2.3117628224283995</c:v>
                </c:pt>
                <c:pt idx="1689">
                  <c:v>2.3187576972104091</c:v>
                </c:pt>
                <c:pt idx="1690">
                  <c:v>2.3255979104061497</c:v>
                </c:pt>
                <c:pt idx="1691">
                  <c:v>2.3322700746224707</c:v>
                </c:pt>
                <c:pt idx="1692">
                  <c:v>2.3389551318405775</c:v>
                </c:pt>
                <c:pt idx="1693">
                  <c:v>2.3456531000588248</c:v>
                </c:pt>
                <c:pt idx="1694">
                  <c:v>2.3523639972896273</c:v>
                </c:pt>
                <c:pt idx="1695">
                  <c:v>2.3590878415594614</c:v>
                </c:pt>
                <c:pt idx="1696">
                  <c:v>2.3658246509088645</c:v>
                </c:pt>
                <c:pt idx="1697">
                  <c:v>2.3725744433924358</c:v>
                </c:pt>
                <c:pt idx="1698">
                  <c:v>2.3791551805373401</c:v>
                </c:pt>
                <c:pt idx="1699">
                  <c:v>2.3791551805373401</c:v>
                </c:pt>
                <c:pt idx="1700">
                  <c:v>2.3791551805373397</c:v>
                </c:pt>
                <c:pt idx="1701">
                  <c:v>2.3791551805373397</c:v>
                </c:pt>
                <c:pt idx="1702">
                  <c:v>2.3791551805373397</c:v>
                </c:pt>
                <c:pt idx="1703">
                  <c:v>2.3791551805373397</c:v>
                </c:pt>
                <c:pt idx="1704">
                  <c:v>2.3791551805373397</c:v>
                </c:pt>
                <c:pt idx="1705">
                  <c:v>2.3791551805373392</c:v>
                </c:pt>
                <c:pt idx="1706">
                  <c:v>2.3791551805373392</c:v>
                </c:pt>
                <c:pt idx="1707">
                  <c:v>2.3791551805373392</c:v>
                </c:pt>
                <c:pt idx="1708">
                  <c:v>2.3791551805373392</c:v>
                </c:pt>
                <c:pt idx="1709">
                  <c:v>2.3791551805373397</c:v>
                </c:pt>
                <c:pt idx="1710">
                  <c:v>2.3853152939893203</c:v>
                </c:pt>
                <c:pt idx="1711">
                  <c:v>2.3918468190558428</c:v>
                </c:pt>
                <c:pt idx="1712">
                  <c:v>2.3985706899545578</c:v>
                </c:pt>
                <c:pt idx="1713">
                  <c:v>2.405680155471198</c:v>
                </c:pt>
                <c:pt idx="1714">
                  <c:v>2.4130095550602446</c:v>
                </c:pt>
                <c:pt idx="1715">
                  <c:v>2.4205598993560136</c:v>
                </c:pt>
                <c:pt idx="1716">
                  <c:v>2.4283459597810513</c:v>
                </c:pt>
                <c:pt idx="1717">
                  <c:v>2.4363691570785795</c:v>
                </c:pt>
                <c:pt idx="1718">
                  <c:v>2.4446451190544032</c:v>
                </c:pt>
                <c:pt idx="1719">
                  <c:v>2.4531757148633986</c:v>
                </c:pt>
                <c:pt idx="1720">
                  <c:v>2.4617933249563109</c:v>
                </c:pt>
                <c:pt idx="1721">
                  <c:v>2.4701141740927781</c:v>
                </c:pt>
                <c:pt idx="1722">
                  <c:v>2.4779362705051584</c:v>
                </c:pt>
                <c:pt idx="1723">
                  <c:v>2.485229220940659</c:v>
                </c:pt>
                <c:pt idx="1724">
                  <c:v>2.4919781706776449</c:v>
                </c:pt>
                <c:pt idx="1725">
                  <c:v>2.4919781706776449</c:v>
                </c:pt>
                <c:pt idx="1726">
                  <c:v>2.4919781706776449</c:v>
                </c:pt>
                <c:pt idx="1727">
                  <c:v>2.4919781706776454</c:v>
                </c:pt>
                <c:pt idx="1728">
                  <c:v>2.4919781706776454</c:v>
                </c:pt>
                <c:pt idx="1729">
                  <c:v>2.4919781706776449</c:v>
                </c:pt>
                <c:pt idx="1730">
                  <c:v>2.4919781706776449</c:v>
                </c:pt>
                <c:pt idx="1731">
                  <c:v>2.4919781706776449</c:v>
                </c:pt>
                <c:pt idx="1732">
                  <c:v>2.4919781706776449</c:v>
                </c:pt>
                <c:pt idx="1733">
                  <c:v>2.4919781706776449</c:v>
                </c:pt>
                <c:pt idx="1734">
                  <c:v>2.4919781706776449</c:v>
                </c:pt>
                <c:pt idx="1735">
                  <c:v>2.4919781706776449</c:v>
                </c:pt>
                <c:pt idx="1736">
                  <c:v>2.4919781706776445</c:v>
                </c:pt>
                <c:pt idx="1737">
                  <c:v>2.4919781706776445</c:v>
                </c:pt>
                <c:pt idx="1738">
                  <c:v>2.4919781706776445</c:v>
                </c:pt>
                <c:pt idx="1739">
                  <c:v>2.491978170677644</c:v>
                </c:pt>
                <c:pt idx="1740">
                  <c:v>2.4919781706776445</c:v>
                </c:pt>
                <c:pt idx="1741">
                  <c:v>2.491978170677644</c:v>
                </c:pt>
                <c:pt idx="1742">
                  <c:v>2.4919781706776449</c:v>
                </c:pt>
                <c:pt idx="1743">
                  <c:v>2.4919781706776449</c:v>
                </c:pt>
                <c:pt idx="1744">
                  <c:v>2.4919781706776445</c:v>
                </c:pt>
                <c:pt idx="1745">
                  <c:v>2.4919781706776449</c:v>
                </c:pt>
                <c:pt idx="1746">
                  <c:v>2.4919781706776449</c:v>
                </c:pt>
                <c:pt idx="1747">
                  <c:v>2.4919781706776449</c:v>
                </c:pt>
                <c:pt idx="1748">
                  <c:v>2.4919781706776449</c:v>
                </c:pt>
                <c:pt idx="1749">
                  <c:v>2.4919781706776454</c:v>
                </c:pt>
                <c:pt idx="1750">
                  <c:v>2.4919781706776449</c:v>
                </c:pt>
                <c:pt idx="1751">
                  <c:v>2.4919781706776454</c:v>
                </c:pt>
                <c:pt idx="1752">
                  <c:v>2.4919781706776458</c:v>
                </c:pt>
                <c:pt idx="1753">
                  <c:v>2.4919781706776458</c:v>
                </c:pt>
                <c:pt idx="1754">
                  <c:v>2.4919781706776458</c:v>
                </c:pt>
                <c:pt idx="1755">
                  <c:v>2.4919781706776458</c:v>
                </c:pt>
                <c:pt idx="1756">
                  <c:v>2.4919781706776458</c:v>
                </c:pt>
                <c:pt idx="1757">
                  <c:v>2.4919781706776458</c:v>
                </c:pt>
                <c:pt idx="1758">
                  <c:v>2.4919781706776458</c:v>
                </c:pt>
                <c:pt idx="1759">
                  <c:v>2.4919781706776458</c:v>
                </c:pt>
                <c:pt idx="1760">
                  <c:v>2.4919781706776463</c:v>
                </c:pt>
                <c:pt idx="1761">
                  <c:v>2.4919781706776463</c:v>
                </c:pt>
                <c:pt idx="1762">
                  <c:v>2.4919781706776463</c:v>
                </c:pt>
                <c:pt idx="1763">
                  <c:v>2.4919781706776467</c:v>
                </c:pt>
                <c:pt idx="1764">
                  <c:v>2.4919781706776463</c:v>
                </c:pt>
                <c:pt idx="1765">
                  <c:v>2.4919781706776467</c:v>
                </c:pt>
                <c:pt idx="1766">
                  <c:v>2.4919781706776467</c:v>
                </c:pt>
                <c:pt idx="1767">
                  <c:v>2.4919781706776463</c:v>
                </c:pt>
                <c:pt idx="1768">
                  <c:v>2.4919781706776458</c:v>
                </c:pt>
                <c:pt idx="1769">
                  <c:v>2.4919781706776463</c:v>
                </c:pt>
                <c:pt idx="1770">
                  <c:v>2.4919781706776467</c:v>
                </c:pt>
                <c:pt idx="1771">
                  <c:v>2.4919781706776467</c:v>
                </c:pt>
                <c:pt idx="1772">
                  <c:v>2.4919781706776467</c:v>
                </c:pt>
                <c:pt idx="1773">
                  <c:v>2.4919781706776467</c:v>
                </c:pt>
                <c:pt idx="1774">
                  <c:v>2.4919781706776467</c:v>
                </c:pt>
                <c:pt idx="1775">
                  <c:v>2.4919781706776467</c:v>
                </c:pt>
                <c:pt idx="1776">
                  <c:v>2.4919781706776467</c:v>
                </c:pt>
                <c:pt idx="1777">
                  <c:v>2.4919781706776472</c:v>
                </c:pt>
                <c:pt idx="1778">
                  <c:v>2.4919781706776472</c:v>
                </c:pt>
                <c:pt idx="1779">
                  <c:v>2.4919781706776472</c:v>
                </c:pt>
                <c:pt idx="1780">
                  <c:v>2.4919781706776472</c:v>
                </c:pt>
                <c:pt idx="1781">
                  <c:v>2.4919781706776476</c:v>
                </c:pt>
                <c:pt idx="1782">
                  <c:v>2.4919781706776467</c:v>
                </c:pt>
                <c:pt idx="1783">
                  <c:v>2.4919781706776472</c:v>
                </c:pt>
                <c:pt idx="1784">
                  <c:v>2.4919781706776472</c:v>
                </c:pt>
                <c:pt idx="1785">
                  <c:v>2.4919781706776467</c:v>
                </c:pt>
                <c:pt idx="1786">
                  <c:v>2.4919781706776467</c:v>
                </c:pt>
                <c:pt idx="1787">
                  <c:v>2.4919781706776467</c:v>
                </c:pt>
                <c:pt idx="1788">
                  <c:v>2.4919781706776467</c:v>
                </c:pt>
                <c:pt idx="1789">
                  <c:v>2.4919781706776467</c:v>
                </c:pt>
                <c:pt idx="1790">
                  <c:v>2.4919781706776467</c:v>
                </c:pt>
                <c:pt idx="1791">
                  <c:v>2.4919781706776467</c:v>
                </c:pt>
                <c:pt idx="1792">
                  <c:v>2.4919781706776467</c:v>
                </c:pt>
                <c:pt idx="1793">
                  <c:v>2.4919781706776472</c:v>
                </c:pt>
                <c:pt idx="1794">
                  <c:v>2.4919781706776467</c:v>
                </c:pt>
                <c:pt idx="1795">
                  <c:v>2.4919781706776467</c:v>
                </c:pt>
                <c:pt idx="1796">
                  <c:v>2.4919781706776467</c:v>
                </c:pt>
                <c:pt idx="1797">
                  <c:v>2.4919781706776467</c:v>
                </c:pt>
                <c:pt idx="1798">
                  <c:v>2.4919781706776467</c:v>
                </c:pt>
                <c:pt idx="1799">
                  <c:v>2.4919781706776467</c:v>
                </c:pt>
                <c:pt idx="1800">
                  <c:v>2.4919781706776467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A86-449B-89D6-BF177378BD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5886559"/>
        <c:axId val="685884479"/>
      </c:lineChart>
      <c:catAx>
        <c:axId val="68588655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elapsed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5884479"/>
        <c:crosses val="autoZero"/>
        <c:auto val="1"/>
        <c:lblAlgn val="ctr"/>
        <c:lblOffset val="100"/>
        <c:tickLblSkip val="200"/>
        <c:noMultiLvlLbl val="0"/>
      </c:catAx>
      <c:valAx>
        <c:axId val="6858844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58865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9118180426108845"/>
          <c:y val="0.94869775426733982"/>
          <c:w val="7.3159495744245226E-2"/>
          <c:h val="3.528222952002839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Vehicle</a:t>
            </a:r>
            <a:r>
              <a:rPr lang="en-US" baseline="0"/>
              <a:t> kinetic energy vs Time elapsed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9703452090713731E-2"/>
          <c:y val="7.7547184224095178E-2"/>
          <c:w val="0.88985922544746932"/>
          <c:h val="0.82961508499119896"/>
        </c:manualLayout>
      </c:layout>
      <c:lineChart>
        <c:grouping val="standard"/>
        <c:varyColors val="0"/>
        <c:ser>
          <c:idx val="0"/>
          <c:order val="0"/>
          <c:tx>
            <c:v>Kinetic Energy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Data!$F$5:$F$1805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Data!$AB$5:$AB$1805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2.0385802469135802E-3</c:v>
                </c:pt>
                <c:pt idx="13">
                  <c:v>0.14728742283950619</c:v>
                </c:pt>
                <c:pt idx="14">
                  <c:v>1.4861249999999999</c:v>
                </c:pt>
                <c:pt idx="15">
                  <c:v>4.9950312500000003</c:v>
                </c:pt>
                <c:pt idx="16">
                  <c:v>8.7460189043209891</c:v>
                </c:pt>
                <c:pt idx="17">
                  <c:v>14.555972608024687</c:v>
                </c:pt>
                <c:pt idx="18">
                  <c:v>23.998676311728392</c:v>
                </c:pt>
                <c:pt idx="19">
                  <c:v>34.452006172839511</c:v>
                </c:pt>
                <c:pt idx="20">
                  <c:v>38.541907793209866</c:v>
                </c:pt>
                <c:pt idx="21">
                  <c:v>40.242083719135799</c:v>
                </c:pt>
                <c:pt idx="22">
                  <c:v>40.816963348765427</c:v>
                </c:pt>
                <c:pt idx="23">
                  <c:v>42.271999999999998</c:v>
                </c:pt>
                <c:pt idx="24">
                  <c:v>43.157253472222223</c:v>
                </c:pt>
                <c:pt idx="25">
                  <c:v>48.346969135802475</c:v>
                </c:pt>
                <c:pt idx="26">
                  <c:v>51.861991126543209</c:v>
                </c:pt>
                <c:pt idx="27">
                  <c:v>59.262037422839519</c:v>
                </c:pt>
                <c:pt idx="28">
                  <c:v>68.270013888888883</c:v>
                </c:pt>
                <c:pt idx="29">
                  <c:v>77.915046682098762</c:v>
                </c:pt>
                <c:pt idx="30">
                  <c:v>86.929648533950598</c:v>
                </c:pt>
                <c:pt idx="31">
                  <c:v>92.054639274691354</c:v>
                </c:pt>
                <c:pt idx="32">
                  <c:v>95.552842978395034</c:v>
                </c:pt>
                <c:pt idx="33">
                  <c:v>98.219305941358002</c:v>
                </c:pt>
                <c:pt idx="34">
                  <c:v>100.46938888888887</c:v>
                </c:pt>
                <c:pt idx="35">
                  <c:v>100.92246334876542</c:v>
                </c:pt>
                <c:pt idx="36">
                  <c:v>99.566297839506191</c:v>
                </c:pt>
                <c:pt idx="37">
                  <c:v>92.923074459876574</c:v>
                </c:pt>
                <c:pt idx="38">
                  <c:v>81.1360034722222</c:v>
                </c:pt>
                <c:pt idx="39">
                  <c:v>69.770408950617281</c:v>
                </c:pt>
                <c:pt idx="40">
                  <c:v>61.012668209876544</c:v>
                </c:pt>
                <c:pt idx="41">
                  <c:v>53.170759645061715</c:v>
                </c:pt>
                <c:pt idx="42">
                  <c:v>42.86114969135803</c:v>
                </c:pt>
                <c:pt idx="43">
                  <c:v>32.108148533950619</c:v>
                </c:pt>
                <c:pt idx="44">
                  <c:v>25.117347222222218</c:v>
                </c:pt>
                <c:pt idx="45">
                  <c:v>22.261805941358023</c:v>
                </c:pt>
                <c:pt idx="46">
                  <c:v>21.209388888888888</c:v>
                </c:pt>
                <c:pt idx="47">
                  <c:v>19.379253472222228</c:v>
                </c:pt>
                <c:pt idx="48">
                  <c:v>17.254543209876541</c:v>
                </c:pt>
                <c:pt idx="49">
                  <c:v>16.147594135802471</c:v>
                </c:pt>
                <c:pt idx="50">
                  <c:v>16.147594135802471</c:v>
                </c:pt>
                <c:pt idx="51">
                  <c:v>15.430013888888887</c:v>
                </c:pt>
                <c:pt idx="52">
                  <c:v>12.562241126543208</c:v>
                </c:pt>
                <c:pt idx="53">
                  <c:v>8.7460189043209891</c:v>
                </c:pt>
                <c:pt idx="54">
                  <c:v>7.4617133487654304</c:v>
                </c:pt>
                <c:pt idx="55">
                  <c:v>7.3388888888888877</c:v>
                </c:pt>
                <c:pt idx="56">
                  <c:v>7.3388888888888877</c:v>
                </c:pt>
                <c:pt idx="57">
                  <c:v>7.3388888888888877</c:v>
                </c:pt>
                <c:pt idx="58">
                  <c:v>7.7104201388888898</c:v>
                </c:pt>
                <c:pt idx="59">
                  <c:v>8.0911249999999999</c:v>
                </c:pt>
                <c:pt idx="60">
                  <c:v>11.012920138888887</c:v>
                </c:pt>
                <c:pt idx="61">
                  <c:v>11.93028125</c:v>
                </c:pt>
                <c:pt idx="62">
                  <c:v>12.884336805555556</c:v>
                </c:pt>
                <c:pt idx="63">
                  <c:v>13.375125000000001</c:v>
                </c:pt>
                <c:pt idx="64">
                  <c:v>14.902531249999999</c:v>
                </c:pt>
                <c:pt idx="65">
                  <c:v>16.147594135802471</c:v>
                </c:pt>
                <c:pt idx="66">
                  <c:v>16.69648186728395</c:v>
                </c:pt>
                <c:pt idx="67">
                  <c:v>17.254543209876541</c:v>
                </c:pt>
                <c:pt idx="68">
                  <c:v>21.001963348765436</c:v>
                </c:pt>
                <c:pt idx="69">
                  <c:v>27.431135802469129</c:v>
                </c:pt>
                <c:pt idx="70">
                  <c:v>35.789824459876534</c:v>
                </c:pt>
                <c:pt idx="71">
                  <c:v>45.258520061728404</c:v>
                </c:pt>
                <c:pt idx="72">
                  <c:v>54.163038580246919</c:v>
                </c:pt>
                <c:pt idx="73">
                  <c:v>60.309358024691349</c:v>
                </c:pt>
                <c:pt idx="74">
                  <c:v>64.228018904320976</c:v>
                </c:pt>
                <c:pt idx="75">
                  <c:v>67.525932098765423</c:v>
                </c:pt>
                <c:pt idx="76">
                  <c:v>71.287112654320964</c:v>
                </c:pt>
                <c:pt idx="77">
                  <c:v>75.542139274691365</c:v>
                </c:pt>
                <c:pt idx="78">
                  <c:v>78.714170138888875</c:v>
                </c:pt>
                <c:pt idx="79">
                  <c:v>79.517370756172824</c:v>
                </c:pt>
                <c:pt idx="80">
                  <c:v>77.517013888888911</c:v>
                </c:pt>
                <c:pt idx="81">
                  <c:v>75.542139274691365</c:v>
                </c:pt>
                <c:pt idx="82">
                  <c:v>70.90640779320988</c:v>
                </c:pt>
                <c:pt idx="83">
                  <c:v>69.770408950617281</c:v>
                </c:pt>
                <c:pt idx="84">
                  <c:v>68.643583719135805</c:v>
                </c:pt>
                <c:pt idx="85">
                  <c:v>65.683565200617281</c:v>
                </c:pt>
                <c:pt idx="86">
                  <c:v>63.506361496913584</c:v>
                </c:pt>
                <c:pt idx="87">
                  <c:v>61.012668209876544</c:v>
                </c:pt>
                <c:pt idx="88">
                  <c:v>59.610124999999996</c:v>
                </c:pt>
                <c:pt idx="89">
                  <c:v>51.861991126543209</c:v>
                </c:pt>
                <c:pt idx="90">
                  <c:v>37.983336805555552</c:v>
                </c:pt>
                <c:pt idx="91">
                  <c:v>24.666820987654319</c:v>
                </c:pt>
                <c:pt idx="92">
                  <c:v>14.728742283950618</c:v>
                </c:pt>
                <c:pt idx="93">
                  <c:v>10.276483024691357</c:v>
                </c:pt>
                <c:pt idx="94">
                  <c:v>7.3388888888888877</c:v>
                </c:pt>
                <c:pt idx="95">
                  <c:v>4.220370756172839</c:v>
                </c:pt>
                <c:pt idx="96">
                  <c:v>1.7144459876543205</c:v>
                </c:pt>
                <c:pt idx="97">
                  <c:v>0.66049999999999998</c:v>
                </c:pt>
                <c:pt idx="98">
                  <c:v>0.24666820987654325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2.0385802469135802E-3</c:v>
                </c:pt>
                <c:pt idx="139">
                  <c:v>0.18398186728395063</c:v>
                </c:pt>
                <c:pt idx="140">
                  <c:v>1.8963892746913575</c:v>
                </c:pt>
                <c:pt idx="141">
                  <c:v>6.9765312499999972</c:v>
                </c:pt>
                <c:pt idx="142">
                  <c:v>13.707413580246914</c:v>
                </c:pt>
                <c:pt idx="143">
                  <c:v>18.205031249999994</c:v>
                </c:pt>
                <c:pt idx="144">
                  <c:v>20.182454089506173</c:v>
                </c:pt>
                <c:pt idx="145">
                  <c:v>22.049283950617284</c:v>
                </c:pt>
                <c:pt idx="146">
                  <c:v>26.493388888888887</c:v>
                </c:pt>
                <c:pt idx="147">
                  <c:v>32.880260802469138</c:v>
                </c:pt>
                <c:pt idx="148">
                  <c:v>39.104555941358022</c:v>
                </c:pt>
                <c:pt idx="149">
                  <c:v>43.454376543209868</c:v>
                </c:pt>
                <c:pt idx="150">
                  <c:v>45.258520061728404</c:v>
                </c:pt>
                <c:pt idx="151">
                  <c:v>44.051680555555549</c:v>
                </c:pt>
                <c:pt idx="152">
                  <c:v>37.705580246913584</c:v>
                </c:pt>
                <c:pt idx="153">
                  <c:v>26.030631172839506</c:v>
                </c:pt>
                <c:pt idx="154">
                  <c:v>15.253167052469136</c:v>
                </c:pt>
                <c:pt idx="155">
                  <c:v>9.0151114969135815</c:v>
                </c:pt>
                <c:pt idx="156">
                  <c:v>7.3388888888888877</c:v>
                </c:pt>
                <c:pt idx="157">
                  <c:v>8.0911249999999999</c:v>
                </c:pt>
                <c:pt idx="158">
                  <c:v>10.132253472222221</c:v>
                </c:pt>
                <c:pt idx="159">
                  <c:v>15.077339506172837</c:v>
                </c:pt>
                <c:pt idx="160">
                  <c:v>20.590170138888894</c:v>
                </c:pt>
                <c:pt idx="161">
                  <c:v>27.906124999999989</c:v>
                </c:pt>
                <c:pt idx="162">
                  <c:v>33.139670138888881</c:v>
                </c:pt>
                <c:pt idx="163">
                  <c:v>38.822722222222225</c:v>
                </c:pt>
                <c:pt idx="164">
                  <c:v>44.351861496913578</c:v>
                </c:pt>
                <c:pt idx="165">
                  <c:v>49.293380015432106</c:v>
                </c:pt>
                <c:pt idx="166">
                  <c:v>52.514336805555544</c:v>
                </c:pt>
                <c:pt idx="167">
                  <c:v>56.175117283950634</c:v>
                </c:pt>
                <c:pt idx="168">
                  <c:v>63.147061728395073</c:v>
                </c:pt>
                <c:pt idx="169">
                  <c:v>70.526722222222233</c:v>
                </c:pt>
                <c:pt idx="170">
                  <c:v>73.592746913580243</c:v>
                </c:pt>
                <c:pt idx="171">
                  <c:v>71.287112654320964</c:v>
                </c:pt>
                <c:pt idx="172">
                  <c:v>62.78878125</c:v>
                </c:pt>
                <c:pt idx="173">
                  <c:v>48.976890432098763</c:v>
                </c:pt>
                <c:pt idx="174">
                  <c:v>37.42884297839506</c:v>
                </c:pt>
                <c:pt idx="175">
                  <c:v>32.621870756172839</c:v>
                </c:pt>
                <c:pt idx="176">
                  <c:v>32.108148533950619</c:v>
                </c:pt>
                <c:pt idx="177">
                  <c:v>34.187500385802458</c:v>
                </c:pt>
                <c:pt idx="178">
                  <c:v>39.387408950617285</c:v>
                </c:pt>
                <c:pt idx="179">
                  <c:v>43.454376543209868</c:v>
                </c:pt>
                <c:pt idx="180">
                  <c:v>44.653061728395073</c:v>
                </c:pt>
                <c:pt idx="181">
                  <c:v>44.351861496913578</c:v>
                </c:pt>
                <c:pt idx="182">
                  <c:v>43.454376543209868</c:v>
                </c:pt>
                <c:pt idx="183">
                  <c:v>40.816963348765427</c:v>
                </c:pt>
                <c:pt idx="184">
                  <c:v>34.71753125</c:v>
                </c:pt>
                <c:pt idx="185">
                  <c:v>28.385191358024688</c:v>
                </c:pt>
                <c:pt idx="186">
                  <c:v>22.475347222222219</c:v>
                </c:pt>
                <c:pt idx="187">
                  <c:v>18.205031249999994</c:v>
                </c:pt>
                <c:pt idx="188">
                  <c:v>14.902531249999999</c:v>
                </c:pt>
                <c:pt idx="189">
                  <c:v>12.562241126543208</c:v>
                </c:pt>
                <c:pt idx="190">
                  <c:v>10.715287422839507</c:v>
                </c:pt>
                <c:pt idx="191">
                  <c:v>9.5655281635802449</c:v>
                </c:pt>
                <c:pt idx="192">
                  <c:v>8.4810034722222234</c:v>
                </c:pt>
                <c:pt idx="193">
                  <c:v>7.9632040895061724</c:v>
                </c:pt>
                <c:pt idx="194">
                  <c:v>7.5855570987654302</c:v>
                </c:pt>
                <c:pt idx="195">
                  <c:v>7.3388888888888877</c:v>
                </c:pt>
                <c:pt idx="196">
                  <c:v>7.3388888888888877</c:v>
                </c:pt>
                <c:pt idx="197">
                  <c:v>7.3388888888888877</c:v>
                </c:pt>
                <c:pt idx="198">
                  <c:v>7.3388888888888877</c:v>
                </c:pt>
                <c:pt idx="199">
                  <c:v>7.9632040895061724</c:v>
                </c:pt>
                <c:pt idx="200">
                  <c:v>8.6130015432098777</c:v>
                </c:pt>
                <c:pt idx="201">
                  <c:v>9.9890432098765434</c:v>
                </c:pt>
                <c:pt idx="202">
                  <c:v>11.467013888888891</c:v>
                </c:pt>
                <c:pt idx="203">
                  <c:v>13.875086805555554</c:v>
                </c:pt>
                <c:pt idx="204">
                  <c:v>18.398186728395061</c:v>
                </c:pt>
                <c:pt idx="205">
                  <c:v>22.905487654320982</c:v>
                </c:pt>
                <c:pt idx="206">
                  <c:v>28.868334876543205</c:v>
                </c:pt>
                <c:pt idx="207">
                  <c:v>36.878426311728383</c:v>
                </c:pt>
                <c:pt idx="208">
                  <c:v>44.653061728395073</c:v>
                </c:pt>
                <c:pt idx="209">
                  <c:v>52.187654320987662</c:v>
                </c:pt>
                <c:pt idx="210">
                  <c:v>63.147061728395073</c:v>
                </c:pt>
                <c:pt idx="211">
                  <c:v>71.668836805555543</c:v>
                </c:pt>
                <c:pt idx="212">
                  <c:v>78.314098765432107</c:v>
                </c:pt>
                <c:pt idx="213">
                  <c:v>83.594531250000003</c:v>
                </c:pt>
                <c:pt idx="214">
                  <c:v>88.197135802469134</c:v>
                </c:pt>
                <c:pt idx="215">
                  <c:v>94.672176311728407</c:v>
                </c:pt>
                <c:pt idx="216">
                  <c:v>103.203125</c:v>
                </c:pt>
                <c:pt idx="217">
                  <c:v>113.06017013888889</c:v>
                </c:pt>
                <c:pt idx="218">
                  <c:v>122.36577932098764</c:v>
                </c:pt>
                <c:pt idx="219">
                  <c:v>130.48748302469136</c:v>
                </c:pt>
                <c:pt idx="220">
                  <c:v>136.75000154320983</c:v>
                </c:pt>
                <c:pt idx="221">
                  <c:v>141.54321334876545</c:v>
                </c:pt>
                <c:pt idx="222">
                  <c:v>143.70003124999999</c:v>
                </c:pt>
                <c:pt idx="223">
                  <c:v>145.87315779320986</c:v>
                </c:pt>
                <c:pt idx="224">
                  <c:v>147.51370524691353</c:v>
                </c:pt>
                <c:pt idx="225">
                  <c:v>149.71537191358024</c:v>
                </c:pt>
                <c:pt idx="226">
                  <c:v>153.04845061728392</c:v>
                </c:pt>
                <c:pt idx="227">
                  <c:v>155.85404668209875</c:v>
                </c:pt>
                <c:pt idx="228">
                  <c:v>158.68512499999997</c:v>
                </c:pt>
                <c:pt idx="229">
                  <c:v>160.9683348765432</c:v>
                </c:pt>
                <c:pt idx="230">
                  <c:v>162.69144483024692</c:v>
                </c:pt>
                <c:pt idx="231">
                  <c:v>162.69144483024692</c:v>
                </c:pt>
                <c:pt idx="232">
                  <c:v>160.9683348765432</c:v>
                </c:pt>
                <c:pt idx="233">
                  <c:v>153.60753124999999</c:v>
                </c:pt>
                <c:pt idx="234">
                  <c:v>142.61958371913576</c:v>
                </c:pt>
                <c:pt idx="235">
                  <c:v>132.55868055555553</c:v>
                </c:pt>
                <c:pt idx="236">
                  <c:v>126.39401388888888</c:v>
                </c:pt>
                <c:pt idx="237">
                  <c:v>123.36672222222224</c:v>
                </c:pt>
                <c:pt idx="238">
                  <c:v>119.38741358024689</c:v>
                </c:pt>
                <c:pt idx="239">
                  <c:v>112.10203742283949</c:v>
                </c:pt>
                <c:pt idx="240">
                  <c:v>100.01733371913578</c:v>
                </c:pt>
                <c:pt idx="241">
                  <c:v>87.773620756172818</c:v>
                </c:pt>
                <c:pt idx="242">
                  <c:v>79.517370756172824</c:v>
                </c:pt>
                <c:pt idx="243">
                  <c:v>69.770408950617281</c:v>
                </c:pt>
                <c:pt idx="244">
                  <c:v>61.012668209876544</c:v>
                </c:pt>
                <c:pt idx="245">
                  <c:v>53.170759645061715</c:v>
                </c:pt>
                <c:pt idx="246">
                  <c:v>42.86114969135803</c:v>
                </c:pt>
                <c:pt idx="247">
                  <c:v>32.108148533950619</c:v>
                </c:pt>
                <c:pt idx="248">
                  <c:v>25.117347222222218</c:v>
                </c:pt>
                <c:pt idx="249">
                  <c:v>22.261805941358023</c:v>
                </c:pt>
                <c:pt idx="250">
                  <c:v>21.209388888888888</c:v>
                </c:pt>
                <c:pt idx="251">
                  <c:v>19.379253472222228</c:v>
                </c:pt>
                <c:pt idx="252">
                  <c:v>17.254543209876541</c:v>
                </c:pt>
                <c:pt idx="253">
                  <c:v>16.147594135802471</c:v>
                </c:pt>
                <c:pt idx="254">
                  <c:v>16.147594135802471</c:v>
                </c:pt>
                <c:pt idx="255">
                  <c:v>15.430013888888887</c:v>
                </c:pt>
                <c:pt idx="256">
                  <c:v>12.562241126543208</c:v>
                </c:pt>
                <c:pt idx="257">
                  <c:v>10.715287422839507</c:v>
                </c:pt>
                <c:pt idx="258">
                  <c:v>12.086742283950619</c:v>
                </c:pt>
                <c:pt idx="259">
                  <c:v>16.3295374228395</c:v>
                </c:pt>
                <c:pt idx="260">
                  <c:v>21.627297839506173</c:v>
                </c:pt>
                <c:pt idx="261">
                  <c:v>27.431135802469129</c:v>
                </c:pt>
                <c:pt idx="262">
                  <c:v>33.661546682098766</c:v>
                </c:pt>
                <c:pt idx="263">
                  <c:v>41.978954089506168</c:v>
                </c:pt>
                <c:pt idx="264">
                  <c:v>53.831259645061714</c:v>
                </c:pt>
                <c:pt idx="265">
                  <c:v>66.41745408950618</c:v>
                </c:pt>
                <c:pt idx="266">
                  <c:v>77.517013888888911</c:v>
                </c:pt>
                <c:pt idx="267">
                  <c:v>84.837555555555554</c:v>
                </c:pt>
                <c:pt idx="268">
                  <c:v>93.795586805555544</c:v>
                </c:pt>
                <c:pt idx="269">
                  <c:v>100.46938888888887</c:v>
                </c:pt>
                <c:pt idx="270">
                  <c:v>107.37253124999999</c:v>
                </c:pt>
                <c:pt idx="271">
                  <c:v>107.84089506172839</c:v>
                </c:pt>
                <c:pt idx="272">
                  <c:v>105.97355555555555</c:v>
                </c:pt>
                <c:pt idx="273">
                  <c:v>104.5837534722222</c:v>
                </c:pt>
                <c:pt idx="274">
                  <c:v>97.326407793209867</c:v>
                </c:pt>
                <c:pt idx="275">
                  <c:v>84.837555555555554</c:v>
                </c:pt>
                <c:pt idx="276">
                  <c:v>73.592746913580243</c:v>
                </c:pt>
                <c:pt idx="277">
                  <c:v>60.309358024691349</c:v>
                </c:pt>
                <c:pt idx="278">
                  <c:v>48.661420138888872</c:v>
                </c:pt>
                <c:pt idx="279">
                  <c:v>33.139670138888881</c:v>
                </c:pt>
                <c:pt idx="280">
                  <c:v>23.339705246913574</c:v>
                </c:pt>
                <c:pt idx="281">
                  <c:v>20.795557098765428</c:v>
                </c:pt>
                <c:pt idx="282">
                  <c:v>26.726296682098759</c:v>
                </c:pt>
                <c:pt idx="283">
                  <c:v>36.060445987654326</c:v>
                </c:pt>
                <c:pt idx="284">
                  <c:v>46.481668209876553</c:v>
                </c:pt>
                <c:pt idx="285">
                  <c:v>59.262037422839519</c:v>
                </c:pt>
                <c:pt idx="286">
                  <c:v>71.287112654320964</c:v>
                </c:pt>
                <c:pt idx="287">
                  <c:v>84.422194830246909</c:v>
                </c:pt>
                <c:pt idx="288">
                  <c:v>98.667283950617275</c:v>
                </c:pt>
                <c:pt idx="289">
                  <c:v>114.02238001543208</c:v>
                </c:pt>
                <c:pt idx="290">
                  <c:v>123.36672222222224</c:v>
                </c:pt>
                <c:pt idx="291">
                  <c:v>126.39401388888888</c:v>
                </c:pt>
                <c:pt idx="292">
                  <c:v>123.36672222222224</c:v>
                </c:pt>
                <c:pt idx="293">
                  <c:v>117.9119911265432</c:v>
                </c:pt>
                <c:pt idx="294">
                  <c:v>114.02238001543208</c:v>
                </c:pt>
                <c:pt idx="295">
                  <c:v>111.62449999999995</c:v>
                </c:pt>
                <c:pt idx="296">
                  <c:v>111.14798186728397</c:v>
                </c:pt>
                <c:pt idx="297">
                  <c:v>111.62449999999995</c:v>
                </c:pt>
                <c:pt idx="298">
                  <c:v>113.06017013888889</c:v>
                </c:pt>
                <c:pt idx="299">
                  <c:v>114.02238001543208</c:v>
                </c:pt>
                <c:pt idx="300">
                  <c:v>114.02238001543208</c:v>
                </c:pt>
                <c:pt idx="301">
                  <c:v>113.06017013888889</c:v>
                </c:pt>
                <c:pt idx="302">
                  <c:v>110.67248302469137</c:v>
                </c:pt>
                <c:pt idx="303">
                  <c:v>106.90518672839504</c:v>
                </c:pt>
                <c:pt idx="304">
                  <c:v>102.28780246913577</c:v>
                </c:pt>
                <c:pt idx="305">
                  <c:v>95.552842978395034</c:v>
                </c:pt>
                <c:pt idx="306">
                  <c:v>89.047223765432094</c:v>
                </c:pt>
                <c:pt idx="307">
                  <c:v>84.837555555555554</c:v>
                </c:pt>
                <c:pt idx="308">
                  <c:v>82.770944830246876</c:v>
                </c:pt>
                <c:pt idx="309">
                  <c:v>81.951435570987655</c:v>
                </c:pt>
                <c:pt idx="310">
                  <c:v>80.324648533950622</c:v>
                </c:pt>
                <c:pt idx="311">
                  <c:v>78.314098765432107</c:v>
                </c:pt>
                <c:pt idx="312">
                  <c:v>75.542139274691365</c:v>
                </c:pt>
                <c:pt idx="313">
                  <c:v>71.287112654320964</c:v>
                </c:pt>
                <c:pt idx="314">
                  <c:v>66.05</c:v>
                </c:pt>
                <c:pt idx="315">
                  <c:v>60.309358024691349</c:v>
                </c:pt>
                <c:pt idx="316">
                  <c:v>55.500347222222217</c:v>
                </c:pt>
                <c:pt idx="317">
                  <c:v>51.213722608024689</c:v>
                </c:pt>
                <c:pt idx="318">
                  <c:v>45.868055555555564</c:v>
                </c:pt>
                <c:pt idx="319">
                  <c:v>39.956172839506173</c:v>
                </c:pt>
                <c:pt idx="320">
                  <c:v>34.71753125</c:v>
                </c:pt>
                <c:pt idx="321">
                  <c:v>33.400098765432098</c:v>
                </c:pt>
                <c:pt idx="322">
                  <c:v>31.59850347222222</c:v>
                </c:pt>
                <c:pt idx="323">
                  <c:v>31.59850347222222</c:v>
                </c:pt>
                <c:pt idx="324">
                  <c:v>30.09403125</c:v>
                </c:pt>
                <c:pt idx="325">
                  <c:v>29.111435570987652</c:v>
                </c:pt>
                <c:pt idx="326">
                  <c:v>29.111435570987652</c:v>
                </c:pt>
                <c:pt idx="327">
                  <c:v>28.385191358024688</c:v>
                </c:pt>
                <c:pt idx="328">
                  <c:v>27.668120756172843</c:v>
                </c:pt>
                <c:pt idx="329">
                  <c:v>21.417833719135807</c:v>
                </c:pt>
                <c:pt idx="330">
                  <c:v>15.607880015432096</c:v>
                </c:pt>
                <c:pt idx="331">
                  <c:v>14.555972608024687</c:v>
                </c:pt>
                <c:pt idx="332">
                  <c:v>14.213491126543206</c:v>
                </c:pt>
                <c:pt idx="333">
                  <c:v>12.884336805555556</c:v>
                </c:pt>
                <c:pt idx="334">
                  <c:v>12.40272222222222</c:v>
                </c:pt>
                <c:pt idx="335">
                  <c:v>11.467013888888891</c:v>
                </c:pt>
                <c:pt idx="336">
                  <c:v>10.715287422839507</c:v>
                </c:pt>
                <c:pt idx="337">
                  <c:v>10.421731867283953</c:v>
                </c:pt>
                <c:pt idx="338">
                  <c:v>10.715287422839507</c:v>
                </c:pt>
                <c:pt idx="339">
                  <c:v>12.086742283950619</c:v>
                </c:pt>
                <c:pt idx="340">
                  <c:v>16.147594135802471</c:v>
                </c:pt>
                <c:pt idx="341">
                  <c:v>22.689907793209876</c:v>
                </c:pt>
                <c:pt idx="342">
                  <c:v>29.600694830246912</c:v>
                </c:pt>
                <c:pt idx="343">
                  <c:v>31.85281635802469</c:v>
                </c:pt>
                <c:pt idx="344">
                  <c:v>32.621870756172839</c:v>
                </c:pt>
                <c:pt idx="345">
                  <c:v>33.139670138888881</c:v>
                </c:pt>
                <c:pt idx="346">
                  <c:v>35.520222222222216</c:v>
                </c:pt>
                <c:pt idx="347">
                  <c:v>36.060445987654326</c:v>
                </c:pt>
                <c:pt idx="348">
                  <c:v>37.42884297839506</c:v>
                </c:pt>
                <c:pt idx="349">
                  <c:v>39.104555941358022</c:v>
                </c:pt>
                <c:pt idx="350">
                  <c:v>40.242083719135799</c:v>
                </c:pt>
                <c:pt idx="351">
                  <c:v>40.529013888888883</c:v>
                </c:pt>
                <c:pt idx="352">
                  <c:v>40.242083719135799</c:v>
                </c:pt>
                <c:pt idx="353">
                  <c:v>39.956172839506173</c:v>
                </c:pt>
                <c:pt idx="354">
                  <c:v>39.671281249999993</c:v>
                </c:pt>
                <c:pt idx="355">
                  <c:v>39.671281249999993</c:v>
                </c:pt>
                <c:pt idx="356">
                  <c:v>40.242083719135799</c:v>
                </c:pt>
                <c:pt idx="357">
                  <c:v>40.529013888888883</c:v>
                </c:pt>
                <c:pt idx="358">
                  <c:v>39.956172839506173</c:v>
                </c:pt>
                <c:pt idx="359">
                  <c:v>36.878426311728383</c:v>
                </c:pt>
                <c:pt idx="360">
                  <c:v>31.85281635802469</c:v>
                </c:pt>
                <c:pt idx="361">
                  <c:v>27.431135802469129</c:v>
                </c:pt>
                <c:pt idx="362">
                  <c:v>24.443086805555556</c:v>
                </c:pt>
                <c:pt idx="363">
                  <c:v>22.689907793209876</c:v>
                </c:pt>
                <c:pt idx="364">
                  <c:v>21.837781249999999</c:v>
                </c:pt>
                <c:pt idx="365">
                  <c:v>21.837781249999999</c:v>
                </c:pt>
                <c:pt idx="366">
                  <c:v>22.049283950617284</c:v>
                </c:pt>
                <c:pt idx="367">
                  <c:v>22.905487654320982</c:v>
                </c:pt>
                <c:pt idx="368">
                  <c:v>24.891574459876548</c:v>
                </c:pt>
                <c:pt idx="369">
                  <c:v>28.145148533950614</c:v>
                </c:pt>
                <c:pt idx="370">
                  <c:v>30.09403125</c:v>
                </c:pt>
                <c:pt idx="371">
                  <c:v>30.59144483024691</c:v>
                </c:pt>
                <c:pt idx="372">
                  <c:v>28.868334876543205</c:v>
                </c:pt>
                <c:pt idx="373">
                  <c:v>23.122086805555558</c:v>
                </c:pt>
                <c:pt idx="374">
                  <c:v>15.966670138888883</c:v>
                </c:pt>
                <c:pt idx="375">
                  <c:v>10.568</c:v>
                </c:pt>
                <c:pt idx="376">
                  <c:v>7.2170837191358013</c:v>
                </c:pt>
                <c:pt idx="377">
                  <c:v>5.3023472222222221</c:v>
                </c:pt>
                <c:pt idx="378">
                  <c:v>4.0368985339506178</c:v>
                </c:pt>
                <c:pt idx="379">
                  <c:v>3.2617283950617288</c:v>
                </c:pt>
                <c:pt idx="380">
                  <c:v>2.6419999999999999</c:v>
                </c:pt>
                <c:pt idx="381">
                  <c:v>1.8963892746913575</c:v>
                </c:pt>
                <c:pt idx="382">
                  <c:v>1.2236577932098767</c:v>
                </c:pt>
                <c:pt idx="383">
                  <c:v>0.69770408950617302</c:v>
                </c:pt>
                <c:pt idx="384">
                  <c:v>0.26960223765432095</c:v>
                </c:pt>
                <c:pt idx="385">
                  <c:v>4.1281249999999999E-2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1.2741126543209878E-2</c:v>
                </c:pt>
                <c:pt idx="393">
                  <c:v>0.22475347222222225</c:v>
                </c:pt>
                <c:pt idx="394">
                  <c:v>1.1742222222222223</c:v>
                </c:pt>
                <c:pt idx="395">
                  <c:v>3.5109448302469146</c:v>
                </c:pt>
                <c:pt idx="396">
                  <c:v>7.7104201388888898</c:v>
                </c:pt>
                <c:pt idx="397">
                  <c:v>14.043779320987658</c:v>
                </c:pt>
                <c:pt idx="398">
                  <c:v>22.261805941358023</c:v>
                </c:pt>
                <c:pt idx="399">
                  <c:v>29.846853395061721</c:v>
                </c:pt>
                <c:pt idx="400">
                  <c:v>33.400098765432098</c:v>
                </c:pt>
                <c:pt idx="401">
                  <c:v>33.400098765432098</c:v>
                </c:pt>
                <c:pt idx="402">
                  <c:v>31.59850347222222</c:v>
                </c:pt>
                <c:pt idx="403">
                  <c:v>27.668120756172843</c:v>
                </c:pt>
                <c:pt idx="404">
                  <c:v>23.777999999999999</c:v>
                </c:pt>
                <c:pt idx="405">
                  <c:v>20.795557098765428</c:v>
                </c:pt>
                <c:pt idx="406">
                  <c:v>17.821778163580241</c:v>
                </c:pt>
                <c:pt idx="407">
                  <c:v>14.728742283950618</c:v>
                </c:pt>
                <c:pt idx="408">
                  <c:v>11.93028125</c:v>
                </c:pt>
                <c:pt idx="409">
                  <c:v>10.276483024691357</c:v>
                </c:pt>
                <c:pt idx="410">
                  <c:v>9.8468522376543213</c:v>
                </c:pt>
                <c:pt idx="411">
                  <c:v>9.9890432098765434</c:v>
                </c:pt>
                <c:pt idx="412">
                  <c:v>10.276483024691357</c:v>
                </c:pt>
                <c:pt idx="413">
                  <c:v>10.715287422839507</c:v>
                </c:pt>
                <c:pt idx="414">
                  <c:v>11.314630015432101</c:v>
                </c:pt>
                <c:pt idx="415">
                  <c:v>12.884336805555556</c:v>
                </c:pt>
                <c:pt idx="416">
                  <c:v>15.430013888888887</c:v>
                </c:pt>
                <c:pt idx="417">
                  <c:v>17.821778163580241</c:v>
                </c:pt>
                <c:pt idx="418">
                  <c:v>18.592361496913586</c:v>
                </c:pt>
                <c:pt idx="419">
                  <c:v>18.012895061728397</c:v>
                </c:pt>
                <c:pt idx="420">
                  <c:v>15.786765432098768</c:v>
                </c:pt>
                <c:pt idx="421">
                  <c:v>14.043779320987658</c:v>
                </c:pt>
                <c:pt idx="422">
                  <c:v>13.375125000000001</c:v>
                </c:pt>
                <c:pt idx="423">
                  <c:v>13.707413580246914</c:v>
                </c:pt>
                <c:pt idx="424">
                  <c:v>15.077339506172837</c:v>
                </c:pt>
                <c:pt idx="425">
                  <c:v>18.592361496913586</c:v>
                </c:pt>
                <c:pt idx="426">
                  <c:v>26.030631172839506</c:v>
                </c:pt>
                <c:pt idx="427">
                  <c:v>38.26211265432098</c:v>
                </c:pt>
                <c:pt idx="428">
                  <c:v>50.891117283950628</c:v>
                </c:pt>
                <c:pt idx="429">
                  <c:v>56.853964506172822</c:v>
                </c:pt>
                <c:pt idx="430">
                  <c:v>57.194917052469137</c:v>
                </c:pt>
                <c:pt idx="431">
                  <c:v>54.829654320987657</c:v>
                </c:pt>
                <c:pt idx="432">
                  <c:v>51.861991126543209</c:v>
                </c:pt>
                <c:pt idx="433">
                  <c:v>49.929417052469141</c:v>
                </c:pt>
                <c:pt idx="434">
                  <c:v>49.293380015432106</c:v>
                </c:pt>
                <c:pt idx="435">
                  <c:v>47.721125000000001</c:v>
                </c:pt>
                <c:pt idx="436">
                  <c:v>43.454376543209868</c:v>
                </c:pt>
                <c:pt idx="437">
                  <c:v>36.332086805555548</c:v>
                </c:pt>
                <c:pt idx="438">
                  <c:v>26.960223765432097</c:v>
                </c:pt>
                <c:pt idx="439">
                  <c:v>16.881483024691356</c:v>
                </c:pt>
                <c:pt idx="440">
                  <c:v>8.4810034722222234</c:v>
                </c:pt>
                <c:pt idx="441">
                  <c:v>3.0216855709876547</c:v>
                </c:pt>
                <c:pt idx="442">
                  <c:v>0.73592746913580254</c:v>
                </c:pt>
                <c:pt idx="443">
                  <c:v>8.6130015432098764E-2</c:v>
                </c:pt>
                <c:pt idx="444">
                  <c:v>2.0385802469135802E-3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1.2741126543209878E-2</c:v>
                </c:pt>
                <c:pt idx="513">
                  <c:v>0.31852816358024688</c:v>
                </c:pt>
                <c:pt idx="514">
                  <c:v>2.2200138888888885</c:v>
                </c:pt>
                <c:pt idx="515">
                  <c:v>7.096297839506172</c:v>
                </c:pt>
                <c:pt idx="516">
                  <c:v>14.384222222222224</c:v>
                </c:pt>
                <c:pt idx="517">
                  <c:v>21.417833719135807</c:v>
                </c:pt>
                <c:pt idx="518">
                  <c:v>24.443086805555556</c:v>
                </c:pt>
                <c:pt idx="519">
                  <c:v>24.443086805555556</c:v>
                </c:pt>
                <c:pt idx="520">
                  <c:v>23.122086805555558</c:v>
                </c:pt>
                <c:pt idx="521">
                  <c:v>21.001963348765436</c:v>
                </c:pt>
                <c:pt idx="522">
                  <c:v>18.787555555555556</c:v>
                </c:pt>
                <c:pt idx="523">
                  <c:v>16.147594135802471</c:v>
                </c:pt>
                <c:pt idx="524">
                  <c:v>12.244222608024691</c:v>
                </c:pt>
                <c:pt idx="525">
                  <c:v>7.2170837191358013</c:v>
                </c:pt>
                <c:pt idx="526">
                  <c:v>2.9437098765432101</c:v>
                </c:pt>
                <c:pt idx="527">
                  <c:v>0.81543209876543221</c:v>
                </c:pt>
                <c:pt idx="528">
                  <c:v>0.20385802469135805</c:v>
                </c:pt>
                <c:pt idx="529">
                  <c:v>5.0964506172839513E-2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2.0385802469135802E-3</c:v>
                </c:pt>
                <c:pt idx="534">
                  <c:v>7.3388888888888892E-2</c:v>
                </c:pt>
                <c:pt idx="535">
                  <c:v>0.52187654320987653</c:v>
                </c:pt>
                <c:pt idx="536">
                  <c:v>1.3780802469135802</c:v>
                </c:pt>
                <c:pt idx="537">
                  <c:v>3.4268533950617286</c:v>
                </c:pt>
                <c:pt idx="538">
                  <c:v>8.6130015432098777</c:v>
                </c:pt>
                <c:pt idx="539">
                  <c:v>18.012895061728397</c:v>
                </c:pt>
                <c:pt idx="540">
                  <c:v>27.195170138888891</c:v>
                </c:pt>
                <c:pt idx="541">
                  <c:v>30.59144483024691</c:v>
                </c:pt>
                <c:pt idx="542">
                  <c:v>30.59144483024691</c:v>
                </c:pt>
                <c:pt idx="543">
                  <c:v>30.09403125</c:v>
                </c:pt>
                <c:pt idx="544">
                  <c:v>28.385191358024688</c:v>
                </c:pt>
                <c:pt idx="545">
                  <c:v>25.344139274691358</c:v>
                </c:pt>
                <c:pt idx="546">
                  <c:v>20.590170138888894</c:v>
                </c:pt>
                <c:pt idx="547">
                  <c:v>17.44260223765432</c:v>
                </c:pt>
                <c:pt idx="548">
                  <c:v>15.077339506172837</c:v>
                </c:pt>
                <c:pt idx="549">
                  <c:v>13.54075964506173</c:v>
                </c:pt>
                <c:pt idx="550">
                  <c:v>12.086742283950619</c:v>
                </c:pt>
                <c:pt idx="551">
                  <c:v>11.012920138888887</c:v>
                </c:pt>
                <c:pt idx="552">
                  <c:v>10.421731867283953</c:v>
                </c:pt>
                <c:pt idx="553">
                  <c:v>9.5655281635802449</c:v>
                </c:pt>
                <c:pt idx="554">
                  <c:v>9.0151114969135815</c:v>
                </c:pt>
                <c:pt idx="555">
                  <c:v>8.7460189043209891</c:v>
                </c:pt>
                <c:pt idx="556">
                  <c:v>8.7460189043209891</c:v>
                </c:pt>
                <c:pt idx="557">
                  <c:v>9.0151114969135815</c:v>
                </c:pt>
                <c:pt idx="558">
                  <c:v>9.7056805555555563</c:v>
                </c:pt>
                <c:pt idx="559">
                  <c:v>10.715287422839507</c:v>
                </c:pt>
                <c:pt idx="560">
                  <c:v>13.875086805555554</c:v>
                </c:pt>
                <c:pt idx="561">
                  <c:v>14.728742283950618</c:v>
                </c:pt>
                <c:pt idx="562">
                  <c:v>14.728742283950618</c:v>
                </c:pt>
                <c:pt idx="563">
                  <c:v>14.728742283950618</c:v>
                </c:pt>
                <c:pt idx="564">
                  <c:v>12.086742283950619</c:v>
                </c:pt>
                <c:pt idx="565">
                  <c:v>5.1988892746913571</c:v>
                </c:pt>
                <c:pt idx="566">
                  <c:v>1.1742222222222223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5.0964506172839513E-2</c:v>
                </c:pt>
                <c:pt idx="602">
                  <c:v>0.22475347222222225</c:v>
                </c:pt>
                <c:pt idx="603">
                  <c:v>1.1742222222222223</c:v>
                </c:pt>
                <c:pt idx="604">
                  <c:v>4.220370756172839</c:v>
                </c:pt>
                <c:pt idx="605">
                  <c:v>10.276483024691357</c:v>
                </c:pt>
                <c:pt idx="606">
                  <c:v>19.980125000000001</c:v>
                </c:pt>
                <c:pt idx="607">
                  <c:v>33.139670138888881</c:v>
                </c:pt>
                <c:pt idx="608">
                  <c:v>47.409731867283938</c:v>
                </c:pt>
                <c:pt idx="609">
                  <c:v>61.720055555555547</c:v>
                </c:pt>
                <c:pt idx="610">
                  <c:v>76.724006172839495</c:v>
                </c:pt>
                <c:pt idx="611">
                  <c:v>93.795586805555544</c:v>
                </c:pt>
                <c:pt idx="612">
                  <c:v>109.72454320987651</c:v>
                </c:pt>
                <c:pt idx="613">
                  <c:v>118.89458680555555</c:v>
                </c:pt>
                <c:pt idx="614">
                  <c:v>120.87200964506172</c:v>
                </c:pt>
                <c:pt idx="615">
                  <c:v>119.88125964506172</c:v>
                </c:pt>
                <c:pt idx="616">
                  <c:v>119.38741358024689</c:v>
                </c:pt>
                <c:pt idx="617">
                  <c:v>118.40277932098765</c:v>
                </c:pt>
                <c:pt idx="618">
                  <c:v>116.44574228395061</c:v>
                </c:pt>
                <c:pt idx="619">
                  <c:v>112.58059413580246</c:v>
                </c:pt>
                <c:pt idx="620">
                  <c:v>107.37253124999999</c:v>
                </c:pt>
                <c:pt idx="621">
                  <c:v>102.74495408950615</c:v>
                </c:pt>
                <c:pt idx="622">
                  <c:v>100.46938888888887</c:v>
                </c:pt>
                <c:pt idx="623">
                  <c:v>100.01733371913578</c:v>
                </c:pt>
                <c:pt idx="624">
                  <c:v>100.92246334876542</c:v>
                </c:pt>
                <c:pt idx="625">
                  <c:v>103.6623152006173</c:v>
                </c:pt>
                <c:pt idx="626">
                  <c:v>106.43886149691357</c:v>
                </c:pt>
                <c:pt idx="627">
                  <c:v>107.84089506172839</c:v>
                </c:pt>
                <c:pt idx="628">
                  <c:v>107.84089506172839</c:v>
                </c:pt>
                <c:pt idx="629">
                  <c:v>107.84089506172839</c:v>
                </c:pt>
                <c:pt idx="630">
                  <c:v>108.31027816358024</c:v>
                </c:pt>
                <c:pt idx="631">
                  <c:v>111.14798186728397</c:v>
                </c:pt>
                <c:pt idx="632">
                  <c:v>115.95903125</c:v>
                </c:pt>
                <c:pt idx="633">
                  <c:v>121.86683680555554</c:v>
                </c:pt>
                <c:pt idx="634">
                  <c:v>128.94478742283948</c:v>
                </c:pt>
                <c:pt idx="635">
                  <c:v>135.69605555555557</c:v>
                </c:pt>
                <c:pt idx="636">
                  <c:v>141.00655709876543</c:v>
                </c:pt>
                <c:pt idx="637">
                  <c:v>143.15929783950614</c:v>
                </c:pt>
                <c:pt idx="638">
                  <c:v>143.15929783950614</c:v>
                </c:pt>
                <c:pt idx="639">
                  <c:v>142.61958371913576</c:v>
                </c:pt>
                <c:pt idx="640">
                  <c:v>141.54321334876545</c:v>
                </c:pt>
                <c:pt idx="641">
                  <c:v>141.00655709876543</c:v>
                </c:pt>
                <c:pt idx="642">
                  <c:v>143.70003124999999</c:v>
                </c:pt>
                <c:pt idx="643">
                  <c:v>150.26833680555552</c:v>
                </c:pt>
                <c:pt idx="644">
                  <c:v>155.2908888888889</c:v>
                </c:pt>
                <c:pt idx="645">
                  <c:v>156.98342013888887</c:v>
                </c:pt>
                <c:pt idx="646">
                  <c:v>159.25439853395062</c:v>
                </c:pt>
                <c:pt idx="647">
                  <c:v>161.54168557098762</c:v>
                </c:pt>
                <c:pt idx="648">
                  <c:v>163.84528125</c:v>
                </c:pt>
                <c:pt idx="649">
                  <c:v>165.00319483024691</c:v>
                </c:pt>
                <c:pt idx="650">
                  <c:v>164.42372839506172</c:v>
                </c:pt>
                <c:pt idx="651">
                  <c:v>159.82469135802469</c:v>
                </c:pt>
                <c:pt idx="652">
                  <c:v>149.71537191358024</c:v>
                </c:pt>
                <c:pt idx="653">
                  <c:v>138.33856520061724</c:v>
                </c:pt>
                <c:pt idx="654">
                  <c:v>127.92142013888888</c:v>
                </c:pt>
                <c:pt idx="655">
                  <c:v>113.54076543209875</c:v>
                </c:pt>
                <c:pt idx="656">
                  <c:v>95.111999999999995</c:v>
                </c:pt>
                <c:pt idx="657">
                  <c:v>78.314098765432107</c:v>
                </c:pt>
                <c:pt idx="658">
                  <c:v>67.897463348765442</c:v>
                </c:pt>
                <c:pt idx="659">
                  <c:v>59.95923186728394</c:v>
                </c:pt>
                <c:pt idx="660">
                  <c:v>48.976890432098763</c:v>
                </c:pt>
                <c:pt idx="661">
                  <c:v>34.452006172839511</c:v>
                </c:pt>
                <c:pt idx="662">
                  <c:v>21.837781249999999</c:v>
                </c:pt>
                <c:pt idx="663">
                  <c:v>12.086742283950619</c:v>
                </c:pt>
                <c:pt idx="664">
                  <c:v>8.7460189043209891</c:v>
                </c:pt>
                <c:pt idx="665">
                  <c:v>7.3388888888888877</c:v>
                </c:pt>
                <c:pt idx="666">
                  <c:v>7.9632040895061724</c:v>
                </c:pt>
                <c:pt idx="667">
                  <c:v>9.9890432098765434</c:v>
                </c:pt>
                <c:pt idx="668">
                  <c:v>18.398186728395061</c:v>
                </c:pt>
                <c:pt idx="669">
                  <c:v>27.431135802469129</c:v>
                </c:pt>
                <c:pt idx="670">
                  <c:v>39.956172839506173</c:v>
                </c:pt>
                <c:pt idx="671">
                  <c:v>52.187654320987662</c:v>
                </c:pt>
                <c:pt idx="672">
                  <c:v>58.914969135802473</c:v>
                </c:pt>
                <c:pt idx="673">
                  <c:v>66.05</c:v>
                </c:pt>
                <c:pt idx="674">
                  <c:v>73.592746913580243</c:v>
                </c:pt>
                <c:pt idx="675">
                  <c:v>81.543209876543202</c:v>
                </c:pt>
                <c:pt idx="676">
                  <c:v>82.770944830246876</c:v>
                </c:pt>
                <c:pt idx="677">
                  <c:v>83.594531250000003</c:v>
                </c:pt>
                <c:pt idx="678">
                  <c:v>77.517013888888911</c:v>
                </c:pt>
                <c:pt idx="679">
                  <c:v>64.953753472222232</c:v>
                </c:pt>
                <c:pt idx="680">
                  <c:v>51.537347222222223</c:v>
                </c:pt>
                <c:pt idx="681">
                  <c:v>37.42884297839506</c:v>
                </c:pt>
                <c:pt idx="682">
                  <c:v>26.493388888888887</c:v>
                </c:pt>
                <c:pt idx="683">
                  <c:v>22.689907793209876</c:v>
                </c:pt>
                <c:pt idx="684">
                  <c:v>18.205031249999994</c:v>
                </c:pt>
                <c:pt idx="685">
                  <c:v>18.205031249999994</c:v>
                </c:pt>
                <c:pt idx="686">
                  <c:v>23.122086805555558</c:v>
                </c:pt>
                <c:pt idx="687">
                  <c:v>29.111435570987652</c:v>
                </c:pt>
                <c:pt idx="688">
                  <c:v>34.187500385802458</c:v>
                </c:pt>
                <c:pt idx="689">
                  <c:v>41.105932098765429</c:v>
                </c:pt>
                <c:pt idx="690">
                  <c:v>46.790003472222217</c:v>
                </c:pt>
                <c:pt idx="691">
                  <c:v>48.661420138888872</c:v>
                </c:pt>
                <c:pt idx="692">
                  <c:v>49.293380015432106</c:v>
                </c:pt>
                <c:pt idx="693">
                  <c:v>51.537347222222223</c:v>
                </c:pt>
                <c:pt idx="694">
                  <c:v>54.495836805555562</c:v>
                </c:pt>
                <c:pt idx="695">
                  <c:v>56.175117283950634</c:v>
                </c:pt>
                <c:pt idx="696">
                  <c:v>53.500500000000002</c:v>
                </c:pt>
                <c:pt idx="697">
                  <c:v>40.816963348765427</c:v>
                </c:pt>
                <c:pt idx="698">
                  <c:v>33.924013888888894</c:v>
                </c:pt>
                <c:pt idx="699">
                  <c:v>27.195170138888891</c:v>
                </c:pt>
                <c:pt idx="700">
                  <c:v>24.220371913580244</c:v>
                </c:pt>
                <c:pt idx="701">
                  <c:v>22.905487654320982</c:v>
                </c:pt>
                <c:pt idx="702">
                  <c:v>22.475347222222219</c:v>
                </c:pt>
                <c:pt idx="703">
                  <c:v>22.475347222222219</c:v>
                </c:pt>
                <c:pt idx="704">
                  <c:v>22.261805941358023</c:v>
                </c:pt>
                <c:pt idx="705">
                  <c:v>20.182454089506173</c:v>
                </c:pt>
                <c:pt idx="706">
                  <c:v>16.3295374228395</c:v>
                </c:pt>
                <c:pt idx="707">
                  <c:v>11.620417052469138</c:v>
                </c:pt>
                <c:pt idx="708">
                  <c:v>8.3500246913580245</c:v>
                </c:pt>
                <c:pt idx="709">
                  <c:v>7.3388888888888877</c:v>
                </c:pt>
                <c:pt idx="710">
                  <c:v>8.880055555555554</c:v>
                </c:pt>
                <c:pt idx="711">
                  <c:v>14.902531249999999</c:v>
                </c:pt>
                <c:pt idx="712">
                  <c:v>22.689907793209876</c:v>
                </c:pt>
                <c:pt idx="713">
                  <c:v>24.220371913580244</c:v>
                </c:pt>
                <c:pt idx="714">
                  <c:v>22.905487654320982</c:v>
                </c:pt>
                <c:pt idx="715">
                  <c:v>17.44260223765432</c:v>
                </c:pt>
                <c:pt idx="716">
                  <c:v>9.8468522376543213</c:v>
                </c:pt>
                <c:pt idx="717">
                  <c:v>7.3388888888888877</c:v>
                </c:pt>
                <c:pt idx="718">
                  <c:v>7.3388888888888877</c:v>
                </c:pt>
                <c:pt idx="719">
                  <c:v>8.6130015432098777</c:v>
                </c:pt>
                <c:pt idx="720">
                  <c:v>13.046913580246915</c:v>
                </c:pt>
                <c:pt idx="721">
                  <c:v>17.44260223765432</c:v>
                </c:pt>
                <c:pt idx="722">
                  <c:v>21.627297839506173</c:v>
                </c:pt>
                <c:pt idx="723">
                  <c:v>25.80078125</c:v>
                </c:pt>
                <c:pt idx="724">
                  <c:v>29.355555555555551</c:v>
                </c:pt>
                <c:pt idx="725">
                  <c:v>36.060445987654326</c:v>
                </c:pt>
                <c:pt idx="726">
                  <c:v>45.562778163580248</c:v>
                </c:pt>
                <c:pt idx="727">
                  <c:v>61.720055555555547</c:v>
                </c:pt>
                <c:pt idx="728">
                  <c:v>72.820124999999976</c:v>
                </c:pt>
                <c:pt idx="729">
                  <c:v>82.360680555555575</c:v>
                </c:pt>
                <c:pt idx="730">
                  <c:v>88.197135802469134</c:v>
                </c:pt>
                <c:pt idx="731">
                  <c:v>89.473796682098751</c:v>
                </c:pt>
                <c:pt idx="732">
                  <c:v>89.901388888888874</c:v>
                </c:pt>
                <c:pt idx="733">
                  <c:v>90.759631172839505</c:v>
                </c:pt>
                <c:pt idx="734">
                  <c:v>91.621950617283929</c:v>
                </c:pt>
                <c:pt idx="735">
                  <c:v>92.923074459876574</c:v>
                </c:pt>
                <c:pt idx="736">
                  <c:v>94.672176311728407</c:v>
                </c:pt>
                <c:pt idx="737">
                  <c:v>97.326407793209867</c:v>
                </c:pt>
                <c:pt idx="738">
                  <c:v>98.667283950617275</c:v>
                </c:pt>
                <c:pt idx="739">
                  <c:v>99.11628125</c:v>
                </c:pt>
                <c:pt idx="740">
                  <c:v>104.5837534722222</c:v>
                </c:pt>
                <c:pt idx="741">
                  <c:v>109.72454320987651</c:v>
                </c:pt>
                <c:pt idx="742">
                  <c:v>113.54076543209875</c:v>
                </c:pt>
                <c:pt idx="743">
                  <c:v>114.02238001543208</c:v>
                </c:pt>
                <c:pt idx="744">
                  <c:v>114.50501388888888</c:v>
                </c:pt>
                <c:pt idx="745">
                  <c:v>114.50501388888888</c:v>
                </c:pt>
                <c:pt idx="746">
                  <c:v>114.98866705246913</c:v>
                </c:pt>
                <c:pt idx="747">
                  <c:v>116.93347260802469</c:v>
                </c:pt>
                <c:pt idx="748">
                  <c:v>120.376125</c:v>
                </c:pt>
                <c:pt idx="749">
                  <c:v>124.37174228395061</c:v>
                </c:pt>
                <c:pt idx="750">
                  <c:v>126.39401388888888</c:v>
                </c:pt>
                <c:pt idx="751">
                  <c:v>126.39401388888888</c:v>
                </c:pt>
                <c:pt idx="752">
                  <c:v>125.88691705246913</c:v>
                </c:pt>
                <c:pt idx="753">
                  <c:v>123.86872260802467</c:v>
                </c:pt>
                <c:pt idx="754">
                  <c:v>119.88125964506172</c:v>
                </c:pt>
                <c:pt idx="755">
                  <c:v>115.47333950617282</c:v>
                </c:pt>
                <c:pt idx="756">
                  <c:v>109.25210223765431</c:v>
                </c:pt>
                <c:pt idx="757">
                  <c:v>97.326407793209867</c:v>
                </c:pt>
                <c:pt idx="758">
                  <c:v>78.714170138888875</c:v>
                </c:pt>
                <c:pt idx="759">
                  <c:v>59.262037422839519</c:v>
                </c:pt>
                <c:pt idx="760">
                  <c:v>42.86114969135803</c:v>
                </c:pt>
                <c:pt idx="761">
                  <c:v>28.626253472222221</c:v>
                </c:pt>
                <c:pt idx="762">
                  <c:v>17.254543209876541</c:v>
                </c:pt>
                <c:pt idx="763">
                  <c:v>10.421731867283953</c:v>
                </c:pt>
                <c:pt idx="764">
                  <c:v>7.3388888888888877</c:v>
                </c:pt>
                <c:pt idx="765">
                  <c:v>8.3500246913580245</c:v>
                </c:pt>
                <c:pt idx="766">
                  <c:v>13.046913580246915</c:v>
                </c:pt>
                <c:pt idx="767">
                  <c:v>18.592361496913586</c:v>
                </c:pt>
                <c:pt idx="768">
                  <c:v>25.571950617283942</c:v>
                </c:pt>
                <c:pt idx="769">
                  <c:v>33.400098765432098</c:v>
                </c:pt>
                <c:pt idx="770">
                  <c:v>46.174352237654311</c:v>
                </c:pt>
                <c:pt idx="771">
                  <c:v>63.506361496913584</c:v>
                </c:pt>
                <c:pt idx="772">
                  <c:v>81.1360034722222</c:v>
                </c:pt>
                <c:pt idx="773">
                  <c:v>100.92246334876542</c:v>
                </c:pt>
                <c:pt idx="774">
                  <c:v>114.98866705246913</c:v>
                </c:pt>
                <c:pt idx="775">
                  <c:v>132.0393522376543</c:v>
                </c:pt>
                <c:pt idx="776">
                  <c:v>149.16342631172839</c:v>
                </c:pt>
                <c:pt idx="777">
                  <c:v>161.54168557098762</c:v>
                </c:pt>
                <c:pt idx="778">
                  <c:v>172.03629668209879</c:v>
                </c:pt>
                <c:pt idx="779">
                  <c:v>182.25111265432099</c:v>
                </c:pt>
                <c:pt idx="780">
                  <c:v>190.26120408950618</c:v>
                </c:pt>
                <c:pt idx="781">
                  <c:v>196.54003125</c:v>
                </c:pt>
                <c:pt idx="782">
                  <c:v>200.99585802469133</c:v>
                </c:pt>
                <c:pt idx="783">
                  <c:v>204.20917013888888</c:v>
                </c:pt>
                <c:pt idx="784">
                  <c:v>206.14938888888889</c:v>
                </c:pt>
                <c:pt idx="785">
                  <c:v>208.75061728395065</c:v>
                </c:pt>
                <c:pt idx="786">
                  <c:v>213.34200964506169</c:v>
                </c:pt>
                <c:pt idx="787">
                  <c:v>216.65215432098768</c:v>
                </c:pt>
                <c:pt idx="788">
                  <c:v>217.31724112654322</c:v>
                </c:pt>
                <c:pt idx="789">
                  <c:v>217.31724112654322</c:v>
                </c:pt>
                <c:pt idx="790">
                  <c:v>217.98334722222225</c:v>
                </c:pt>
                <c:pt idx="791">
                  <c:v>219.98778125000001</c:v>
                </c:pt>
                <c:pt idx="792">
                  <c:v>222.00138888888887</c:v>
                </c:pt>
                <c:pt idx="793">
                  <c:v>219.31861728395063</c:v>
                </c:pt>
                <c:pt idx="794">
                  <c:v>205.50163001543211</c:v>
                </c:pt>
                <c:pt idx="795">
                  <c:v>181.64208680555552</c:v>
                </c:pt>
                <c:pt idx="796">
                  <c:v>151.93334722222221</c:v>
                </c:pt>
                <c:pt idx="797">
                  <c:v>123.86872260802467</c:v>
                </c:pt>
                <c:pt idx="798">
                  <c:v>102.74495408950615</c:v>
                </c:pt>
                <c:pt idx="799">
                  <c:v>91.190281249999984</c:v>
                </c:pt>
                <c:pt idx="800">
                  <c:v>87.351124999999996</c:v>
                </c:pt>
                <c:pt idx="801">
                  <c:v>86.929648533950598</c:v>
                </c:pt>
                <c:pt idx="802">
                  <c:v>90.330000385802478</c:v>
                </c:pt>
                <c:pt idx="803">
                  <c:v>101.83167013888891</c:v>
                </c:pt>
                <c:pt idx="804">
                  <c:v>119.38741358024689</c:v>
                </c:pt>
                <c:pt idx="805">
                  <c:v>134.64618672839507</c:v>
                </c:pt>
                <c:pt idx="806">
                  <c:v>141.54321334876545</c:v>
                </c:pt>
                <c:pt idx="807">
                  <c:v>143.15929783950614</c:v>
                </c:pt>
                <c:pt idx="808">
                  <c:v>140.47092013888889</c:v>
                </c:pt>
                <c:pt idx="809">
                  <c:v>134.12278124999997</c:v>
                </c:pt>
                <c:pt idx="810">
                  <c:v>125.88691705246913</c:v>
                </c:pt>
                <c:pt idx="811">
                  <c:v>114.50501388888888</c:v>
                </c:pt>
                <c:pt idx="812">
                  <c:v>97.326407793209867</c:v>
                </c:pt>
                <c:pt idx="813">
                  <c:v>80.324648533950622</c:v>
                </c:pt>
                <c:pt idx="814">
                  <c:v>64.228018904320976</c:v>
                </c:pt>
                <c:pt idx="815">
                  <c:v>49.293380015432106</c:v>
                </c:pt>
                <c:pt idx="816">
                  <c:v>35.251639274691357</c:v>
                </c:pt>
                <c:pt idx="817">
                  <c:v>24.443086805555556</c:v>
                </c:pt>
                <c:pt idx="818">
                  <c:v>16.512499999999999</c:v>
                </c:pt>
                <c:pt idx="819">
                  <c:v>14.728742283950618</c:v>
                </c:pt>
                <c:pt idx="820">
                  <c:v>16.512499999999999</c:v>
                </c:pt>
                <c:pt idx="821">
                  <c:v>23.339705246913574</c:v>
                </c:pt>
                <c:pt idx="822">
                  <c:v>31.345209876543215</c:v>
                </c:pt>
                <c:pt idx="823">
                  <c:v>39.671281249999993</c:v>
                </c:pt>
                <c:pt idx="824">
                  <c:v>48.346969135802475</c:v>
                </c:pt>
                <c:pt idx="825">
                  <c:v>55.500347222222217</c:v>
                </c:pt>
                <c:pt idx="826">
                  <c:v>62.78878125</c:v>
                </c:pt>
                <c:pt idx="827">
                  <c:v>70.148055941358024</c:v>
                </c:pt>
                <c:pt idx="828">
                  <c:v>77.12000038580247</c:v>
                </c:pt>
                <c:pt idx="829">
                  <c:v>87.351124999999996</c:v>
                </c:pt>
                <c:pt idx="830">
                  <c:v>98.667283950617275</c:v>
                </c:pt>
                <c:pt idx="831">
                  <c:v>109.25210223765431</c:v>
                </c:pt>
                <c:pt idx="832">
                  <c:v>115.95903125</c:v>
                </c:pt>
                <c:pt idx="833">
                  <c:v>118.40277932098765</c:v>
                </c:pt>
                <c:pt idx="834">
                  <c:v>120.87200964506172</c:v>
                </c:pt>
                <c:pt idx="835">
                  <c:v>123.86872260802467</c:v>
                </c:pt>
                <c:pt idx="836">
                  <c:v>126.39401388888888</c:v>
                </c:pt>
                <c:pt idx="837">
                  <c:v>128.43259413580247</c:v>
                </c:pt>
                <c:pt idx="838">
                  <c:v>132.0393522376543</c:v>
                </c:pt>
                <c:pt idx="839">
                  <c:v>136.75000154320983</c:v>
                </c:pt>
                <c:pt idx="840">
                  <c:v>140.47092013888889</c:v>
                </c:pt>
                <c:pt idx="841">
                  <c:v>144.78455594135798</c:v>
                </c:pt>
                <c:pt idx="842">
                  <c:v>151.37732445987655</c:v>
                </c:pt>
                <c:pt idx="843">
                  <c:v>158.11687075617286</c:v>
                </c:pt>
                <c:pt idx="844">
                  <c:v>162.69144483024692</c:v>
                </c:pt>
                <c:pt idx="845">
                  <c:v>164.42372839506172</c:v>
                </c:pt>
                <c:pt idx="846">
                  <c:v>165.58368055555553</c:v>
                </c:pt>
                <c:pt idx="847">
                  <c:v>166.74770987654324</c:v>
                </c:pt>
                <c:pt idx="848">
                  <c:v>169.67562075617286</c:v>
                </c:pt>
                <c:pt idx="849">
                  <c:v>175.60788927469142</c:v>
                </c:pt>
                <c:pt idx="850">
                  <c:v>184.08430594135797</c:v>
                </c:pt>
                <c:pt idx="851">
                  <c:v>190.26120408950618</c:v>
                </c:pt>
                <c:pt idx="852">
                  <c:v>194.01626890432101</c:v>
                </c:pt>
                <c:pt idx="853">
                  <c:v>197.80802816358019</c:v>
                </c:pt>
                <c:pt idx="854">
                  <c:v>201.63648186728389</c:v>
                </c:pt>
                <c:pt idx="855">
                  <c:v>204.20917013888888</c:v>
                </c:pt>
                <c:pt idx="856">
                  <c:v>204.85489043209876</c:v>
                </c:pt>
                <c:pt idx="857">
                  <c:v>205.50163001543211</c:v>
                </c:pt>
                <c:pt idx="858">
                  <c:v>212.02508680555559</c:v>
                </c:pt>
                <c:pt idx="859">
                  <c:v>220.65796450617279</c:v>
                </c:pt>
                <c:pt idx="860">
                  <c:v>227.41585802469129</c:v>
                </c:pt>
                <c:pt idx="861">
                  <c:v>231.51952006172846</c:v>
                </c:pt>
                <c:pt idx="862">
                  <c:v>241.2374320987654</c:v>
                </c:pt>
                <c:pt idx="863">
                  <c:v>257.63628124999991</c:v>
                </c:pt>
                <c:pt idx="864">
                  <c:v>266.4062534722222</c:v>
                </c:pt>
                <c:pt idx="865">
                  <c:v>270.10372839506169</c:v>
                </c:pt>
                <c:pt idx="866">
                  <c:v>274.57433487654322</c:v>
                </c:pt>
                <c:pt idx="867">
                  <c:v>283.62563117283952</c:v>
                </c:pt>
                <c:pt idx="868">
                  <c:v>294.37098765432097</c:v>
                </c:pt>
                <c:pt idx="869">
                  <c:v>299.0372978395061</c:v>
                </c:pt>
                <c:pt idx="870">
                  <c:v>298.25703125000001</c:v>
                </c:pt>
                <c:pt idx="871">
                  <c:v>295.92234722222224</c:v>
                </c:pt>
                <c:pt idx="872">
                  <c:v>292.82370524691356</c:v>
                </c:pt>
                <c:pt idx="873">
                  <c:v>289.74137191358034</c:v>
                </c:pt>
                <c:pt idx="874">
                  <c:v>285.14845061728386</c:v>
                </c:pt>
                <c:pt idx="875">
                  <c:v>278.32787075617284</c:v>
                </c:pt>
                <c:pt idx="876">
                  <c:v>269.36219483024695</c:v>
                </c:pt>
                <c:pt idx="877">
                  <c:v>259.08775038580239</c:v>
                </c:pt>
                <c:pt idx="878">
                  <c:v>252.58824691358029</c:v>
                </c:pt>
                <c:pt idx="879">
                  <c:v>249.72608024691354</c:v>
                </c:pt>
                <c:pt idx="880">
                  <c:v>249.72608024691354</c:v>
                </c:pt>
                <c:pt idx="881">
                  <c:v>242.6420138888889</c:v>
                </c:pt>
                <c:pt idx="882">
                  <c:v>235.65987654320989</c:v>
                </c:pt>
                <c:pt idx="883">
                  <c:v>235.65987654320989</c:v>
                </c:pt>
                <c:pt idx="884">
                  <c:v>235.65987654320989</c:v>
                </c:pt>
                <c:pt idx="885">
                  <c:v>236.3535034722222</c:v>
                </c:pt>
                <c:pt idx="886">
                  <c:v>238.44049999999999</c:v>
                </c:pt>
                <c:pt idx="887">
                  <c:v>239.83692746913576</c:v>
                </c:pt>
                <c:pt idx="888">
                  <c:v>240.53667013888887</c:v>
                </c:pt>
                <c:pt idx="889">
                  <c:v>239.13820408950622</c:v>
                </c:pt>
                <c:pt idx="890">
                  <c:v>236.3535034722222</c:v>
                </c:pt>
                <c:pt idx="891">
                  <c:v>230.8330281635802</c:v>
                </c:pt>
                <c:pt idx="892">
                  <c:v>223.34889043209878</c:v>
                </c:pt>
                <c:pt idx="893">
                  <c:v>214.00200000000001</c:v>
                </c:pt>
                <c:pt idx="894">
                  <c:v>206.14938888888889</c:v>
                </c:pt>
                <c:pt idx="895">
                  <c:v>199.71766820987656</c:v>
                </c:pt>
                <c:pt idx="896">
                  <c:v>196.54003125</c:v>
                </c:pt>
                <c:pt idx="897">
                  <c:v>195.27611149691353</c:v>
                </c:pt>
                <c:pt idx="898">
                  <c:v>195.27611149691353</c:v>
                </c:pt>
                <c:pt idx="899">
                  <c:v>194.64568055555549</c:v>
                </c:pt>
                <c:pt idx="900">
                  <c:v>192.76050347222218</c:v>
                </c:pt>
                <c:pt idx="901">
                  <c:v>189.01767013888886</c:v>
                </c:pt>
                <c:pt idx="902">
                  <c:v>181.64208680555552</c:v>
                </c:pt>
                <c:pt idx="903">
                  <c:v>151.93334722222221</c:v>
                </c:pt>
                <c:pt idx="904">
                  <c:v>123.86872260802467</c:v>
                </c:pt>
                <c:pt idx="905">
                  <c:v>102.74495408950615</c:v>
                </c:pt>
                <c:pt idx="906">
                  <c:v>91.190281249999984</c:v>
                </c:pt>
                <c:pt idx="907">
                  <c:v>87.351124999999996</c:v>
                </c:pt>
                <c:pt idx="908">
                  <c:v>86.929648533950598</c:v>
                </c:pt>
                <c:pt idx="909">
                  <c:v>90.330000385802478</c:v>
                </c:pt>
                <c:pt idx="910">
                  <c:v>101.83167013888891</c:v>
                </c:pt>
                <c:pt idx="911">
                  <c:v>119.38741358024689</c:v>
                </c:pt>
                <c:pt idx="912">
                  <c:v>134.64618672839507</c:v>
                </c:pt>
                <c:pt idx="913">
                  <c:v>141.54321334876545</c:v>
                </c:pt>
                <c:pt idx="914">
                  <c:v>148.61250000000001</c:v>
                </c:pt>
                <c:pt idx="915">
                  <c:v>165.58368055555553</c:v>
                </c:pt>
                <c:pt idx="916">
                  <c:v>172.03629668209879</c:v>
                </c:pt>
                <c:pt idx="917">
                  <c:v>178.61224691358029</c:v>
                </c:pt>
                <c:pt idx="918">
                  <c:v>177.40744598765431</c:v>
                </c:pt>
                <c:pt idx="919">
                  <c:v>178.00933680555556</c:v>
                </c:pt>
                <c:pt idx="920">
                  <c:v>180.42709297839508</c:v>
                </c:pt>
                <c:pt idx="921">
                  <c:v>186.54283371913576</c:v>
                </c:pt>
                <c:pt idx="922">
                  <c:v>197.80802816358019</c:v>
                </c:pt>
                <c:pt idx="923">
                  <c:v>208.09878125</c:v>
                </c:pt>
                <c:pt idx="924">
                  <c:v>215.98808680555553</c:v>
                </c:pt>
                <c:pt idx="925">
                  <c:v>209.40347260802463</c:v>
                </c:pt>
                <c:pt idx="926">
                  <c:v>200.35625347222225</c:v>
                </c:pt>
                <c:pt idx="927">
                  <c:v>195.90756172839505</c:v>
                </c:pt>
                <c:pt idx="928">
                  <c:v>191.50881520061722</c:v>
                </c:pt>
                <c:pt idx="929">
                  <c:v>189.01767013888886</c:v>
                </c:pt>
                <c:pt idx="930">
                  <c:v>186.54283371913576</c:v>
                </c:pt>
                <c:pt idx="931">
                  <c:v>184.69740895061724</c:v>
                </c:pt>
                <c:pt idx="932">
                  <c:v>182.25111265432099</c:v>
                </c:pt>
                <c:pt idx="933">
                  <c:v>179.82112499999999</c:v>
                </c:pt>
                <c:pt idx="934">
                  <c:v>175.01007561728397</c:v>
                </c:pt>
                <c:pt idx="935">
                  <c:v>168.50139853395061</c:v>
                </c:pt>
                <c:pt idx="936">
                  <c:v>163.26785339506171</c:v>
                </c:pt>
                <c:pt idx="937">
                  <c:v>159.82469135802469</c:v>
                </c:pt>
                <c:pt idx="938">
                  <c:v>156.98342013888887</c:v>
                </c:pt>
                <c:pt idx="939">
                  <c:v>154.16763117283946</c:v>
                </c:pt>
                <c:pt idx="940">
                  <c:v>150.82232098765434</c:v>
                </c:pt>
                <c:pt idx="941">
                  <c:v>149.16342631172839</c:v>
                </c:pt>
                <c:pt idx="942">
                  <c:v>148.61250000000001</c:v>
                </c:pt>
                <c:pt idx="943">
                  <c:v>148.06259297839506</c:v>
                </c:pt>
                <c:pt idx="944">
                  <c:v>148.06259297839506</c:v>
                </c:pt>
                <c:pt idx="945">
                  <c:v>148.61250000000001</c:v>
                </c:pt>
                <c:pt idx="946">
                  <c:v>149.71537191358024</c:v>
                </c:pt>
                <c:pt idx="947">
                  <c:v>154.16763117283946</c:v>
                </c:pt>
                <c:pt idx="948">
                  <c:v>158.68512499999997</c:v>
                </c:pt>
                <c:pt idx="949">
                  <c:v>160.9683348765432</c:v>
                </c:pt>
                <c:pt idx="950">
                  <c:v>160.39600347222225</c:v>
                </c:pt>
                <c:pt idx="951">
                  <c:v>154.72875038580247</c:v>
                </c:pt>
                <c:pt idx="952">
                  <c:v>141.54321334876545</c:v>
                </c:pt>
                <c:pt idx="953">
                  <c:v>119.38741358024689</c:v>
                </c:pt>
                <c:pt idx="954">
                  <c:v>94.672176311728407</c:v>
                </c:pt>
                <c:pt idx="955">
                  <c:v>72.820124999999976</c:v>
                </c:pt>
                <c:pt idx="956">
                  <c:v>53.831259645061714</c:v>
                </c:pt>
                <c:pt idx="957">
                  <c:v>37.705580246913584</c:v>
                </c:pt>
                <c:pt idx="958">
                  <c:v>32.108148533950619</c:v>
                </c:pt>
                <c:pt idx="959">
                  <c:v>34.452006172839511</c:v>
                </c:pt>
                <c:pt idx="960">
                  <c:v>43.752518904320993</c:v>
                </c:pt>
                <c:pt idx="961">
                  <c:v>61.012668209876544</c:v>
                </c:pt>
                <c:pt idx="962">
                  <c:v>83.182228395061713</c:v>
                </c:pt>
                <c:pt idx="963">
                  <c:v>104.5837534722222</c:v>
                </c:pt>
                <c:pt idx="964">
                  <c:v>122.36577932098764</c:v>
                </c:pt>
                <c:pt idx="965">
                  <c:v>133.07902816358026</c:v>
                </c:pt>
                <c:pt idx="966">
                  <c:v>138.33856520061724</c:v>
                </c:pt>
                <c:pt idx="967">
                  <c:v>138.870125</c:v>
                </c:pt>
                <c:pt idx="968">
                  <c:v>138.33856520061724</c:v>
                </c:pt>
                <c:pt idx="969">
                  <c:v>136.22251890432099</c:v>
                </c:pt>
                <c:pt idx="970">
                  <c:v>132.0393522376543</c:v>
                </c:pt>
                <c:pt idx="971">
                  <c:v>123.36672222222224</c:v>
                </c:pt>
                <c:pt idx="972">
                  <c:v>107.37253124999999</c:v>
                </c:pt>
                <c:pt idx="973">
                  <c:v>84.007853395061744</c:v>
                </c:pt>
                <c:pt idx="974">
                  <c:v>63.506361496913584</c:v>
                </c:pt>
                <c:pt idx="975">
                  <c:v>45.868055555555564</c:v>
                </c:pt>
                <c:pt idx="976">
                  <c:v>31.092935570987652</c:v>
                </c:pt>
                <c:pt idx="977">
                  <c:v>18.983768904320989</c:v>
                </c:pt>
                <c:pt idx="978">
                  <c:v>13.046913580246915</c:v>
                </c:pt>
                <c:pt idx="979">
                  <c:v>8.880055555555554</c:v>
                </c:pt>
                <c:pt idx="980">
                  <c:v>5.8349263117283936</c:v>
                </c:pt>
                <c:pt idx="981">
                  <c:v>3.9466913580246921</c:v>
                </c:pt>
                <c:pt idx="982">
                  <c:v>2.6419999999999999</c:v>
                </c:pt>
                <c:pt idx="983">
                  <c:v>1.5416763117283949</c:v>
                </c:pt>
                <c:pt idx="984">
                  <c:v>0.52187654320987653</c:v>
                </c:pt>
                <c:pt idx="985">
                  <c:v>6.1667052469135814E-2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3.2617283950617283E-2</c:v>
                </c:pt>
                <c:pt idx="1028">
                  <c:v>0.66049999999999998</c:v>
                </c:pt>
                <c:pt idx="1029">
                  <c:v>3.7693348765432093</c:v>
                </c:pt>
                <c:pt idx="1030">
                  <c:v>10.863594135802467</c:v>
                </c:pt>
                <c:pt idx="1031">
                  <c:v>20.3858024691358</c:v>
                </c:pt>
                <c:pt idx="1032">
                  <c:v>30.342228395061721</c:v>
                </c:pt>
                <c:pt idx="1033">
                  <c:v>40.529013888888883</c:v>
                </c:pt>
                <c:pt idx="1034">
                  <c:v>51.213722608024689</c:v>
                </c:pt>
                <c:pt idx="1035">
                  <c:v>62.431520061728385</c:v>
                </c:pt>
                <c:pt idx="1036">
                  <c:v>72.051580246913588</c:v>
                </c:pt>
                <c:pt idx="1037">
                  <c:v>80.324648533950622</c:v>
                </c:pt>
                <c:pt idx="1038">
                  <c:v>87.773620756172818</c:v>
                </c:pt>
                <c:pt idx="1039">
                  <c:v>96.881487654320978</c:v>
                </c:pt>
                <c:pt idx="1040">
                  <c:v>107.84089506172839</c:v>
                </c:pt>
                <c:pt idx="1041">
                  <c:v>119.38741358024689</c:v>
                </c:pt>
                <c:pt idx="1042">
                  <c:v>129.97223186728394</c:v>
                </c:pt>
                <c:pt idx="1043">
                  <c:v>137.27850347222221</c:v>
                </c:pt>
                <c:pt idx="1044">
                  <c:v>141.00655709876543</c:v>
                </c:pt>
                <c:pt idx="1045">
                  <c:v>142.08088888888886</c:v>
                </c:pt>
                <c:pt idx="1046">
                  <c:v>142.61958371913576</c:v>
                </c:pt>
                <c:pt idx="1047">
                  <c:v>143.70003124999999</c:v>
                </c:pt>
                <c:pt idx="1048">
                  <c:v>144.78455594135798</c:v>
                </c:pt>
                <c:pt idx="1049">
                  <c:v>143.70003124999999</c:v>
                </c:pt>
                <c:pt idx="1050">
                  <c:v>139.40270408950616</c:v>
                </c:pt>
                <c:pt idx="1051">
                  <c:v>131.00375347222223</c:v>
                </c:pt>
                <c:pt idx="1052">
                  <c:v>121.36891358024688</c:v>
                </c:pt>
                <c:pt idx="1053">
                  <c:v>110.19800347222223</c:v>
                </c:pt>
                <c:pt idx="1054">
                  <c:v>97.772347222222223</c:v>
                </c:pt>
                <c:pt idx="1055">
                  <c:v>82.770944830246876</c:v>
                </c:pt>
                <c:pt idx="1056">
                  <c:v>66.05</c:v>
                </c:pt>
                <c:pt idx="1057">
                  <c:v>48.033537422839494</c:v>
                </c:pt>
                <c:pt idx="1058">
                  <c:v>32.880260802469138</c:v>
                </c:pt>
                <c:pt idx="1059">
                  <c:v>22.475347222222219</c:v>
                </c:pt>
                <c:pt idx="1060">
                  <c:v>14.213491126543206</c:v>
                </c:pt>
                <c:pt idx="1061">
                  <c:v>9.1511867283950608</c:v>
                </c:pt>
                <c:pt idx="1062">
                  <c:v>7.3388888888888877</c:v>
                </c:pt>
                <c:pt idx="1063">
                  <c:v>7.4617133487654304</c:v>
                </c:pt>
                <c:pt idx="1064">
                  <c:v>8.3500246913580245</c:v>
                </c:pt>
                <c:pt idx="1065">
                  <c:v>12.40272222222222</c:v>
                </c:pt>
                <c:pt idx="1066">
                  <c:v>20.182454089506173</c:v>
                </c:pt>
                <c:pt idx="1067">
                  <c:v>27.906124999999989</c:v>
                </c:pt>
                <c:pt idx="1068">
                  <c:v>30.841680555555559</c:v>
                </c:pt>
                <c:pt idx="1069">
                  <c:v>32.3645</c:v>
                </c:pt>
                <c:pt idx="1070">
                  <c:v>35.520222222222216</c:v>
                </c:pt>
                <c:pt idx="1071">
                  <c:v>42.271999999999998</c:v>
                </c:pt>
                <c:pt idx="1072">
                  <c:v>51.537347222222223</c:v>
                </c:pt>
                <c:pt idx="1073">
                  <c:v>63.506361496913584</c:v>
                </c:pt>
                <c:pt idx="1074">
                  <c:v>79.517370756172824</c:v>
                </c:pt>
                <c:pt idx="1075">
                  <c:v>100.92246334876542</c:v>
                </c:pt>
                <c:pt idx="1076">
                  <c:v>123.86872260802467</c:v>
                </c:pt>
                <c:pt idx="1077">
                  <c:v>144.78455594135798</c:v>
                </c:pt>
                <c:pt idx="1078">
                  <c:v>162.11605555555553</c:v>
                </c:pt>
                <c:pt idx="1079">
                  <c:v>176.80657445987654</c:v>
                </c:pt>
                <c:pt idx="1080">
                  <c:v>190.8845</c:v>
                </c:pt>
                <c:pt idx="1081">
                  <c:v>199.71766820987656</c:v>
                </c:pt>
                <c:pt idx="1082">
                  <c:v>202.27812499999999</c:v>
                </c:pt>
                <c:pt idx="1083">
                  <c:v>199.08010223765433</c:v>
                </c:pt>
                <c:pt idx="1084">
                  <c:v>189.01767013888886</c:v>
                </c:pt>
                <c:pt idx="1085">
                  <c:v>179.21617631172839</c:v>
                </c:pt>
                <c:pt idx="1086">
                  <c:v>175.01007561728397</c:v>
                </c:pt>
                <c:pt idx="1087">
                  <c:v>175.01007561728397</c:v>
                </c:pt>
                <c:pt idx="1088">
                  <c:v>175.60788927469142</c:v>
                </c:pt>
                <c:pt idx="1089">
                  <c:v>176.2067222222222</c:v>
                </c:pt>
                <c:pt idx="1090">
                  <c:v>176.2067222222222</c:v>
                </c:pt>
                <c:pt idx="1091">
                  <c:v>176.2067222222222</c:v>
                </c:pt>
                <c:pt idx="1092">
                  <c:v>178.00933680555556</c:v>
                </c:pt>
                <c:pt idx="1093">
                  <c:v>184.08430594135797</c:v>
                </c:pt>
                <c:pt idx="1094">
                  <c:v>194.01626890432101</c:v>
                </c:pt>
                <c:pt idx="1095">
                  <c:v>202.27812499999999</c:v>
                </c:pt>
                <c:pt idx="1096">
                  <c:v>206.79816705246918</c:v>
                </c:pt>
                <c:pt idx="1097">
                  <c:v>208.09878125</c:v>
                </c:pt>
                <c:pt idx="1098">
                  <c:v>205.50163001543211</c:v>
                </c:pt>
                <c:pt idx="1099">
                  <c:v>197.80802816358019</c:v>
                </c:pt>
                <c:pt idx="1100">
                  <c:v>185.31153125</c:v>
                </c:pt>
                <c:pt idx="1101">
                  <c:v>176.80657445987654</c:v>
                </c:pt>
                <c:pt idx="1102">
                  <c:v>173.81750617283947</c:v>
                </c:pt>
                <c:pt idx="1103">
                  <c:v>176.2067222222222</c:v>
                </c:pt>
                <c:pt idx="1104">
                  <c:v>184.69740895061724</c:v>
                </c:pt>
                <c:pt idx="1105">
                  <c:v>197.80802816358019</c:v>
                </c:pt>
                <c:pt idx="1106">
                  <c:v>208.09878125</c:v>
                </c:pt>
                <c:pt idx="1107">
                  <c:v>212.02508680555559</c:v>
                </c:pt>
                <c:pt idx="1108">
                  <c:v>211.36815432098766</c:v>
                </c:pt>
                <c:pt idx="1109">
                  <c:v>205.50163001543211</c:v>
                </c:pt>
                <c:pt idx="1110">
                  <c:v>195.90756172839505</c:v>
                </c:pt>
                <c:pt idx="1111">
                  <c:v>190.8845</c:v>
                </c:pt>
                <c:pt idx="1112">
                  <c:v>191.50881520061722</c:v>
                </c:pt>
                <c:pt idx="1113">
                  <c:v>199.71766820987656</c:v>
                </c:pt>
                <c:pt idx="1114">
                  <c:v>217.31724112654322</c:v>
                </c:pt>
                <c:pt idx="1115">
                  <c:v>235.65987654320989</c:v>
                </c:pt>
                <c:pt idx="1116">
                  <c:v>245.46340895061729</c:v>
                </c:pt>
                <c:pt idx="1117">
                  <c:v>247.5901577932099</c:v>
                </c:pt>
                <c:pt idx="1118">
                  <c:v>244.75653124999999</c:v>
                </c:pt>
                <c:pt idx="1119">
                  <c:v>236.3535034722222</c:v>
                </c:pt>
                <c:pt idx="1120">
                  <c:v>228.09725347222232</c:v>
                </c:pt>
                <c:pt idx="1121">
                  <c:v>223.34889043209878</c:v>
                </c:pt>
                <c:pt idx="1122">
                  <c:v>219.98778125000001</c:v>
                </c:pt>
                <c:pt idx="1123">
                  <c:v>214.66300964506175</c:v>
                </c:pt>
                <c:pt idx="1124">
                  <c:v>203.56446913580251</c:v>
                </c:pt>
                <c:pt idx="1125">
                  <c:v>185.31153125</c:v>
                </c:pt>
                <c:pt idx="1126">
                  <c:v>158.68512499999997</c:v>
                </c:pt>
                <c:pt idx="1127">
                  <c:v>129.97223186728394</c:v>
                </c:pt>
                <c:pt idx="1128">
                  <c:v>104.12252469135802</c:v>
                </c:pt>
                <c:pt idx="1129">
                  <c:v>81.951435570987655</c:v>
                </c:pt>
                <c:pt idx="1130">
                  <c:v>66.7859274691358</c:v>
                </c:pt>
                <c:pt idx="1131">
                  <c:v>55.164491126543197</c:v>
                </c:pt>
                <c:pt idx="1132">
                  <c:v>45.258520061728404</c:v>
                </c:pt>
                <c:pt idx="1133">
                  <c:v>36.060445987654326</c:v>
                </c:pt>
                <c:pt idx="1134">
                  <c:v>26.960223765432097</c:v>
                </c:pt>
                <c:pt idx="1135">
                  <c:v>19.181001543209874</c:v>
                </c:pt>
                <c:pt idx="1136">
                  <c:v>13.54075964506173</c:v>
                </c:pt>
                <c:pt idx="1137">
                  <c:v>10.863594135802467</c:v>
                </c:pt>
                <c:pt idx="1138">
                  <c:v>10.276483024691357</c:v>
                </c:pt>
                <c:pt idx="1139">
                  <c:v>10.421731867283953</c:v>
                </c:pt>
                <c:pt idx="1140">
                  <c:v>10.863594135802467</c:v>
                </c:pt>
                <c:pt idx="1141">
                  <c:v>11.620417052469138</c:v>
                </c:pt>
                <c:pt idx="1142">
                  <c:v>13.707413580246914</c:v>
                </c:pt>
                <c:pt idx="1143">
                  <c:v>18.592361496913586</c:v>
                </c:pt>
                <c:pt idx="1144">
                  <c:v>25.80078125</c:v>
                </c:pt>
                <c:pt idx="1145">
                  <c:v>30.342228395061721</c:v>
                </c:pt>
                <c:pt idx="1146">
                  <c:v>31.345209876543215</c:v>
                </c:pt>
                <c:pt idx="1147">
                  <c:v>26.261500385802467</c:v>
                </c:pt>
                <c:pt idx="1148">
                  <c:v>15.430013888888887</c:v>
                </c:pt>
                <c:pt idx="1149">
                  <c:v>9.7056805555555563</c:v>
                </c:pt>
                <c:pt idx="1150">
                  <c:v>7.3388888888888877</c:v>
                </c:pt>
                <c:pt idx="1151">
                  <c:v>7.3388888888888877</c:v>
                </c:pt>
                <c:pt idx="1152">
                  <c:v>7.3388888888888877</c:v>
                </c:pt>
                <c:pt idx="1153">
                  <c:v>9.8468522376543213</c:v>
                </c:pt>
                <c:pt idx="1154">
                  <c:v>18.012895061728397</c:v>
                </c:pt>
                <c:pt idx="1155">
                  <c:v>32.108148533950619</c:v>
                </c:pt>
                <c:pt idx="1156">
                  <c:v>45.258520061728404</c:v>
                </c:pt>
                <c:pt idx="1157">
                  <c:v>58.223890432098749</c:v>
                </c:pt>
                <c:pt idx="1158">
                  <c:v>74.369445987654345</c:v>
                </c:pt>
                <c:pt idx="1159">
                  <c:v>95.994705246913568</c:v>
                </c:pt>
                <c:pt idx="1160">
                  <c:v>121.86683680555554</c:v>
                </c:pt>
                <c:pt idx="1161">
                  <c:v>147.51370524691353</c:v>
                </c:pt>
                <c:pt idx="1162">
                  <c:v>170.26426080246907</c:v>
                </c:pt>
                <c:pt idx="1163">
                  <c:v>192.76050347222218</c:v>
                </c:pt>
                <c:pt idx="1164">
                  <c:v>215.32503858024685</c:v>
                </c:pt>
                <c:pt idx="1165">
                  <c:v>238.44049999999999</c:v>
                </c:pt>
                <c:pt idx="1166">
                  <c:v>261.27259876543201</c:v>
                </c:pt>
                <c:pt idx="1167">
                  <c:v>271.58985339506177</c:v>
                </c:pt>
                <c:pt idx="1168">
                  <c:v>281.34904668209879</c:v>
                </c:pt>
                <c:pt idx="1169">
                  <c:v>295.92234722222224</c:v>
                </c:pt>
                <c:pt idx="1170">
                  <c:v>309.27351890432101</c:v>
                </c:pt>
                <c:pt idx="1171">
                  <c:v>322.1084201388889</c:v>
                </c:pt>
                <c:pt idx="1172">
                  <c:v>334.37812500000001</c:v>
                </c:pt>
                <c:pt idx="1173">
                  <c:v>345.19738001543209</c:v>
                </c:pt>
                <c:pt idx="1174">
                  <c:v>355.33727816358015</c:v>
                </c:pt>
                <c:pt idx="1175">
                  <c:v>364.76112499999994</c:v>
                </c:pt>
                <c:pt idx="1176">
                  <c:v>372.56328124999999</c:v>
                </c:pt>
                <c:pt idx="1177">
                  <c:v>379.56784297839499</c:v>
                </c:pt>
                <c:pt idx="1178">
                  <c:v>386.63763927469131</c:v>
                </c:pt>
                <c:pt idx="1179">
                  <c:v>395.56662075617282</c:v>
                </c:pt>
                <c:pt idx="1180">
                  <c:v>404.5975312499998</c:v>
                </c:pt>
                <c:pt idx="1181">
                  <c:v>413.73037075617276</c:v>
                </c:pt>
                <c:pt idx="1182">
                  <c:v>422.0370756172839</c:v>
                </c:pt>
                <c:pt idx="1183">
                  <c:v>428.55492631172837</c:v>
                </c:pt>
                <c:pt idx="1184">
                  <c:v>434.18140779320976</c:v>
                </c:pt>
                <c:pt idx="1185">
                  <c:v>438.89817283950606</c:v>
                </c:pt>
                <c:pt idx="1186">
                  <c:v>441.74046334876533</c:v>
                </c:pt>
                <c:pt idx="1187">
                  <c:v>441.74046334876533</c:v>
                </c:pt>
                <c:pt idx="1188">
                  <c:v>441.74046334876533</c:v>
                </c:pt>
                <c:pt idx="1189">
                  <c:v>441.74046334876533</c:v>
                </c:pt>
                <c:pt idx="1190">
                  <c:v>441.74046334876533</c:v>
                </c:pt>
                <c:pt idx="1191">
                  <c:v>441.74046334876533</c:v>
                </c:pt>
                <c:pt idx="1192">
                  <c:v>441.74046334876533</c:v>
                </c:pt>
                <c:pt idx="1193">
                  <c:v>441.74046334876533</c:v>
                </c:pt>
                <c:pt idx="1194">
                  <c:v>441.74046334876533</c:v>
                </c:pt>
                <c:pt idx="1195">
                  <c:v>441.74046334876533</c:v>
                </c:pt>
                <c:pt idx="1196">
                  <c:v>442.6899320987655</c:v>
                </c:pt>
                <c:pt idx="1197">
                  <c:v>442.6899320987655</c:v>
                </c:pt>
                <c:pt idx="1198">
                  <c:v>443.64042013888883</c:v>
                </c:pt>
                <c:pt idx="1199">
                  <c:v>447.45256520061736</c:v>
                </c:pt>
                <c:pt idx="1200">
                  <c:v>452.24068055555557</c:v>
                </c:pt>
                <c:pt idx="1201">
                  <c:v>459.9546682098765</c:v>
                </c:pt>
                <c:pt idx="1202">
                  <c:v>467.73389043209875</c:v>
                </c:pt>
                <c:pt idx="1203">
                  <c:v>473.61111728395059</c:v>
                </c:pt>
                <c:pt idx="1204">
                  <c:v>477.54965432098754</c:v>
                </c:pt>
                <c:pt idx="1205">
                  <c:v>479.52503858024687</c:v>
                </c:pt>
                <c:pt idx="1206">
                  <c:v>480.51425964506166</c:v>
                </c:pt>
                <c:pt idx="1207">
                  <c:v>481.50450000000001</c:v>
                </c:pt>
                <c:pt idx="1208">
                  <c:v>482.49575964506164</c:v>
                </c:pt>
                <c:pt idx="1209">
                  <c:v>483.48803858024689</c:v>
                </c:pt>
                <c:pt idx="1210">
                  <c:v>483.48803858024689</c:v>
                </c:pt>
                <c:pt idx="1211">
                  <c:v>483.48803858024689</c:v>
                </c:pt>
                <c:pt idx="1212">
                  <c:v>483.48803858024689</c:v>
                </c:pt>
                <c:pt idx="1213">
                  <c:v>482.49575964506164</c:v>
                </c:pt>
                <c:pt idx="1214">
                  <c:v>482.49575964506164</c:v>
                </c:pt>
                <c:pt idx="1215">
                  <c:v>482.49575964506164</c:v>
                </c:pt>
                <c:pt idx="1216">
                  <c:v>482.49575964506164</c:v>
                </c:pt>
                <c:pt idx="1217">
                  <c:v>481.50450000000001</c:v>
                </c:pt>
                <c:pt idx="1218">
                  <c:v>480.51425964506166</c:v>
                </c:pt>
                <c:pt idx="1219">
                  <c:v>479.52503858024687</c:v>
                </c:pt>
                <c:pt idx="1220">
                  <c:v>478.53683680555554</c:v>
                </c:pt>
                <c:pt idx="1221">
                  <c:v>476.56349112654323</c:v>
                </c:pt>
                <c:pt idx="1222">
                  <c:v>473.61111728395059</c:v>
                </c:pt>
                <c:pt idx="1223">
                  <c:v>470.66791705246908</c:v>
                </c:pt>
                <c:pt idx="1224">
                  <c:v>466.75792013888889</c:v>
                </c:pt>
                <c:pt idx="1225">
                  <c:v>464.80903742283948</c:v>
                </c:pt>
                <c:pt idx="1226">
                  <c:v>462.86423186728393</c:v>
                </c:pt>
                <c:pt idx="1227">
                  <c:v>461.89335802469128</c:v>
                </c:pt>
                <c:pt idx="1228">
                  <c:v>459.9546682098765</c:v>
                </c:pt>
                <c:pt idx="1229">
                  <c:v>458.98685223765426</c:v>
                </c:pt>
                <c:pt idx="1230">
                  <c:v>457.05427816358036</c:v>
                </c:pt>
                <c:pt idx="1231">
                  <c:v>455.12578124999999</c:v>
                </c:pt>
                <c:pt idx="1232">
                  <c:v>454.16306172839501</c:v>
                </c:pt>
                <c:pt idx="1233">
                  <c:v>454.16306172839501</c:v>
                </c:pt>
                <c:pt idx="1234">
                  <c:v>453.20136149691353</c:v>
                </c:pt>
                <c:pt idx="1235">
                  <c:v>453.20136149691353</c:v>
                </c:pt>
                <c:pt idx="1236">
                  <c:v>451.28101890432089</c:v>
                </c:pt>
                <c:pt idx="1237">
                  <c:v>449.36475347222233</c:v>
                </c:pt>
                <c:pt idx="1238">
                  <c:v>444.5919274691359</c:v>
                </c:pt>
                <c:pt idx="1239">
                  <c:v>438.89817283950606</c:v>
                </c:pt>
                <c:pt idx="1240">
                  <c:v>431.36358024691356</c:v>
                </c:pt>
                <c:pt idx="1241">
                  <c:v>424.82432445987649</c:v>
                </c:pt>
                <c:pt idx="1242">
                  <c:v>418.3350138888888</c:v>
                </c:pt>
                <c:pt idx="1243">
                  <c:v>412.8125</c:v>
                </c:pt>
                <c:pt idx="1244">
                  <c:v>406.41594483024687</c:v>
                </c:pt>
                <c:pt idx="1245">
                  <c:v>400.97293557098766</c:v>
                </c:pt>
                <c:pt idx="1246">
                  <c:v>395.56662075617282</c:v>
                </c:pt>
                <c:pt idx="1247">
                  <c:v>389.30563117283947</c:v>
                </c:pt>
                <c:pt idx="1248">
                  <c:v>383.09458680555548</c:v>
                </c:pt>
                <c:pt idx="1249">
                  <c:v>376.93348765432097</c:v>
                </c:pt>
                <c:pt idx="1250">
                  <c:v>370.82233371913571</c:v>
                </c:pt>
                <c:pt idx="1251">
                  <c:v>365.62395408950619</c:v>
                </c:pt>
                <c:pt idx="1252">
                  <c:v>360.46226890432098</c:v>
                </c:pt>
                <c:pt idx="1253">
                  <c:v>355.33727816358015</c:v>
                </c:pt>
                <c:pt idx="1254">
                  <c:v>350.24898186728393</c:v>
                </c:pt>
                <c:pt idx="1255">
                  <c:v>345.19738001543209</c:v>
                </c:pt>
                <c:pt idx="1256">
                  <c:v>340.1824726080248</c:v>
                </c:pt>
                <c:pt idx="1257">
                  <c:v>335.20425964506171</c:v>
                </c:pt>
                <c:pt idx="1258">
                  <c:v>330.26274112654318</c:v>
                </c:pt>
                <c:pt idx="1259">
                  <c:v>325.35791705246919</c:v>
                </c:pt>
                <c:pt idx="1260">
                  <c:v>321.29859413580249</c:v>
                </c:pt>
                <c:pt idx="1261">
                  <c:v>318.06948302469129</c:v>
                </c:pt>
                <c:pt idx="1262">
                  <c:v>315.6583522376543</c:v>
                </c:pt>
                <c:pt idx="1263">
                  <c:v>315.6583522376543</c:v>
                </c:pt>
                <c:pt idx="1264">
                  <c:v>316.46104320987655</c:v>
                </c:pt>
                <c:pt idx="1265">
                  <c:v>318.87523186728396</c:v>
                </c:pt>
                <c:pt idx="1266">
                  <c:v>321.29859413580249</c:v>
                </c:pt>
                <c:pt idx="1267">
                  <c:v>322.91926543209877</c:v>
                </c:pt>
                <c:pt idx="1268">
                  <c:v>324.5440138888888</c:v>
                </c:pt>
                <c:pt idx="1269">
                  <c:v>324.5440138888888</c:v>
                </c:pt>
                <c:pt idx="1270">
                  <c:v>322.91926543209877</c:v>
                </c:pt>
                <c:pt idx="1271">
                  <c:v>320.48978742283941</c:v>
                </c:pt>
                <c:pt idx="1272">
                  <c:v>317.26475347222225</c:v>
                </c:pt>
                <c:pt idx="1273">
                  <c:v>314.05602816358021</c:v>
                </c:pt>
                <c:pt idx="1274">
                  <c:v>311.66018672839505</c:v>
                </c:pt>
                <c:pt idx="1275">
                  <c:v>309.27351890432101</c:v>
                </c:pt>
                <c:pt idx="1276">
                  <c:v>307.6875034722222</c:v>
                </c:pt>
                <c:pt idx="1277">
                  <c:v>307.6875034722222</c:v>
                </c:pt>
                <c:pt idx="1278">
                  <c:v>308.48000154320988</c:v>
                </c:pt>
                <c:pt idx="1279">
                  <c:v>309.27351890432101</c:v>
                </c:pt>
                <c:pt idx="1280">
                  <c:v>310.86361149691356</c:v>
                </c:pt>
                <c:pt idx="1281">
                  <c:v>312.45778124999998</c:v>
                </c:pt>
                <c:pt idx="1282">
                  <c:v>312.45778124999998</c:v>
                </c:pt>
                <c:pt idx="1283">
                  <c:v>313.25639506172843</c:v>
                </c:pt>
                <c:pt idx="1284">
                  <c:v>313.25639506172843</c:v>
                </c:pt>
                <c:pt idx="1285">
                  <c:v>313.25639506172843</c:v>
                </c:pt>
                <c:pt idx="1286">
                  <c:v>311.66018672839505</c:v>
                </c:pt>
                <c:pt idx="1287">
                  <c:v>310.06805555555565</c:v>
                </c:pt>
                <c:pt idx="1288">
                  <c:v>307.6875034722222</c:v>
                </c:pt>
                <c:pt idx="1289">
                  <c:v>304.52770408950613</c:v>
                </c:pt>
                <c:pt idx="1290">
                  <c:v>301.3842133487654</c:v>
                </c:pt>
                <c:pt idx="1291">
                  <c:v>299.0372978395061</c:v>
                </c:pt>
                <c:pt idx="1292">
                  <c:v>295.92234722222224</c:v>
                </c:pt>
                <c:pt idx="1293">
                  <c:v>292.05159297839504</c:v>
                </c:pt>
                <c:pt idx="1294">
                  <c:v>288.20632098765435</c:v>
                </c:pt>
                <c:pt idx="1295">
                  <c:v>284.38653125000002</c:v>
                </c:pt>
                <c:pt idx="1296">
                  <c:v>282.10688888888893</c:v>
                </c:pt>
                <c:pt idx="1297">
                  <c:v>281.34904668209879</c:v>
                </c:pt>
                <c:pt idx="1298">
                  <c:v>282.10688888888893</c:v>
                </c:pt>
                <c:pt idx="1299">
                  <c:v>283.62563117283952</c:v>
                </c:pt>
                <c:pt idx="1300">
                  <c:v>285.91138927469143</c:v>
                </c:pt>
                <c:pt idx="1301">
                  <c:v>287.44032445987654</c:v>
                </c:pt>
                <c:pt idx="1302">
                  <c:v>288.9733368055555</c:v>
                </c:pt>
                <c:pt idx="1303">
                  <c:v>290.51042631172839</c:v>
                </c:pt>
                <c:pt idx="1304">
                  <c:v>292.82370524691356</c:v>
                </c:pt>
                <c:pt idx="1305">
                  <c:v>293.5968368055556</c:v>
                </c:pt>
                <c:pt idx="1306">
                  <c:v>294.37098765432097</c:v>
                </c:pt>
                <c:pt idx="1307">
                  <c:v>294.37098765432097</c:v>
                </c:pt>
                <c:pt idx="1308">
                  <c:v>294.37098765432097</c:v>
                </c:pt>
                <c:pt idx="1309">
                  <c:v>293.5968368055556</c:v>
                </c:pt>
                <c:pt idx="1310">
                  <c:v>293.5968368055556</c:v>
                </c:pt>
                <c:pt idx="1311">
                  <c:v>292.82370524691356</c:v>
                </c:pt>
                <c:pt idx="1312">
                  <c:v>292.05159297839504</c:v>
                </c:pt>
                <c:pt idx="1313">
                  <c:v>290.51042631172839</c:v>
                </c:pt>
                <c:pt idx="1314">
                  <c:v>288.20632098765435</c:v>
                </c:pt>
                <c:pt idx="1315">
                  <c:v>286.67534722222217</c:v>
                </c:pt>
                <c:pt idx="1316">
                  <c:v>284.38653125000002</c:v>
                </c:pt>
                <c:pt idx="1317">
                  <c:v>279.83642013888885</c:v>
                </c:pt>
                <c:pt idx="1318">
                  <c:v>276.82339853395064</c:v>
                </c:pt>
                <c:pt idx="1319">
                  <c:v>273.82668557098765</c:v>
                </c:pt>
                <c:pt idx="1320">
                  <c:v>275.32300347222224</c:v>
                </c:pt>
                <c:pt idx="1321">
                  <c:v>279.08163580246912</c:v>
                </c:pt>
                <c:pt idx="1322">
                  <c:v>285.91138927469143</c:v>
                </c:pt>
                <c:pt idx="1323">
                  <c:v>295.14615779320985</c:v>
                </c:pt>
                <c:pt idx="1324">
                  <c:v>307.6875034722222</c:v>
                </c:pt>
                <c:pt idx="1325">
                  <c:v>319.68200000000002</c:v>
                </c:pt>
                <c:pt idx="1326">
                  <c:v>328.62372260802465</c:v>
                </c:pt>
                <c:pt idx="1327">
                  <c:v>332.72891358024685</c:v>
                </c:pt>
                <c:pt idx="1328">
                  <c:v>334.37812500000001</c:v>
                </c:pt>
                <c:pt idx="1329">
                  <c:v>334.37812500000001</c:v>
                </c:pt>
                <c:pt idx="1330">
                  <c:v>334.37812500000001</c:v>
                </c:pt>
                <c:pt idx="1331">
                  <c:v>334.37812500000001</c:v>
                </c:pt>
                <c:pt idx="1332">
                  <c:v>334.37812500000001</c:v>
                </c:pt>
                <c:pt idx="1333">
                  <c:v>333.55300964506182</c:v>
                </c:pt>
                <c:pt idx="1334">
                  <c:v>331.0837793209875</c:v>
                </c:pt>
                <c:pt idx="1335">
                  <c:v>328.62372260802465</c:v>
                </c:pt>
                <c:pt idx="1336">
                  <c:v>326.17283950617281</c:v>
                </c:pt>
                <c:pt idx="1337">
                  <c:v>325.35791705246919</c:v>
                </c:pt>
                <c:pt idx="1338">
                  <c:v>324.5440138888888</c:v>
                </c:pt>
                <c:pt idx="1339">
                  <c:v>324.5440138888888</c:v>
                </c:pt>
                <c:pt idx="1340">
                  <c:v>324.5440138888888</c:v>
                </c:pt>
                <c:pt idx="1341">
                  <c:v>325.35791705246919</c:v>
                </c:pt>
                <c:pt idx="1342">
                  <c:v>326.17283950617281</c:v>
                </c:pt>
                <c:pt idx="1343">
                  <c:v>329.4427222222223</c:v>
                </c:pt>
                <c:pt idx="1344">
                  <c:v>332.72891358024685</c:v>
                </c:pt>
                <c:pt idx="1345">
                  <c:v>336.03141358024698</c:v>
                </c:pt>
                <c:pt idx="1346">
                  <c:v>338.5189911265432</c:v>
                </c:pt>
                <c:pt idx="1347">
                  <c:v>339.35022222222221</c:v>
                </c:pt>
                <c:pt idx="1348">
                  <c:v>339.35022222222221</c:v>
                </c:pt>
                <c:pt idx="1349">
                  <c:v>337.68877932098763</c:v>
                </c:pt>
                <c:pt idx="1350">
                  <c:v>331.90583680555562</c:v>
                </c:pt>
                <c:pt idx="1351">
                  <c:v>322.91926543209877</c:v>
                </c:pt>
                <c:pt idx="1352">
                  <c:v>311.66018672839505</c:v>
                </c:pt>
                <c:pt idx="1353">
                  <c:v>300.6008888888889</c:v>
                </c:pt>
                <c:pt idx="1354">
                  <c:v>288.9733368055555</c:v>
                </c:pt>
                <c:pt idx="1355">
                  <c:v>277.57512500000001</c:v>
                </c:pt>
                <c:pt idx="1356">
                  <c:v>264.93439853395051</c:v>
                </c:pt>
                <c:pt idx="1357">
                  <c:v>251.155125</c:v>
                </c:pt>
                <c:pt idx="1358">
                  <c:v>237.04814969135808</c:v>
                </c:pt>
                <c:pt idx="1359">
                  <c:v>222.67463001543211</c:v>
                </c:pt>
                <c:pt idx="1360">
                  <c:v>207.44796450617284</c:v>
                </c:pt>
                <c:pt idx="1361">
                  <c:v>193.3878765432099</c:v>
                </c:pt>
                <c:pt idx="1362">
                  <c:v>184.69740895061724</c:v>
                </c:pt>
                <c:pt idx="1363">
                  <c:v>182.25111265432099</c:v>
                </c:pt>
                <c:pt idx="1364">
                  <c:v>185.92667283950621</c:v>
                </c:pt>
                <c:pt idx="1365">
                  <c:v>194.64568055555549</c:v>
                </c:pt>
                <c:pt idx="1366">
                  <c:v>199.71766820987656</c:v>
                </c:pt>
                <c:pt idx="1367">
                  <c:v>200.35625347222225</c:v>
                </c:pt>
                <c:pt idx="1368">
                  <c:v>195.27611149691353</c:v>
                </c:pt>
                <c:pt idx="1369">
                  <c:v>183.47222222222226</c:v>
                </c:pt>
                <c:pt idx="1370">
                  <c:v>173.81750617283947</c:v>
                </c:pt>
                <c:pt idx="1371">
                  <c:v>170.26426080246907</c:v>
                </c:pt>
                <c:pt idx="1372">
                  <c:v>170.26426080246907</c:v>
                </c:pt>
                <c:pt idx="1373">
                  <c:v>170.26426080246907</c:v>
                </c:pt>
                <c:pt idx="1374">
                  <c:v>167.33125347222222</c:v>
                </c:pt>
                <c:pt idx="1375">
                  <c:v>160.9683348765432</c:v>
                </c:pt>
                <c:pt idx="1376">
                  <c:v>150.26833680555552</c:v>
                </c:pt>
                <c:pt idx="1377">
                  <c:v>131.52104320987655</c:v>
                </c:pt>
                <c:pt idx="1378">
                  <c:v>105.50926890432098</c:v>
                </c:pt>
                <c:pt idx="1379">
                  <c:v>82.360680555555575</c:v>
                </c:pt>
                <c:pt idx="1380">
                  <c:v>62.075278163580251</c:v>
                </c:pt>
                <c:pt idx="1381">
                  <c:v>44.653061728395073</c:v>
                </c:pt>
                <c:pt idx="1382">
                  <c:v>37.983336805555552</c:v>
                </c:pt>
                <c:pt idx="1383">
                  <c:v>43.752518904320993</c:v>
                </c:pt>
                <c:pt idx="1384">
                  <c:v>55.164491126543197</c:v>
                </c:pt>
                <c:pt idx="1385">
                  <c:v>64.590376543209885</c:v>
                </c:pt>
                <c:pt idx="1386">
                  <c:v>68.643583719135805</c:v>
                </c:pt>
                <c:pt idx="1387">
                  <c:v>72.051580246913588</c:v>
                </c:pt>
                <c:pt idx="1388">
                  <c:v>79.115260802469138</c:v>
                </c:pt>
                <c:pt idx="1389">
                  <c:v>92.054639274691354</c:v>
                </c:pt>
                <c:pt idx="1390">
                  <c:v>110.19800347222223</c:v>
                </c:pt>
                <c:pt idx="1391">
                  <c:v>128.43259413580247</c:v>
                </c:pt>
                <c:pt idx="1392">
                  <c:v>142.08088888888886</c:v>
                </c:pt>
                <c:pt idx="1393">
                  <c:v>150.26833680555552</c:v>
                </c:pt>
                <c:pt idx="1394">
                  <c:v>153.60753124999999</c:v>
                </c:pt>
                <c:pt idx="1395">
                  <c:v>153.60753124999999</c:v>
                </c:pt>
                <c:pt idx="1396">
                  <c:v>152.49038927469138</c:v>
                </c:pt>
                <c:pt idx="1397">
                  <c:v>149.16342631172839</c:v>
                </c:pt>
                <c:pt idx="1398">
                  <c:v>144.2417839506173</c:v>
                </c:pt>
                <c:pt idx="1399">
                  <c:v>138.33856520061724</c:v>
                </c:pt>
                <c:pt idx="1400">
                  <c:v>131.00375347222223</c:v>
                </c:pt>
                <c:pt idx="1401">
                  <c:v>122.86574112654323</c:v>
                </c:pt>
                <c:pt idx="1402">
                  <c:v>114.50501388888888</c:v>
                </c:pt>
                <c:pt idx="1403">
                  <c:v>104.12252469135802</c:v>
                </c:pt>
                <c:pt idx="1404">
                  <c:v>89.047223765432094</c:v>
                </c:pt>
                <c:pt idx="1405">
                  <c:v>67.897463348765442</c:v>
                </c:pt>
                <c:pt idx="1406">
                  <c:v>49.61088888888888</c:v>
                </c:pt>
                <c:pt idx="1407">
                  <c:v>38.822722222222225</c:v>
                </c:pt>
                <c:pt idx="1408">
                  <c:v>36.878426311728383</c:v>
                </c:pt>
                <c:pt idx="1409">
                  <c:v>37.983336805555552</c:v>
                </c:pt>
                <c:pt idx="1410">
                  <c:v>38.541907793209866</c:v>
                </c:pt>
                <c:pt idx="1411">
                  <c:v>38.26211265432098</c:v>
                </c:pt>
                <c:pt idx="1412">
                  <c:v>37.42884297839506</c:v>
                </c:pt>
                <c:pt idx="1413">
                  <c:v>36.332086805555548</c:v>
                </c:pt>
                <c:pt idx="1414">
                  <c:v>36.604746913580243</c:v>
                </c:pt>
                <c:pt idx="1415">
                  <c:v>40.529013888888883</c:v>
                </c:pt>
                <c:pt idx="1416">
                  <c:v>49.293380015432106</c:v>
                </c:pt>
                <c:pt idx="1417">
                  <c:v>61.720055555555547</c:v>
                </c:pt>
                <c:pt idx="1418">
                  <c:v>75.150222222222226</c:v>
                </c:pt>
                <c:pt idx="1419">
                  <c:v>85.253935570987636</c:v>
                </c:pt>
                <c:pt idx="1420">
                  <c:v>88.621670138888888</c:v>
                </c:pt>
                <c:pt idx="1421">
                  <c:v>85.253935570987636</c:v>
                </c:pt>
                <c:pt idx="1422">
                  <c:v>74.759324459876524</c:v>
                </c:pt>
                <c:pt idx="1423">
                  <c:v>63.506361496913584</c:v>
                </c:pt>
                <c:pt idx="1424">
                  <c:v>59.95923186728394</c:v>
                </c:pt>
                <c:pt idx="1425">
                  <c:v>61.012668209876544</c:v>
                </c:pt>
                <c:pt idx="1426">
                  <c:v>67.155420138888871</c:v>
                </c:pt>
                <c:pt idx="1427">
                  <c:v>79.517370756172824</c:v>
                </c:pt>
                <c:pt idx="1428">
                  <c:v>89.047223765432094</c:v>
                </c:pt>
                <c:pt idx="1429">
                  <c:v>92.054639274691354</c:v>
                </c:pt>
                <c:pt idx="1430">
                  <c:v>89.473796682098751</c:v>
                </c:pt>
                <c:pt idx="1431">
                  <c:v>81.951435570987655</c:v>
                </c:pt>
                <c:pt idx="1432">
                  <c:v>68.270013888888883</c:v>
                </c:pt>
                <c:pt idx="1433">
                  <c:v>49.929417052469141</c:v>
                </c:pt>
                <c:pt idx="1434">
                  <c:v>34.452006172839511</c:v>
                </c:pt>
                <c:pt idx="1435">
                  <c:v>21.627297839506173</c:v>
                </c:pt>
                <c:pt idx="1436">
                  <c:v>18.592361496913586</c:v>
                </c:pt>
                <c:pt idx="1437">
                  <c:v>19.778815200617284</c:v>
                </c:pt>
                <c:pt idx="1438">
                  <c:v>22.689907793209876</c:v>
                </c:pt>
                <c:pt idx="1439">
                  <c:v>24.666820987654319</c:v>
                </c:pt>
                <c:pt idx="1440">
                  <c:v>24.891574459876548</c:v>
                </c:pt>
                <c:pt idx="1441">
                  <c:v>23.339705246913574</c:v>
                </c:pt>
                <c:pt idx="1442">
                  <c:v>19.578524691358027</c:v>
                </c:pt>
                <c:pt idx="1443">
                  <c:v>17.067503472222221</c:v>
                </c:pt>
                <c:pt idx="1444">
                  <c:v>16.512499999999999</c:v>
                </c:pt>
                <c:pt idx="1445">
                  <c:v>17.067503472222221</c:v>
                </c:pt>
                <c:pt idx="1446">
                  <c:v>17.44260223765432</c:v>
                </c:pt>
                <c:pt idx="1447">
                  <c:v>16.3295374228395</c:v>
                </c:pt>
                <c:pt idx="1448">
                  <c:v>11.467013888888891</c:v>
                </c:pt>
                <c:pt idx="1449">
                  <c:v>4.9950312500000003</c:v>
                </c:pt>
                <c:pt idx="1450">
                  <c:v>1.0784089506172838</c:v>
                </c:pt>
                <c:pt idx="1451">
                  <c:v>7.3388888888888892E-2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0.24666820987654325</c:v>
                </c:pt>
                <c:pt idx="1480">
                  <c:v>0.98667283950617302</c:v>
                </c:pt>
                <c:pt idx="1481">
                  <c:v>2.02278125</c:v>
                </c:pt>
                <c:pt idx="1482">
                  <c:v>3.1806948302469142</c:v>
                </c:pt>
                <c:pt idx="1483">
                  <c:v>4.3136358024691352</c:v>
                </c:pt>
                <c:pt idx="1484">
                  <c:v>5.5123209876543209</c:v>
                </c:pt>
                <c:pt idx="1485">
                  <c:v>6.7400559413580243</c:v>
                </c:pt>
                <c:pt idx="1486">
                  <c:v>8.4810034722222234</c:v>
                </c:pt>
                <c:pt idx="1487">
                  <c:v>11.012920138888887</c:v>
                </c:pt>
                <c:pt idx="1488">
                  <c:v>14.728742283950618</c:v>
                </c:pt>
                <c:pt idx="1489">
                  <c:v>19.980125000000001</c:v>
                </c:pt>
                <c:pt idx="1490">
                  <c:v>27.195170138888891</c:v>
                </c:pt>
                <c:pt idx="1491">
                  <c:v>36.332086805555548</c:v>
                </c:pt>
                <c:pt idx="1492">
                  <c:v>47.409731867283938</c:v>
                </c:pt>
                <c:pt idx="1493">
                  <c:v>59.262037422839519</c:v>
                </c:pt>
                <c:pt idx="1494">
                  <c:v>71.668836805555543</c:v>
                </c:pt>
                <c:pt idx="1495">
                  <c:v>84.007853395061744</c:v>
                </c:pt>
                <c:pt idx="1496">
                  <c:v>95.552842978395034</c:v>
                </c:pt>
                <c:pt idx="1497">
                  <c:v>106.43886149691357</c:v>
                </c:pt>
                <c:pt idx="1498">
                  <c:v>115.95903125</c:v>
                </c:pt>
                <c:pt idx="1499">
                  <c:v>123.86872260802467</c:v>
                </c:pt>
                <c:pt idx="1500">
                  <c:v>129.97223186728394</c:v>
                </c:pt>
                <c:pt idx="1501">
                  <c:v>134.12278124999997</c:v>
                </c:pt>
                <c:pt idx="1502">
                  <c:v>138.33856520061724</c:v>
                </c:pt>
                <c:pt idx="1503">
                  <c:v>141.54321334876545</c:v>
                </c:pt>
                <c:pt idx="1504">
                  <c:v>145.32834722222219</c:v>
                </c:pt>
                <c:pt idx="1505">
                  <c:v>148.61250000000001</c:v>
                </c:pt>
                <c:pt idx="1506">
                  <c:v>151.37732445987655</c:v>
                </c:pt>
                <c:pt idx="1507">
                  <c:v>154.16763117283946</c:v>
                </c:pt>
                <c:pt idx="1508">
                  <c:v>157.54963580246914</c:v>
                </c:pt>
                <c:pt idx="1509">
                  <c:v>161.54168557098762</c:v>
                </c:pt>
                <c:pt idx="1510">
                  <c:v>166.74770987654324</c:v>
                </c:pt>
                <c:pt idx="1511">
                  <c:v>174.41328125000001</c:v>
                </c:pt>
                <c:pt idx="1512">
                  <c:v>184.69740895061724</c:v>
                </c:pt>
                <c:pt idx="1513">
                  <c:v>197.80802816358019</c:v>
                </c:pt>
                <c:pt idx="1514">
                  <c:v>213.34200964506169</c:v>
                </c:pt>
                <c:pt idx="1515">
                  <c:v>229.46310223765423</c:v>
                </c:pt>
                <c:pt idx="1516">
                  <c:v>244.05067283950618</c:v>
                </c:pt>
                <c:pt idx="1517">
                  <c:v>254.74557445987656</c:v>
                </c:pt>
                <c:pt idx="1518">
                  <c:v>263.46662075617292</c:v>
                </c:pt>
                <c:pt idx="1519">
                  <c:v>269.36219483024695</c:v>
                </c:pt>
                <c:pt idx="1520">
                  <c:v>274.57433487654322</c:v>
                </c:pt>
                <c:pt idx="1521">
                  <c:v>277.57512500000001</c:v>
                </c:pt>
                <c:pt idx="1522">
                  <c:v>279.83642013888885</c:v>
                </c:pt>
                <c:pt idx="1523">
                  <c:v>279.08163580246912</c:v>
                </c:pt>
                <c:pt idx="1524">
                  <c:v>276.07269135802466</c:v>
                </c:pt>
                <c:pt idx="1525">
                  <c:v>267.88218557098764</c:v>
                </c:pt>
                <c:pt idx="1526">
                  <c:v>255.46672222222213</c:v>
                </c:pt>
                <c:pt idx="1527">
                  <c:v>239.83692746913576</c:v>
                </c:pt>
                <c:pt idx="1528">
                  <c:v>223.34889043209878</c:v>
                </c:pt>
                <c:pt idx="1529">
                  <c:v>208.75061728395065</c:v>
                </c:pt>
                <c:pt idx="1530">
                  <c:v>197.17352006172842</c:v>
                </c:pt>
                <c:pt idx="1531">
                  <c:v>189.01767013888886</c:v>
                </c:pt>
                <c:pt idx="1532">
                  <c:v>184.69740895061724</c:v>
                </c:pt>
                <c:pt idx="1533">
                  <c:v>183.47222222222226</c:v>
                </c:pt>
                <c:pt idx="1534">
                  <c:v>185.92667283950621</c:v>
                </c:pt>
                <c:pt idx="1535">
                  <c:v>192.13414969135798</c:v>
                </c:pt>
                <c:pt idx="1536">
                  <c:v>203.56446913580251</c:v>
                </c:pt>
                <c:pt idx="1537">
                  <c:v>219.31861728395063</c:v>
                </c:pt>
                <c:pt idx="1538">
                  <c:v>238.44049999999999</c:v>
                </c:pt>
                <c:pt idx="1539">
                  <c:v>261.27259876543201</c:v>
                </c:pt>
                <c:pt idx="1540">
                  <c:v>285.91138927469143</c:v>
                </c:pt>
                <c:pt idx="1541">
                  <c:v>313.25639506172843</c:v>
                </c:pt>
                <c:pt idx="1542">
                  <c:v>341.01574228395054</c:v>
                </c:pt>
                <c:pt idx="1543">
                  <c:v>367.35267013888893</c:v>
                </c:pt>
                <c:pt idx="1544">
                  <c:v>389.30563117283947</c:v>
                </c:pt>
                <c:pt idx="1545">
                  <c:v>403.68985339506168</c:v>
                </c:pt>
                <c:pt idx="1546">
                  <c:v>412.8125</c:v>
                </c:pt>
                <c:pt idx="1547">
                  <c:v>418.3350138888888</c:v>
                </c:pt>
                <c:pt idx="1548">
                  <c:v>422.0370756172839</c:v>
                </c:pt>
                <c:pt idx="1549">
                  <c:v>426.6875868055555</c:v>
                </c:pt>
                <c:pt idx="1550">
                  <c:v>431.36358024691356</c:v>
                </c:pt>
                <c:pt idx="1551">
                  <c:v>437.95278124999999</c:v>
                </c:pt>
                <c:pt idx="1552">
                  <c:v>444.5919274691359</c:v>
                </c:pt>
                <c:pt idx="1553">
                  <c:v>452.24068055555557</c:v>
                </c:pt>
                <c:pt idx="1554">
                  <c:v>458.98685223765426</c:v>
                </c:pt>
                <c:pt idx="1555">
                  <c:v>466.75792013888889</c:v>
                </c:pt>
                <c:pt idx="1556">
                  <c:v>475.57834722222219</c:v>
                </c:pt>
                <c:pt idx="1557">
                  <c:v>486.4709911265432</c:v>
                </c:pt>
                <c:pt idx="1558">
                  <c:v>498.49453742283941</c:v>
                </c:pt>
                <c:pt idx="1559">
                  <c:v>513.7303765432099</c:v>
                </c:pt>
                <c:pt idx="1560">
                  <c:v>530.2347222222221</c:v>
                </c:pt>
                <c:pt idx="1561">
                  <c:v>547.00000617283933</c:v>
                </c:pt>
                <c:pt idx="1562">
                  <c:v>564.02622839506171</c:v>
                </c:pt>
                <c:pt idx="1563">
                  <c:v>581.31338888888877</c:v>
                </c:pt>
                <c:pt idx="1564">
                  <c:v>599.96690779320988</c:v>
                </c:pt>
                <c:pt idx="1565">
                  <c:v>618.91500154320988</c:v>
                </c:pt>
                <c:pt idx="1566">
                  <c:v>638.15767013888899</c:v>
                </c:pt>
                <c:pt idx="1567">
                  <c:v>658.8533368055555</c:v>
                </c:pt>
                <c:pt idx="1568">
                  <c:v>677.52673186728407</c:v>
                </c:pt>
                <c:pt idx="1569">
                  <c:v>695.27002469135789</c:v>
                </c:pt>
                <c:pt idx="1570">
                  <c:v>712.03734722222225</c:v>
                </c:pt>
                <c:pt idx="1571">
                  <c:v>727.78588927469139</c:v>
                </c:pt>
                <c:pt idx="1572">
                  <c:v>742.47589853395073</c:v>
                </c:pt>
                <c:pt idx="1573">
                  <c:v>756.07068055555544</c:v>
                </c:pt>
                <c:pt idx="1574">
                  <c:v>766.03526080246888</c:v>
                </c:pt>
                <c:pt idx="1575">
                  <c:v>773.55150617283959</c:v>
                </c:pt>
                <c:pt idx="1576">
                  <c:v>778.58272222222195</c:v>
                </c:pt>
                <c:pt idx="1577">
                  <c:v>779.84307445987679</c:v>
                </c:pt>
                <c:pt idx="1578">
                  <c:v>778.58272222222195</c:v>
                </c:pt>
                <c:pt idx="1579">
                  <c:v>774.80778124999995</c:v>
                </c:pt>
                <c:pt idx="1580">
                  <c:v>771.04201388888873</c:v>
                </c:pt>
                <c:pt idx="1581">
                  <c:v>764.78612075617298</c:v>
                </c:pt>
                <c:pt idx="1582">
                  <c:v>759.79975347222216</c:v>
                </c:pt>
                <c:pt idx="1583">
                  <c:v>752.35078124999995</c:v>
                </c:pt>
                <c:pt idx="1584">
                  <c:v>743.70669135802484</c:v>
                </c:pt>
                <c:pt idx="1585">
                  <c:v>733.88888888888903</c:v>
                </c:pt>
                <c:pt idx="1586">
                  <c:v>722.92183680555536</c:v>
                </c:pt>
                <c:pt idx="1587">
                  <c:v>710.83305594135777</c:v>
                </c:pt>
                <c:pt idx="1588">
                  <c:v>698.84620408950616</c:v>
                </c:pt>
                <c:pt idx="1589">
                  <c:v>688.14518672839517</c:v>
                </c:pt>
                <c:pt idx="1590">
                  <c:v>679.87925347222222</c:v>
                </c:pt>
                <c:pt idx="1591">
                  <c:v>672.83392013888897</c:v>
                </c:pt>
                <c:pt idx="1592">
                  <c:v>668.15741705246899</c:v>
                </c:pt>
                <c:pt idx="1593">
                  <c:v>663.49722260802457</c:v>
                </c:pt>
                <c:pt idx="1594">
                  <c:v>661.1732411265433</c:v>
                </c:pt>
                <c:pt idx="1595">
                  <c:v>658.8533368055555</c:v>
                </c:pt>
                <c:pt idx="1596">
                  <c:v>654.22575964506166</c:v>
                </c:pt>
                <c:pt idx="1597">
                  <c:v>649.61449112654327</c:v>
                </c:pt>
                <c:pt idx="1598">
                  <c:v>641.58401388888899</c:v>
                </c:pt>
                <c:pt idx="1599">
                  <c:v>632.46748302469143</c:v>
                </c:pt>
                <c:pt idx="1600">
                  <c:v>622.28936149691356</c:v>
                </c:pt>
                <c:pt idx="1601">
                  <c:v>611.07717013888873</c:v>
                </c:pt>
                <c:pt idx="1602">
                  <c:v>599.96690779320988</c:v>
                </c:pt>
                <c:pt idx="1603">
                  <c:v>591.15208680555565</c:v>
                </c:pt>
                <c:pt idx="1604">
                  <c:v>584.5837812499999</c:v>
                </c:pt>
                <c:pt idx="1605">
                  <c:v>579.13822376543192</c:v>
                </c:pt>
                <c:pt idx="1606">
                  <c:v>576.96713580246922</c:v>
                </c:pt>
                <c:pt idx="1607">
                  <c:v>574.80012499999998</c:v>
                </c:pt>
                <c:pt idx="1608">
                  <c:v>574.80012499999998</c:v>
                </c:pt>
                <c:pt idx="1609">
                  <c:v>574.80012499999998</c:v>
                </c:pt>
                <c:pt idx="1610">
                  <c:v>576.96713580246922</c:v>
                </c:pt>
                <c:pt idx="1611">
                  <c:v>578.05217013888887</c:v>
                </c:pt>
                <c:pt idx="1612">
                  <c:v>581.31338888888877</c:v>
                </c:pt>
                <c:pt idx="1613">
                  <c:v>585.67595061728389</c:v>
                </c:pt>
                <c:pt idx="1614">
                  <c:v>592.25037191358024</c:v>
                </c:pt>
                <c:pt idx="1615">
                  <c:v>599.96690779320988</c:v>
                </c:pt>
                <c:pt idx="1616">
                  <c:v>609.96155709876552</c:v>
                </c:pt>
                <c:pt idx="1617">
                  <c:v>622.28936149691356</c:v>
                </c:pt>
                <c:pt idx="1618">
                  <c:v>635.8785374228396</c:v>
                </c:pt>
                <c:pt idx="1619">
                  <c:v>650.76577932098769</c:v>
                </c:pt>
                <c:pt idx="1620">
                  <c:v>663.49722260802457</c:v>
                </c:pt>
                <c:pt idx="1621">
                  <c:v>675.17828742283939</c:v>
                </c:pt>
                <c:pt idx="1622">
                  <c:v>684.59652816358027</c:v>
                </c:pt>
                <c:pt idx="1623">
                  <c:v>691.70301890432074</c:v>
                </c:pt>
                <c:pt idx="1624">
                  <c:v>694.08000347222219</c:v>
                </c:pt>
                <c:pt idx="1625">
                  <c:v>692.89100154320965</c:v>
                </c:pt>
                <c:pt idx="1626">
                  <c:v>688.14518672839517</c:v>
                </c:pt>
                <c:pt idx="1627">
                  <c:v>676.35199999999998</c:v>
                </c:pt>
                <c:pt idx="1628">
                  <c:v>660.01277932098765</c:v>
                </c:pt>
                <c:pt idx="1629">
                  <c:v>639.29876543209878</c:v>
                </c:pt>
                <c:pt idx="1630">
                  <c:v>617.79225347222211</c:v>
                </c:pt>
                <c:pt idx="1631">
                  <c:v>597.75708680555556</c:v>
                </c:pt>
                <c:pt idx="1632">
                  <c:v>583.49263117283942</c:v>
                </c:pt>
                <c:pt idx="1633">
                  <c:v>573.71814853395051</c:v>
                </c:pt>
                <c:pt idx="1634">
                  <c:v>570.47833487654304</c:v>
                </c:pt>
                <c:pt idx="1635">
                  <c:v>569.40043557098761</c:v>
                </c:pt>
                <c:pt idx="1636">
                  <c:v>569.40043557098761</c:v>
                </c:pt>
                <c:pt idx="1637">
                  <c:v>568.32355555555546</c:v>
                </c:pt>
                <c:pt idx="1638">
                  <c:v>565.09903125000005</c:v>
                </c:pt>
                <c:pt idx="1639">
                  <c:v>560.81393557098761</c:v>
                </c:pt>
                <c:pt idx="1640">
                  <c:v>555.48050000000001</c:v>
                </c:pt>
                <c:pt idx="1641">
                  <c:v>551.23209876543217</c:v>
                </c:pt>
                <c:pt idx="1642">
                  <c:v>549.11401388888885</c:v>
                </c:pt>
                <c:pt idx="1643">
                  <c:v>550.17254668209875</c:v>
                </c:pt>
                <c:pt idx="1644">
                  <c:v>555.48050000000001</c:v>
                </c:pt>
                <c:pt idx="1645">
                  <c:v>562.95444483024687</c:v>
                </c:pt>
                <c:pt idx="1646">
                  <c:v>573.71814853395051</c:v>
                </c:pt>
                <c:pt idx="1647">
                  <c:v>585.67595061728389</c:v>
                </c:pt>
                <c:pt idx="1648">
                  <c:v>599.96690779320988</c:v>
                </c:pt>
                <c:pt idx="1649">
                  <c:v>615.54981520061733</c:v>
                </c:pt>
                <c:pt idx="1650">
                  <c:v>631.33250347222213</c:v>
                </c:pt>
                <c:pt idx="1651">
                  <c:v>647.31497260802473</c:v>
                </c:pt>
                <c:pt idx="1652">
                  <c:v>661.1732411265433</c:v>
                </c:pt>
                <c:pt idx="1653">
                  <c:v>674.00559413580243</c:v>
                </c:pt>
                <c:pt idx="1654">
                  <c:v>685.77839506172847</c:v>
                </c:pt>
                <c:pt idx="1655">
                  <c:v>695.27002469135789</c:v>
                </c:pt>
                <c:pt idx="1656">
                  <c:v>704.82688888888879</c:v>
                </c:pt>
                <c:pt idx="1657">
                  <c:v>714.44898765432117</c:v>
                </c:pt>
                <c:pt idx="1658">
                  <c:v>724.13632098765447</c:v>
                </c:pt>
                <c:pt idx="1659">
                  <c:v>733.88888888888903</c:v>
                </c:pt>
                <c:pt idx="1660">
                  <c:v>743.70669135802484</c:v>
                </c:pt>
                <c:pt idx="1661">
                  <c:v>753.5897283950618</c:v>
                </c:pt>
                <c:pt idx="1662">
                  <c:v>762.29089853395067</c:v>
                </c:pt>
                <c:pt idx="1663">
                  <c:v>772.29625038580252</c:v>
                </c:pt>
                <c:pt idx="1664">
                  <c:v>781.10444598765412</c:v>
                </c:pt>
                <c:pt idx="1665">
                  <c:v>788.6940802469137</c:v>
                </c:pt>
                <c:pt idx="1666">
                  <c:v>796.32040895061732</c:v>
                </c:pt>
                <c:pt idx="1667">
                  <c:v>801.425013888889</c:v>
                </c:pt>
                <c:pt idx="1668">
                  <c:v>806.54592746913556</c:v>
                </c:pt>
                <c:pt idx="1669">
                  <c:v>810.3973152006173</c:v>
                </c:pt>
                <c:pt idx="1670">
                  <c:v>814.25787654321005</c:v>
                </c:pt>
                <c:pt idx="1671">
                  <c:v>816.83668055555552</c:v>
                </c:pt>
                <c:pt idx="1672">
                  <c:v>818.12761149691357</c:v>
                </c:pt>
                <c:pt idx="1673">
                  <c:v>819.41956172839502</c:v>
                </c:pt>
                <c:pt idx="1674">
                  <c:v>820.71253124999998</c:v>
                </c:pt>
                <c:pt idx="1675">
                  <c:v>820.71253124999998</c:v>
                </c:pt>
                <c:pt idx="1676">
                  <c:v>820.71253124999998</c:v>
                </c:pt>
                <c:pt idx="1677">
                  <c:v>819.41956172839502</c:v>
                </c:pt>
                <c:pt idx="1678">
                  <c:v>816.83668055555552</c:v>
                </c:pt>
                <c:pt idx="1679">
                  <c:v>812.97000347222195</c:v>
                </c:pt>
                <c:pt idx="1680">
                  <c:v>809.11249999999995</c:v>
                </c:pt>
                <c:pt idx="1681">
                  <c:v>805.26417013888874</c:v>
                </c:pt>
                <c:pt idx="1682">
                  <c:v>803.98343209876532</c:v>
                </c:pt>
                <c:pt idx="1683">
                  <c:v>803.98343209876532</c:v>
                </c:pt>
                <c:pt idx="1684">
                  <c:v>806.54592746913556</c:v>
                </c:pt>
                <c:pt idx="1685">
                  <c:v>811.68314969135804</c:v>
                </c:pt>
                <c:pt idx="1686">
                  <c:v>816.83668055555552</c:v>
                </c:pt>
                <c:pt idx="1687">
                  <c:v>822.00652006172845</c:v>
                </c:pt>
                <c:pt idx="1688">
                  <c:v>827.19266820987673</c:v>
                </c:pt>
                <c:pt idx="1689">
                  <c:v>829.79185802469135</c:v>
                </c:pt>
                <c:pt idx="1690">
                  <c:v>832.39512500000001</c:v>
                </c:pt>
                <c:pt idx="1691">
                  <c:v>833.6982874228396</c:v>
                </c:pt>
                <c:pt idx="1692">
                  <c:v>835.00246913580258</c:v>
                </c:pt>
                <c:pt idx="1693">
                  <c:v>836.30767013888874</c:v>
                </c:pt>
                <c:pt idx="1694">
                  <c:v>837.61389043209851</c:v>
                </c:pt>
                <c:pt idx="1695">
                  <c:v>838.92113001543225</c:v>
                </c:pt>
                <c:pt idx="1696">
                  <c:v>840.22938888888871</c:v>
                </c:pt>
                <c:pt idx="1697">
                  <c:v>841.53866705246901</c:v>
                </c:pt>
                <c:pt idx="1698">
                  <c:v>842.84896450617271</c:v>
                </c:pt>
                <c:pt idx="1699">
                  <c:v>842.84896450617271</c:v>
                </c:pt>
                <c:pt idx="1700">
                  <c:v>841.53866705246901</c:v>
                </c:pt>
                <c:pt idx="1701">
                  <c:v>838.92113001543225</c:v>
                </c:pt>
                <c:pt idx="1702">
                  <c:v>836.30767013888874</c:v>
                </c:pt>
                <c:pt idx="1703">
                  <c:v>833.6982874228396</c:v>
                </c:pt>
                <c:pt idx="1704">
                  <c:v>829.79185802469135</c:v>
                </c:pt>
                <c:pt idx="1705">
                  <c:v>827.19266820987673</c:v>
                </c:pt>
                <c:pt idx="1706">
                  <c:v>824.59755555555557</c:v>
                </c:pt>
                <c:pt idx="1707">
                  <c:v>822.00652006172845</c:v>
                </c:pt>
                <c:pt idx="1708">
                  <c:v>820.71253124999998</c:v>
                </c:pt>
                <c:pt idx="1709">
                  <c:v>819.41956172839502</c:v>
                </c:pt>
                <c:pt idx="1710">
                  <c:v>818.12761149691357</c:v>
                </c:pt>
                <c:pt idx="1711">
                  <c:v>819.41956172839502</c:v>
                </c:pt>
                <c:pt idx="1712">
                  <c:v>820.71253124999998</c:v>
                </c:pt>
                <c:pt idx="1713">
                  <c:v>823.30152816357997</c:v>
                </c:pt>
                <c:pt idx="1714">
                  <c:v>827.19266820987673</c:v>
                </c:pt>
                <c:pt idx="1715">
                  <c:v>831.09298186728392</c:v>
                </c:pt>
                <c:pt idx="1716">
                  <c:v>836.30767013888874</c:v>
                </c:pt>
                <c:pt idx="1717">
                  <c:v>841.53866705246901</c:v>
                </c:pt>
                <c:pt idx="1718">
                  <c:v>848.10034722222235</c:v>
                </c:pt>
                <c:pt idx="1719">
                  <c:v>854.6875096450616</c:v>
                </c:pt>
                <c:pt idx="1720">
                  <c:v>862.62574112654306</c:v>
                </c:pt>
                <c:pt idx="1721">
                  <c:v>869.26896450617289</c:v>
                </c:pt>
                <c:pt idx="1722">
                  <c:v>874.60189043209857</c:v>
                </c:pt>
                <c:pt idx="1723">
                  <c:v>877.27446913580252</c:v>
                </c:pt>
                <c:pt idx="1724">
                  <c:v>878.61228742283959</c:v>
                </c:pt>
                <c:pt idx="1725">
                  <c:v>877.27446913580252</c:v>
                </c:pt>
                <c:pt idx="1726">
                  <c:v>870.60066705246891</c:v>
                </c:pt>
                <c:pt idx="1727">
                  <c:v>858.65203858024699</c:v>
                </c:pt>
                <c:pt idx="1728">
                  <c:v>840.22938888888871</c:v>
                </c:pt>
                <c:pt idx="1729">
                  <c:v>815.54676890432074</c:v>
                </c:pt>
                <c:pt idx="1730">
                  <c:v>784.8946763117284</c:v>
                </c:pt>
                <c:pt idx="1731">
                  <c:v>753.5897283950618</c:v>
                </c:pt>
                <c:pt idx="1732">
                  <c:v>721.70837191358032</c:v>
                </c:pt>
                <c:pt idx="1733">
                  <c:v>691.70301890432074</c:v>
                </c:pt>
                <c:pt idx="1734">
                  <c:v>663.49722260802457</c:v>
                </c:pt>
                <c:pt idx="1735">
                  <c:v>637.01759413580248</c:v>
                </c:pt>
                <c:pt idx="1736">
                  <c:v>611.07717013888873</c:v>
                </c:pt>
                <c:pt idx="1737">
                  <c:v>584.5837812499999</c:v>
                </c:pt>
                <c:pt idx="1738">
                  <c:v>559.7452098765433</c:v>
                </c:pt>
                <c:pt idx="1739">
                  <c:v>535.44584297839504</c:v>
                </c:pt>
                <c:pt idx="1740">
                  <c:v>513.7303765432099</c:v>
                </c:pt>
                <c:pt idx="1741">
                  <c:v>495.47489043209868</c:v>
                </c:pt>
                <c:pt idx="1742">
                  <c:v>481.50450000000001</c:v>
                </c:pt>
                <c:pt idx="1743">
                  <c:v>468.71088001543205</c:v>
                </c:pt>
                <c:pt idx="1744">
                  <c:v>458.02005555555553</c:v>
                </c:pt>
                <c:pt idx="1745">
                  <c:v>448.40814969135795</c:v>
                </c:pt>
                <c:pt idx="1746">
                  <c:v>438.89817283950606</c:v>
                </c:pt>
                <c:pt idx="1747">
                  <c:v>429.49012499999998</c:v>
                </c:pt>
                <c:pt idx="1748">
                  <c:v>422.0370756172839</c:v>
                </c:pt>
                <c:pt idx="1749">
                  <c:v>414.6492608024692</c:v>
                </c:pt>
                <c:pt idx="1750">
                  <c:v>409.15120987654308</c:v>
                </c:pt>
                <c:pt idx="1751">
                  <c:v>404.5975312499998</c:v>
                </c:pt>
                <c:pt idx="1752">
                  <c:v>400.06933487654311</c:v>
                </c:pt>
                <c:pt idx="1753">
                  <c:v>395.56662075617282</c:v>
                </c:pt>
                <c:pt idx="1754">
                  <c:v>391.08938888888889</c:v>
                </c:pt>
                <c:pt idx="1755">
                  <c:v>386.63763927469131</c:v>
                </c:pt>
                <c:pt idx="1756">
                  <c:v>382.21137191358014</c:v>
                </c:pt>
                <c:pt idx="1757">
                  <c:v>377.81058680555549</c:v>
                </c:pt>
                <c:pt idx="1758">
                  <c:v>372.56328124999999</c:v>
                </c:pt>
                <c:pt idx="1759">
                  <c:v>368.21855709876542</c:v>
                </c:pt>
                <c:pt idx="1760">
                  <c:v>363.03852469135802</c:v>
                </c:pt>
                <c:pt idx="1761">
                  <c:v>357.895186728395</c:v>
                </c:pt>
                <c:pt idx="1762">
                  <c:v>352.78854320987654</c:v>
                </c:pt>
                <c:pt idx="1763">
                  <c:v>347.71859413580239</c:v>
                </c:pt>
                <c:pt idx="1764">
                  <c:v>342.68533950617291</c:v>
                </c:pt>
                <c:pt idx="1765">
                  <c:v>336.85958680555552</c:v>
                </c:pt>
                <c:pt idx="1766">
                  <c:v>329.4427222222223</c:v>
                </c:pt>
                <c:pt idx="1767">
                  <c:v>318.87523186728396</c:v>
                </c:pt>
                <c:pt idx="1768">
                  <c:v>305.316125</c:v>
                </c:pt>
                <c:pt idx="1769">
                  <c:v>287.44032445987654</c:v>
                </c:pt>
                <c:pt idx="1770">
                  <c:v>266.4062534722222</c:v>
                </c:pt>
                <c:pt idx="1771">
                  <c:v>243.34583371913575</c:v>
                </c:pt>
                <c:pt idx="1772">
                  <c:v>221.32916705246919</c:v>
                </c:pt>
                <c:pt idx="1773">
                  <c:v>200.35625347222225</c:v>
                </c:pt>
                <c:pt idx="1774">
                  <c:v>181.64208680555552</c:v>
                </c:pt>
                <c:pt idx="1775">
                  <c:v>165.58368055555553</c:v>
                </c:pt>
                <c:pt idx="1776">
                  <c:v>151.93334722222221</c:v>
                </c:pt>
                <c:pt idx="1777">
                  <c:v>138.870125</c:v>
                </c:pt>
                <c:pt idx="1778">
                  <c:v>125.88691705246913</c:v>
                </c:pt>
                <c:pt idx="1779">
                  <c:v>111.62449999999995</c:v>
                </c:pt>
                <c:pt idx="1780">
                  <c:v>96.437586805555554</c:v>
                </c:pt>
                <c:pt idx="1781">
                  <c:v>81.1360034722222</c:v>
                </c:pt>
                <c:pt idx="1782">
                  <c:v>67.525932098765423</c:v>
                </c:pt>
                <c:pt idx="1783">
                  <c:v>56.175117283950634</c:v>
                </c:pt>
                <c:pt idx="1784">
                  <c:v>47.409731867283938</c:v>
                </c:pt>
                <c:pt idx="1785">
                  <c:v>40.816963348765427</c:v>
                </c:pt>
                <c:pt idx="1786">
                  <c:v>35.251639274691357</c:v>
                </c:pt>
                <c:pt idx="1787">
                  <c:v>30.342228395061721</c:v>
                </c:pt>
                <c:pt idx="1788">
                  <c:v>25.80078125</c:v>
                </c:pt>
                <c:pt idx="1789">
                  <c:v>21.417833719135807</c:v>
                </c:pt>
                <c:pt idx="1790">
                  <c:v>16.881483024691356</c:v>
                </c:pt>
                <c:pt idx="1791">
                  <c:v>12.244222608024691</c:v>
                </c:pt>
                <c:pt idx="1792">
                  <c:v>7.7104201388888898</c:v>
                </c:pt>
                <c:pt idx="1793">
                  <c:v>3.8575034722222217</c:v>
                </c:pt>
                <c:pt idx="1794">
                  <c:v>1.3780802469135802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278-4879-BFDC-D0644EB1ED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86295007"/>
        <c:axId val="586295423"/>
      </c:lineChart>
      <c:catAx>
        <c:axId val="58629500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elapsed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6295423"/>
        <c:crosses val="autoZero"/>
        <c:auto val="1"/>
        <c:lblAlgn val="ctr"/>
        <c:lblOffset val="100"/>
        <c:tickLblSkip val="200"/>
        <c:noMultiLvlLbl val="0"/>
      </c:catAx>
      <c:valAx>
        <c:axId val="5862954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Kinetic Energy (kJ)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62950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7992224881411796"/>
          <c:y val="0.95078853842005207"/>
          <c:w val="0.11188368119777087"/>
          <c:h val="3.528222952002840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Recoverable Kinetic Energy vs time elapsed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9684530343379518E-2"/>
          <c:y val="7.7587087261198534E-2"/>
          <c:w val="0.88986461134220007"/>
          <c:h val="0.82952741094276672"/>
        </c:manualLayout>
      </c:layout>
      <c:lineChart>
        <c:grouping val="standard"/>
        <c:varyColors val="0"/>
        <c:ser>
          <c:idx val="0"/>
          <c:order val="0"/>
          <c:tx>
            <c:v>Recoverable Kinetic Energy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Data!$F$5:$F$1805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Data!$AC$5:$AC$1805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100.92246334876542</c:v>
                </c:pt>
                <c:pt idx="36">
                  <c:v>99.566297839506191</c:v>
                </c:pt>
                <c:pt idx="37">
                  <c:v>92.923074459876574</c:v>
                </c:pt>
                <c:pt idx="38">
                  <c:v>81.1360034722222</c:v>
                </c:pt>
                <c:pt idx="39">
                  <c:v>69.770408950617281</c:v>
                </c:pt>
                <c:pt idx="40">
                  <c:v>61.012668209876544</c:v>
                </c:pt>
                <c:pt idx="41">
                  <c:v>53.170759645061715</c:v>
                </c:pt>
                <c:pt idx="42">
                  <c:v>42.86114969135803</c:v>
                </c:pt>
                <c:pt idx="43">
                  <c:v>32.108148533950619</c:v>
                </c:pt>
                <c:pt idx="44">
                  <c:v>25.117347222222218</c:v>
                </c:pt>
                <c:pt idx="45">
                  <c:v>22.261805941358023</c:v>
                </c:pt>
                <c:pt idx="46">
                  <c:v>21.209388888888888</c:v>
                </c:pt>
                <c:pt idx="47">
                  <c:v>19.379253472222228</c:v>
                </c:pt>
                <c:pt idx="48">
                  <c:v>17.254543209876541</c:v>
                </c:pt>
                <c:pt idx="49">
                  <c:v>16.147594135802471</c:v>
                </c:pt>
                <c:pt idx="50">
                  <c:v>16.147594135802471</c:v>
                </c:pt>
                <c:pt idx="51">
                  <c:v>15.430013888888887</c:v>
                </c:pt>
                <c:pt idx="52">
                  <c:v>12.562241126543208</c:v>
                </c:pt>
                <c:pt idx="53">
                  <c:v>8.7460189043209891</c:v>
                </c:pt>
                <c:pt idx="54">
                  <c:v>7.4617133487654304</c:v>
                </c:pt>
                <c:pt idx="55">
                  <c:v>7.3388888888888877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79.517370756172824</c:v>
                </c:pt>
                <c:pt idx="80">
                  <c:v>77.517013888888911</c:v>
                </c:pt>
                <c:pt idx="81">
                  <c:v>75.542139274691365</c:v>
                </c:pt>
                <c:pt idx="82">
                  <c:v>70.90640779320988</c:v>
                </c:pt>
                <c:pt idx="83">
                  <c:v>69.770408950617281</c:v>
                </c:pt>
                <c:pt idx="84">
                  <c:v>68.643583719135805</c:v>
                </c:pt>
                <c:pt idx="85">
                  <c:v>65.683565200617281</c:v>
                </c:pt>
                <c:pt idx="86">
                  <c:v>63.506361496913584</c:v>
                </c:pt>
                <c:pt idx="87">
                  <c:v>61.012668209876544</c:v>
                </c:pt>
                <c:pt idx="88">
                  <c:v>59.610124999999996</c:v>
                </c:pt>
                <c:pt idx="89">
                  <c:v>51.861991126543209</c:v>
                </c:pt>
                <c:pt idx="90">
                  <c:v>37.983336805555552</c:v>
                </c:pt>
                <c:pt idx="91">
                  <c:v>24.666820987654319</c:v>
                </c:pt>
                <c:pt idx="92">
                  <c:v>14.728742283950618</c:v>
                </c:pt>
                <c:pt idx="93">
                  <c:v>10.276483024691357</c:v>
                </c:pt>
                <c:pt idx="94">
                  <c:v>7.3388888888888877</c:v>
                </c:pt>
                <c:pt idx="95">
                  <c:v>4.220370756172839</c:v>
                </c:pt>
                <c:pt idx="96">
                  <c:v>1.7144459876543205</c:v>
                </c:pt>
                <c:pt idx="97">
                  <c:v>0.66049999999999998</c:v>
                </c:pt>
                <c:pt idx="98">
                  <c:v>0.24666820987654325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44.051680555555549</c:v>
                </c:pt>
                <c:pt idx="152">
                  <c:v>37.705580246913584</c:v>
                </c:pt>
                <c:pt idx="153">
                  <c:v>26.030631172839506</c:v>
                </c:pt>
                <c:pt idx="154">
                  <c:v>15.253167052469136</c:v>
                </c:pt>
                <c:pt idx="155">
                  <c:v>9.0151114969135815</c:v>
                </c:pt>
                <c:pt idx="156">
                  <c:v>7.3388888888888877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71.287112654320964</c:v>
                </c:pt>
                <c:pt idx="172">
                  <c:v>62.78878125</c:v>
                </c:pt>
                <c:pt idx="173">
                  <c:v>48.976890432098763</c:v>
                </c:pt>
                <c:pt idx="174">
                  <c:v>37.42884297839506</c:v>
                </c:pt>
                <c:pt idx="175">
                  <c:v>32.621870756172839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44.351861496913578</c:v>
                </c:pt>
                <c:pt idx="182">
                  <c:v>43.454376543209868</c:v>
                </c:pt>
                <c:pt idx="183">
                  <c:v>40.816963348765427</c:v>
                </c:pt>
                <c:pt idx="184">
                  <c:v>34.71753125</c:v>
                </c:pt>
                <c:pt idx="185">
                  <c:v>28.385191358024688</c:v>
                </c:pt>
                <c:pt idx="186">
                  <c:v>22.475347222222219</c:v>
                </c:pt>
                <c:pt idx="187">
                  <c:v>18.205031249999994</c:v>
                </c:pt>
                <c:pt idx="188">
                  <c:v>14.902531249999999</c:v>
                </c:pt>
                <c:pt idx="189">
                  <c:v>12.562241126543208</c:v>
                </c:pt>
                <c:pt idx="190">
                  <c:v>10.715287422839507</c:v>
                </c:pt>
                <c:pt idx="191">
                  <c:v>9.5655281635802449</c:v>
                </c:pt>
                <c:pt idx="192">
                  <c:v>8.4810034722222234</c:v>
                </c:pt>
                <c:pt idx="193">
                  <c:v>7.9632040895061724</c:v>
                </c:pt>
                <c:pt idx="194">
                  <c:v>7.5855570987654302</c:v>
                </c:pt>
                <c:pt idx="195">
                  <c:v>7.3388888888888877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162.69144483024692</c:v>
                </c:pt>
                <c:pt idx="232">
                  <c:v>160.9683348765432</c:v>
                </c:pt>
                <c:pt idx="233">
                  <c:v>153.60753124999999</c:v>
                </c:pt>
                <c:pt idx="234">
                  <c:v>142.61958371913576</c:v>
                </c:pt>
                <c:pt idx="235">
                  <c:v>132.55868055555553</c:v>
                </c:pt>
                <c:pt idx="236">
                  <c:v>126.39401388888888</c:v>
                </c:pt>
                <c:pt idx="237">
                  <c:v>123.36672222222224</c:v>
                </c:pt>
                <c:pt idx="238">
                  <c:v>119.38741358024689</c:v>
                </c:pt>
                <c:pt idx="239">
                  <c:v>112.10203742283949</c:v>
                </c:pt>
                <c:pt idx="240">
                  <c:v>100.01733371913578</c:v>
                </c:pt>
                <c:pt idx="241">
                  <c:v>87.773620756172818</c:v>
                </c:pt>
                <c:pt idx="242">
                  <c:v>79.517370756172824</c:v>
                </c:pt>
                <c:pt idx="243">
                  <c:v>69.770408950617281</c:v>
                </c:pt>
                <c:pt idx="244">
                  <c:v>61.012668209876544</c:v>
                </c:pt>
                <c:pt idx="245">
                  <c:v>53.170759645061715</c:v>
                </c:pt>
                <c:pt idx="246">
                  <c:v>42.86114969135803</c:v>
                </c:pt>
                <c:pt idx="247">
                  <c:v>32.108148533950619</c:v>
                </c:pt>
                <c:pt idx="248">
                  <c:v>25.117347222222218</c:v>
                </c:pt>
                <c:pt idx="249">
                  <c:v>22.261805941358023</c:v>
                </c:pt>
                <c:pt idx="250">
                  <c:v>21.209388888888888</c:v>
                </c:pt>
                <c:pt idx="251">
                  <c:v>19.379253472222228</c:v>
                </c:pt>
                <c:pt idx="252">
                  <c:v>17.254543209876541</c:v>
                </c:pt>
                <c:pt idx="253">
                  <c:v>16.147594135802471</c:v>
                </c:pt>
                <c:pt idx="254">
                  <c:v>16.147594135802471</c:v>
                </c:pt>
                <c:pt idx="255">
                  <c:v>15.430013888888887</c:v>
                </c:pt>
                <c:pt idx="256">
                  <c:v>12.562241126543208</c:v>
                </c:pt>
                <c:pt idx="257">
                  <c:v>10.715287422839507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107.84089506172839</c:v>
                </c:pt>
                <c:pt idx="272">
                  <c:v>105.97355555555555</c:v>
                </c:pt>
                <c:pt idx="273">
                  <c:v>104.5837534722222</c:v>
                </c:pt>
                <c:pt idx="274">
                  <c:v>97.326407793209867</c:v>
                </c:pt>
                <c:pt idx="275">
                  <c:v>84.837555555555554</c:v>
                </c:pt>
                <c:pt idx="276">
                  <c:v>73.592746913580243</c:v>
                </c:pt>
                <c:pt idx="277">
                  <c:v>60.309358024691349</c:v>
                </c:pt>
                <c:pt idx="278">
                  <c:v>48.661420138888872</c:v>
                </c:pt>
                <c:pt idx="279">
                  <c:v>33.139670138888881</c:v>
                </c:pt>
                <c:pt idx="280">
                  <c:v>23.339705246913574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123.36672222222224</c:v>
                </c:pt>
                <c:pt idx="293">
                  <c:v>117.9119911265432</c:v>
                </c:pt>
                <c:pt idx="294">
                  <c:v>114.02238001543208</c:v>
                </c:pt>
                <c:pt idx="295">
                  <c:v>111.62449999999995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114.02238001543208</c:v>
                </c:pt>
                <c:pt idx="301">
                  <c:v>113.06017013888889</c:v>
                </c:pt>
                <c:pt idx="302">
                  <c:v>110.67248302469137</c:v>
                </c:pt>
                <c:pt idx="303">
                  <c:v>106.90518672839504</c:v>
                </c:pt>
                <c:pt idx="304">
                  <c:v>102.28780246913577</c:v>
                </c:pt>
                <c:pt idx="305">
                  <c:v>95.552842978395034</c:v>
                </c:pt>
                <c:pt idx="306">
                  <c:v>89.047223765432094</c:v>
                </c:pt>
                <c:pt idx="307">
                  <c:v>84.837555555555554</c:v>
                </c:pt>
                <c:pt idx="308">
                  <c:v>82.770944830246876</c:v>
                </c:pt>
                <c:pt idx="309">
                  <c:v>81.951435570987655</c:v>
                </c:pt>
                <c:pt idx="310">
                  <c:v>80.324648533950622</c:v>
                </c:pt>
                <c:pt idx="311">
                  <c:v>78.314098765432107</c:v>
                </c:pt>
                <c:pt idx="312">
                  <c:v>75.542139274691365</c:v>
                </c:pt>
                <c:pt idx="313">
                  <c:v>71.287112654320964</c:v>
                </c:pt>
                <c:pt idx="314">
                  <c:v>66.05</c:v>
                </c:pt>
                <c:pt idx="315">
                  <c:v>60.309358024691349</c:v>
                </c:pt>
                <c:pt idx="316">
                  <c:v>55.500347222222217</c:v>
                </c:pt>
                <c:pt idx="317">
                  <c:v>51.213722608024689</c:v>
                </c:pt>
                <c:pt idx="318">
                  <c:v>45.868055555555564</c:v>
                </c:pt>
                <c:pt idx="319">
                  <c:v>39.956172839506173</c:v>
                </c:pt>
                <c:pt idx="320">
                  <c:v>34.71753125</c:v>
                </c:pt>
                <c:pt idx="321">
                  <c:v>33.400098765432098</c:v>
                </c:pt>
                <c:pt idx="322">
                  <c:v>31.59850347222222</c:v>
                </c:pt>
                <c:pt idx="323">
                  <c:v>31.59850347222222</c:v>
                </c:pt>
                <c:pt idx="324">
                  <c:v>30.09403125</c:v>
                </c:pt>
                <c:pt idx="325">
                  <c:v>29.111435570987652</c:v>
                </c:pt>
                <c:pt idx="326">
                  <c:v>29.111435570987652</c:v>
                </c:pt>
                <c:pt idx="327">
                  <c:v>28.385191358024688</c:v>
                </c:pt>
                <c:pt idx="328">
                  <c:v>27.668120756172843</c:v>
                </c:pt>
                <c:pt idx="329">
                  <c:v>21.417833719135807</c:v>
                </c:pt>
                <c:pt idx="330">
                  <c:v>15.607880015432096</c:v>
                </c:pt>
                <c:pt idx="331">
                  <c:v>14.555972608024687</c:v>
                </c:pt>
                <c:pt idx="332">
                  <c:v>14.213491126543206</c:v>
                </c:pt>
                <c:pt idx="333">
                  <c:v>12.884336805555556</c:v>
                </c:pt>
                <c:pt idx="334">
                  <c:v>12.40272222222222</c:v>
                </c:pt>
                <c:pt idx="335">
                  <c:v>11.467013888888891</c:v>
                </c:pt>
                <c:pt idx="336">
                  <c:v>10.715287422839507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40.242083719135799</c:v>
                </c:pt>
                <c:pt idx="353">
                  <c:v>39.956172839506173</c:v>
                </c:pt>
                <c:pt idx="354">
                  <c:v>39.671281249999993</c:v>
                </c:pt>
                <c:pt idx="355">
                  <c:v>0</c:v>
                </c:pt>
                <c:pt idx="356">
                  <c:v>0</c:v>
                </c:pt>
                <c:pt idx="357">
                  <c:v>40.529013888888883</c:v>
                </c:pt>
                <c:pt idx="358">
                  <c:v>39.956172839506173</c:v>
                </c:pt>
                <c:pt idx="359">
                  <c:v>36.878426311728383</c:v>
                </c:pt>
                <c:pt idx="360">
                  <c:v>31.85281635802469</c:v>
                </c:pt>
                <c:pt idx="361">
                  <c:v>27.431135802469129</c:v>
                </c:pt>
                <c:pt idx="362">
                  <c:v>24.443086805555556</c:v>
                </c:pt>
                <c:pt idx="363">
                  <c:v>22.689907793209876</c:v>
                </c:pt>
                <c:pt idx="364">
                  <c:v>21.837781249999999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30.59144483024691</c:v>
                </c:pt>
                <c:pt idx="372">
                  <c:v>28.868334876543205</c:v>
                </c:pt>
                <c:pt idx="373">
                  <c:v>23.122086805555558</c:v>
                </c:pt>
                <c:pt idx="374">
                  <c:v>15.966670138888883</c:v>
                </c:pt>
                <c:pt idx="375">
                  <c:v>10.568</c:v>
                </c:pt>
                <c:pt idx="376">
                  <c:v>7.2170837191358013</c:v>
                </c:pt>
                <c:pt idx="377">
                  <c:v>5.3023472222222221</c:v>
                </c:pt>
                <c:pt idx="378">
                  <c:v>4.0368985339506178</c:v>
                </c:pt>
                <c:pt idx="379">
                  <c:v>3.2617283950617288</c:v>
                </c:pt>
                <c:pt idx="380">
                  <c:v>2.6419999999999999</c:v>
                </c:pt>
                <c:pt idx="381">
                  <c:v>1.8963892746913575</c:v>
                </c:pt>
                <c:pt idx="382">
                  <c:v>1.2236577932098767</c:v>
                </c:pt>
                <c:pt idx="383">
                  <c:v>0.69770408950617302</c:v>
                </c:pt>
                <c:pt idx="384">
                  <c:v>0.26960223765432095</c:v>
                </c:pt>
                <c:pt idx="385">
                  <c:v>4.1281249999999999E-2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33.400098765432098</c:v>
                </c:pt>
                <c:pt idx="402">
                  <c:v>31.59850347222222</c:v>
                </c:pt>
                <c:pt idx="403">
                  <c:v>27.668120756172843</c:v>
                </c:pt>
                <c:pt idx="404">
                  <c:v>23.777999999999999</c:v>
                </c:pt>
                <c:pt idx="405">
                  <c:v>20.795557098765428</c:v>
                </c:pt>
                <c:pt idx="406">
                  <c:v>17.821778163580241</c:v>
                </c:pt>
                <c:pt idx="407">
                  <c:v>14.728742283950618</c:v>
                </c:pt>
                <c:pt idx="408">
                  <c:v>11.93028125</c:v>
                </c:pt>
                <c:pt idx="409">
                  <c:v>10.276483024691357</c:v>
                </c:pt>
                <c:pt idx="410">
                  <c:v>9.8468522376543213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18.012895061728397</c:v>
                </c:pt>
                <c:pt idx="420">
                  <c:v>15.786765432098768</c:v>
                </c:pt>
                <c:pt idx="421">
                  <c:v>14.043779320987658</c:v>
                </c:pt>
                <c:pt idx="422">
                  <c:v>13.375125000000001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57.194917052469137</c:v>
                </c:pt>
                <c:pt idx="431">
                  <c:v>54.829654320987657</c:v>
                </c:pt>
                <c:pt idx="432">
                  <c:v>51.861991126543209</c:v>
                </c:pt>
                <c:pt idx="433">
                  <c:v>49.929417052469141</c:v>
                </c:pt>
                <c:pt idx="434">
                  <c:v>49.293380015432106</c:v>
                </c:pt>
                <c:pt idx="435">
                  <c:v>47.721125000000001</c:v>
                </c:pt>
                <c:pt idx="436">
                  <c:v>43.454376543209868</c:v>
                </c:pt>
                <c:pt idx="437">
                  <c:v>36.332086805555548</c:v>
                </c:pt>
                <c:pt idx="438">
                  <c:v>26.960223765432097</c:v>
                </c:pt>
                <c:pt idx="439">
                  <c:v>16.881483024691356</c:v>
                </c:pt>
                <c:pt idx="440">
                  <c:v>8.4810034722222234</c:v>
                </c:pt>
                <c:pt idx="441">
                  <c:v>3.0216855709876547</c:v>
                </c:pt>
                <c:pt idx="442">
                  <c:v>0.73592746913580254</c:v>
                </c:pt>
                <c:pt idx="443">
                  <c:v>8.6130015432098764E-2</c:v>
                </c:pt>
                <c:pt idx="444">
                  <c:v>2.0385802469135802E-3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24.443086805555556</c:v>
                </c:pt>
                <c:pt idx="520">
                  <c:v>23.122086805555558</c:v>
                </c:pt>
                <c:pt idx="521">
                  <c:v>21.001963348765436</c:v>
                </c:pt>
                <c:pt idx="522">
                  <c:v>18.787555555555556</c:v>
                </c:pt>
                <c:pt idx="523">
                  <c:v>16.147594135802471</c:v>
                </c:pt>
                <c:pt idx="524">
                  <c:v>12.244222608024691</c:v>
                </c:pt>
                <c:pt idx="525">
                  <c:v>7.2170837191358013</c:v>
                </c:pt>
                <c:pt idx="526">
                  <c:v>2.9437098765432101</c:v>
                </c:pt>
                <c:pt idx="527">
                  <c:v>0.81543209876543221</c:v>
                </c:pt>
                <c:pt idx="528">
                  <c:v>0.20385802469135805</c:v>
                </c:pt>
                <c:pt idx="529">
                  <c:v>5.0964506172839513E-2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30.59144483024691</c:v>
                </c:pt>
                <c:pt idx="543">
                  <c:v>30.09403125</c:v>
                </c:pt>
                <c:pt idx="544">
                  <c:v>28.385191358024688</c:v>
                </c:pt>
                <c:pt idx="545">
                  <c:v>25.344139274691358</c:v>
                </c:pt>
                <c:pt idx="546">
                  <c:v>20.590170138888894</c:v>
                </c:pt>
                <c:pt idx="547">
                  <c:v>17.44260223765432</c:v>
                </c:pt>
                <c:pt idx="548">
                  <c:v>15.077339506172837</c:v>
                </c:pt>
                <c:pt idx="549">
                  <c:v>13.54075964506173</c:v>
                </c:pt>
                <c:pt idx="550">
                  <c:v>12.086742283950619</c:v>
                </c:pt>
                <c:pt idx="551">
                  <c:v>11.012920138888887</c:v>
                </c:pt>
                <c:pt idx="552">
                  <c:v>10.421731867283953</c:v>
                </c:pt>
                <c:pt idx="553">
                  <c:v>9.5655281635802449</c:v>
                </c:pt>
                <c:pt idx="554">
                  <c:v>9.0151114969135815</c:v>
                </c:pt>
                <c:pt idx="555">
                  <c:v>8.7460189043209891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14.728742283950618</c:v>
                </c:pt>
                <c:pt idx="564">
                  <c:v>12.086742283950619</c:v>
                </c:pt>
                <c:pt idx="565">
                  <c:v>5.1988892746913571</c:v>
                </c:pt>
                <c:pt idx="566">
                  <c:v>1.1742222222222223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119.88125964506172</c:v>
                </c:pt>
                <c:pt idx="616">
                  <c:v>119.38741358024689</c:v>
                </c:pt>
                <c:pt idx="617">
                  <c:v>118.40277932098765</c:v>
                </c:pt>
                <c:pt idx="618">
                  <c:v>116.44574228395061</c:v>
                </c:pt>
                <c:pt idx="619">
                  <c:v>112.58059413580246</c:v>
                </c:pt>
                <c:pt idx="620">
                  <c:v>107.37253124999999</c:v>
                </c:pt>
                <c:pt idx="621">
                  <c:v>102.74495408950615</c:v>
                </c:pt>
                <c:pt idx="622">
                  <c:v>100.46938888888887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143.15929783950614</c:v>
                </c:pt>
                <c:pt idx="639">
                  <c:v>142.61958371913576</c:v>
                </c:pt>
                <c:pt idx="640">
                  <c:v>141.54321334876545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164.42372839506172</c:v>
                </c:pt>
                <c:pt idx="651">
                  <c:v>159.82469135802469</c:v>
                </c:pt>
                <c:pt idx="652">
                  <c:v>149.71537191358024</c:v>
                </c:pt>
                <c:pt idx="653">
                  <c:v>138.33856520061724</c:v>
                </c:pt>
                <c:pt idx="654">
                  <c:v>127.92142013888888</c:v>
                </c:pt>
                <c:pt idx="655">
                  <c:v>113.54076543209875</c:v>
                </c:pt>
                <c:pt idx="656">
                  <c:v>95.111999999999995</c:v>
                </c:pt>
                <c:pt idx="657">
                  <c:v>78.314098765432107</c:v>
                </c:pt>
                <c:pt idx="658">
                  <c:v>67.897463348765442</c:v>
                </c:pt>
                <c:pt idx="659">
                  <c:v>59.95923186728394</c:v>
                </c:pt>
                <c:pt idx="660">
                  <c:v>48.976890432098763</c:v>
                </c:pt>
                <c:pt idx="661">
                  <c:v>34.452006172839511</c:v>
                </c:pt>
                <c:pt idx="662">
                  <c:v>21.837781249999999</c:v>
                </c:pt>
                <c:pt idx="663">
                  <c:v>12.086742283950619</c:v>
                </c:pt>
                <c:pt idx="664">
                  <c:v>8.7460189043209891</c:v>
                </c:pt>
                <c:pt idx="665">
                  <c:v>7.3388888888888877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83.594531250000003</c:v>
                </c:pt>
                <c:pt idx="678">
                  <c:v>77.517013888888911</c:v>
                </c:pt>
                <c:pt idx="679">
                  <c:v>64.953753472222232</c:v>
                </c:pt>
                <c:pt idx="680">
                  <c:v>51.537347222222223</c:v>
                </c:pt>
                <c:pt idx="681">
                  <c:v>37.42884297839506</c:v>
                </c:pt>
                <c:pt idx="682">
                  <c:v>26.493388888888887</c:v>
                </c:pt>
                <c:pt idx="683">
                  <c:v>22.689907793209876</c:v>
                </c:pt>
                <c:pt idx="684">
                  <c:v>18.205031249999994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56.175117283950634</c:v>
                </c:pt>
                <c:pt idx="696">
                  <c:v>53.500500000000002</c:v>
                </c:pt>
                <c:pt idx="697">
                  <c:v>40.816963348765427</c:v>
                </c:pt>
                <c:pt idx="698">
                  <c:v>33.924013888888894</c:v>
                </c:pt>
                <c:pt idx="699">
                  <c:v>27.195170138888891</c:v>
                </c:pt>
                <c:pt idx="700">
                  <c:v>24.220371913580244</c:v>
                </c:pt>
                <c:pt idx="701">
                  <c:v>22.905487654320982</c:v>
                </c:pt>
                <c:pt idx="702">
                  <c:v>22.475347222222219</c:v>
                </c:pt>
                <c:pt idx="703">
                  <c:v>22.475347222222219</c:v>
                </c:pt>
                <c:pt idx="704">
                  <c:v>22.261805941358023</c:v>
                </c:pt>
                <c:pt idx="705">
                  <c:v>20.182454089506173</c:v>
                </c:pt>
                <c:pt idx="706">
                  <c:v>16.3295374228395</c:v>
                </c:pt>
                <c:pt idx="707">
                  <c:v>11.620417052469138</c:v>
                </c:pt>
                <c:pt idx="708">
                  <c:v>8.3500246913580245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22.905487654320982</c:v>
                </c:pt>
                <c:pt idx="715">
                  <c:v>17.44260223765432</c:v>
                </c:pt>
                <c:pt idx="716">
                  <c:v>9.8468522376543213</c:v>
                </c:pt>
                <c:pt idx="717">
                  <c:v>7.3388888888888877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126.39401388888888</c:v>
                </c:pt>
                <c:pt idx="752">
                  <c:v>125.88691705246913</c:v>
                </c:pt>
                <c:pt idx="753">
                  <c:v>123.86872260802467</c:v>
                </c:pt>
                <c:pt idx="754">
                  <c:v>119.88125964506172</c:v>
                </c:pt>
                <c:pt idx="755">
                  <c:v>115.47333950617282</c:v>
                </c:pt>
                <c:pt idx="756">
                  <c:v>109.25210223765431</c:v>
                </c:pt>
                <c:pt idx="757">
                  <c:v>97.326407793209867</c:v>
                </c:pt>
                <c:pt idx="758">
                  <c:v>78.714170138888875</c:v>
                </c:pt>
                <c:pt idx="759">
                  <c:v>59.262037422839519</c:v>
                </c:pt>
                <c:pt idx="760">
                  <c:v>42.86114969135803</c:v>
                </c:pt>
                <c:pt idx="761">
                  <c:v>28.626253472222221</c:v>
                </c:pt>
                <c:pt idx="762">
                  <c:v>17.254543209876541</c:v>
                </c:pt>
                <c:pt idx="763">
                  <c:v>10.421731867283953</c:v>
                </c:pt>
                <c:pt idx="764">
                  <c:v>7.3388888888888877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222.00138888888887</c:v>
                </c:pt>
                <c:pt idx="793">
                  <c:v>219.31861728395063</c:v>
                </c:pt>
                <c:pt idx="794">
                  <c:v>205.50163001543211</c:v>
                </c:pt>
                <c:pt idx="795">
                  <c:v>181.64208680555552</c:v>
                </c:pt>
                <c:pt idx="796">
                  <c:v>151.93334722222221</c:v>
                </c:pt>
                <c:pt idx="797">
                  <c:v>123.86872260802467</c:v>
                </c:pt>
                <c:pt idx="798">
                  <c:v>102.74495408950615</c:v>
                </c:pt>
                <c:pt idx="799">
                  <c:v>91.190281249999984</c:v>
                </c:pt>
                <c:pt idx="800">
                  <c:v>87.351124999999996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143.15929783950614</c:v>
                </c:pt>
                <c:pt idx="808">
                  <c:v>140.47092013888889</c:v>
                </c:pt>
                <c:pt idx="809">
                  <c:v>134.12278124999997</c:v>
                </c:pt>
                <c:pt idx="810">
                  <c:v>125.88691705246913</c:v>
                </c:pt>
                <c:pt idx="811">
                  <c:v>114.50501388888888</c:v>
                </c:pt>
                <c:pt idx="812">
                  <c:v>97.326407793209867</c:v>
                </c:pt>
                <c:pt idx="813">
                  <c:v>80.324648533950622</c:v>
                </c:pt>
                <c:pt idx="814">
                  <c:v>64.228018904320976</c:v>
                </c:pt>
                <c:pt idx="815">
                  <c:v>49.293380015432106</c:v>
                </c:pt>
                <c:pt idx="816">
                  <c:v>35.251639274691357</c:v>
                </c:pt>
                <c:pt idx="817">
                  <c:v>24.443086805555556</c:v>
                </c:pt>
                <c:pt idx="818">
                  <c:v>16.512499999999999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298.25703125000001</c:v>
                </c:pt>
                <c:pt idx="871">
                  <c:v>295.92234722222224</c:v>
                </c:pt>
                <c:pt idx="872">
                  <c:v>292.82370524691356</c:v>
                </c:pt>
                <c:pt idx="873">
                  <c:v>289.74137191358034</c:v>
                </c:pt>
                <c:pt idx="874">
                  <c:v>285.14845061728386</c:v>
                </c:pt>
                <c:pt idx="875">
                  <c:v>278.32787075617284</c:v>
                </c:pt>
                <c:pt idx="876">
                  <c:v>269.36219483024695</c:v>
                </c:pt>
                <c:pt idx="877">
                  <c:v>259.08775038580239</c:v>
                </c:pt>
                <c:pt idx="878">
                  <c:v>252.58824691358029</c:v>
                </c:pt>
                <c:pt idx="879">
                  <c:v>249.72608024691354</c:v>
                </c:pt>
                <c:pt idx="880">
                  <c:v>249.72608024691354</c:v>
                </c:pt>
                <c:pt idx="881">
                  <c:v>242.6420138888889</c:v>
                </c:pt>
                <c:pt idx="882">
                  <c:v>235.65987654320989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240.53667013888887</c:v>
                </c:pt>
                <c:pt idx="889">
                  <c:v>239.13820408950622</c:v>
                </c:pt>
                <c:pt idx="890">
                  <c:v>236.3535034722222</c:v>
                </c:pt>
                <c:pt idx="891">
                  <c:v>230.8330281635802</c:v>
                </c:pt>
                <c:pt idx="892">
                  <c:v>223.34889043209878</c:v>
                </c:pt>
                <c:pt idx="893">
                  <c:v>214.00200000000001</c:v>
                </c:pt>
                <c:pt idx="894">
                  <c:v>206.14938888888889</c:v>
                </c:pt>
                <c:pt idx="895">
                  <c:v>199.71766820987656</c:v>
                </c:pt>
                <c:pt idx="896">
                  <c:v>196.54003125</c:v>
                </c:pt>
                <c:pt idx="897">
                  <c:v>195.27611149691353</c:v>
                </c:pt>
                <c:pt idx="898">
                  <c:v>195.27611149691353</c:v>
                </c:pt>
                <c:pt idx="899">
                  <c:v>194.64568055555549</c:v>
                </c:pt>
                <c:pt idx="900">
                  <c:v>192.76050347222218</c:v>
                </c:pt>
                <c:pt idx="901">
                  <c:v>189.01767013888886</c:v>
                </c:pt>
                <c:pt idx="902">
                  <c:v>181.64208680555552</c:v>
                </c:pt>
                <c:pt idx="903">
                  <c:v>151.93334722222221</c:v>
                </c:pt>
                <c:pt idx="904">
                  <c:v>123.86872260802467</c:v>
                </c:pt>
                <c:pt idx="905">
                  <c:v>102.74495408950615</c:v>
                </c:pt>
                <c:pt idx="906">
                  <c:v>91.190281249999984</c:v>
                </c:pt>
                <c:pt idx="907">
                  <c:v>87.351124999999996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177.40744598765431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209.40347260802463</c:v>
                </c:pt>
                <c:pt idx="926">
                  <c:v>200.35625347222225</c:v>
                </c:pt>
                <c:pt idx="927">
                  <c:v>195.90756172839505</c:v>
                </c:pt>
                <c:pt idx="928">
                  <c:v>191.50881520061722</c:v>
                </c:pt>
                <c:pt idx="929">
                  <c:v>189.01767013888886</c:v>
                </c:pt>
                <c:pt idx="930">
                  <c:v>186.54283371913576</c:v>
                </c:pt>
                <c:pt idx="931">
                  <c:v>184.69740895061724</c:v>
                </c:pt>
                <c:pt idx="932">
                  <c:v>182.25111265432099</c:v>
                </c:pt>
                <c:pt idx="933">
                  <c:v>179.82112499999999</c:v>
                </c:pt>
                <c:pt idx="934">
                  <c:v>175.01007561728397</c:v>
                </c:pt>
                <c:pt idx="935">
                  <c:v>168.50139853395061</c:v>
                </c:pt>
                <c:pt idx="936">
                  <c:v>163.26785339506171</c:v>
                </c:pt>
                <c:pt idx="937">
                  <c:v>159.82469135802469</c:v>
                </c:pt>
                <c:pt idx="938">
                  <c:v>156.98342013888887</c:v>
                </c:pt>
                <c:pt idx="939">
                  <c:v>154.16763117283946</c:v>
                </c:pt>
                <c:pt idx="940">
                  <c:v>150.82232098765434</c:v>
                </c:pt>
                <c:pt idx="941">
                  <c:v>149.16342631172839</c:v>
                </c:pt>
                <c:pt idx="942">
                  <c:v>148.61250000000001</c:v>
                </c:pt>
                <c:pt idx="943">
                  <c:v>148.06259297839506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160.39600347222225</c:v>
                </c:pt>
                <c:pt idx="951">
                  <c:v>154.72875038580247</c:v>
                </c:pt>
                <c:pt idx="952">
                  <c:v>141.54321334876545</c:v>
                </c:pt>
                <c:pt idx="953">
                  <c:v>119.38741358024689</c:v>
                </c:pt>
                <c:pt idx="954">
                  <c:v>94.672176311728407</c:v>
                </c:pt>
                <c:pt idx="955">
                  <c:v>72.820124999999976</c:v>
                </c:pt>
                <c:pt idx="956">
                  <c:v>53.831259645061714</c:v>
                </c:pt>
                <c:pt idx="957">
                  <c:v>37.705580246913584</c:v>
                </c:pt>
                <c:pt idx="958">
                  <c:v>32.108148533950619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138.33856520061724</c:v>
                </c:pt>
                <c:pt idx="969">
                  <c:v>136.22251890432099</c:v>
                </c:pt>
                <c:pt idx="970">
                  <c:v>132.0393522376543</c:v>
                </c:pt>
                <c:pt idx="971">
                  <c:v>123.36672222222224</c:v>
                </c:pt>
                <c:pt idx="972">
                  <c:v>107.37253124999999</c:v>
                </c:pt>
                <c:pt idx="973">
                  <c:v>84.007853395061744</c:v>
                </c:pt>
                <c:pt idx="974">
                  <c:v>63.506361496913584</c:v>
                </c:pt>
                <c:pt idx="975">
                  <c:v>45.868055555555564</c:v>
                </c:pt>
                <c:pt idx="976">
                  <c:v>31.092935570987652</c:v>
                </c:pt>
                <c:pt idx="977">
                  <c:v>18.983768904320989</c:v>
                </c:pt>
                <c:pt idx="978">
                  <c:v>13.046913580246915</c:v>
                </c:pt>
                <c:pt idx="979">
                  <c:v>8.880055555555554</c:v>
                </c:pt>
                <c:pt idx="980">
                  <c:v>5.8349263117283936</c:v>
                </c:pt>
                <c:pt idx="981">
                  <c:v>3.9466913580246921</c:v>
                </c:pt>
                <c:pt idx="982">
                  <c:v>2.6419999999999999</c:v>
                </c:pt>
                <c:pt idx="983">
                  <c:v>1.5416763117283949</c:v>
                </c:pt>
                <c:pt idx="984">
                  <c:v>0.52187654320987653</c:v>
                </c:pt>
                <c:pt idx="985">
                  <c:v>6.1667052469135814E-2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143.70003124999999</c:v>
                </c:pt>
                <c:pt idx="1050">
                  <c:v>139.40270408950616</c:v>
                </c:pt>
                <c:pt idx="1051">
                  <c:v>131.00375347222223</c:v>
                </c:pt>
                <c:pt idx="1052">
                  <c:v>121.36891358024688</c:v>
                </c:pt>
                <c:pt idx="1053">
                  <c:v>110.19800347222223</c:v>
                </c:pt>
                <c:pt idx="1054">
                  <c:v>97.772347222222223</c:v>
                </c:pt>
                <c:pt idx="1055">
                  <c:v>82.770944830246876</c:v>
                </c:pt>
                <c:pt idx="1056">
                  <c:v>66.05</c:v>
                </c:pt>
                <c:pt idx="1057">
                  <c:v>48.033537422839494</c:v>
                </c:pt>
                <c:pt idx="1058">
                  <c:v>32.880260802469138</c:v>
                </c:pt>
                <c:pt idx="1059">
                  <c:v>22.475347222222219</c:v>
                </c:pt>
                <c:pt idx="1060">
                  <c:v>14.213491126543206</c:v>
                </c:pt>
                <c:pt idx="1061">
                  <c:v>9.1511867283950608</c:v>
                </c:pt>
                <c:pt idx="1062">
                  <c:v>7.3388888888888877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202.27812499999999</c:v>
                </c:pt>
                <c:pt idx="1083">
                  <c:v>199.08010223765433</c:v>
                </c:pt>
                <c:pt idx="1084">
                  <c:v>189.01767013888886</c:v>
                </c:pt>
                <c:pt idx="1085">
                  <c:v>179.21617631172839</c:v>
                </c:pt>
                <c:pt idx="1086">
                  <c:v>175.01007561728397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208.09878125</c:v>
                </c:pt>
                <c:pt idx="1098">
                  <c:v>205.50163001543211</c:v>
                </c:pt>
                <c:pt idx="1099">
                  <c:v>197.80802816358019</c:v>
                </c:pt>
                <c:pt idx="1100">
                  <c:v>185.31153125</c:v>
                </c:pt>
                <c:pt idx="1101">
                  <c:v>176.80657445987654</c:v>
                </c:pt>
                <c:pt idx="1102">
                  <c:v>173.81750617283947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211.36815432098766</c:v>
                </c:pt>
                <c:pt idx="1109">
                  <c:v>205.50163001543211</c:v>
                </c:pt>
                <c:pt idx="1110">
                  <c:v>195.90756172839505</c:v>
                </c:pt>
                <c:pt idx="1111">
                  <c:v>190.8845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247.5901577932099</c:v>
                </c:pt>
                <c:pt idx="1118">
                  <c:v>244.75653124999999</c:v>
                </c:pt>
                <c:pt idx="1119">
                  <c:v>236.3535034722222</c:v>
                </c:pt>
                <c:pt idx="1120">
                  <c:v>228.09725347222232</c:v>
                </c:pt>
                <c:pt idx="1121">
                  <c:v>223.34889043209878</c:v>
                </c:pt>
                <c:pt idx="1122">
                  <c:v>219.98778125000001</c:v>
                </c:pt>
                <c:pt idx="1123">
                  <c:v>214.66300964506175</c:v>
                </c:pt>
                <c:pt idx="1124">
                  <c:v>203.56446913580251</c:v>
                </c:pt>
                <c:pt idx="1125">
                  <c:v>185.31153125</c:v>
                </c:pt>
                <c:pt idx="1126">
                  <c:v>158.68512499999997</c:v>
                </c:pt>
                <c:pt idx="1127">
                  <c:v>129.97223186728394</c:v>
                </c:pt>
                <c:pt idx="1128">
                  <c:v>104.12252469135802</c:v>
                </c:pt>
                <c:pt idx="1129">
                  <c:v>81.951435570987655</c:v>
                </c:pt>
                <c:pt idx="1130">
                  <c:v>66.7859274691358</c:v>
                </c:pt>
                <c:pt idx="1131">
                  <c:v>55.164491126543197</c:v>
                </c:pt>
                <c:pt idx="1132">
                  <c:v>45.258520061728404</c:v>
                </c:pt>
                <c:pt idx="1133">
                  <c:v>36.060445987654326</c:v>
                </c:pt>
                <c:pt idx="1134">
                  <c:v>26.960223765432097</c:v>
                </c:pt>
                <c:pt idx="1135">
                  <c:v>19.181001543209874</c:v>
                </c:pt>
                <c:pt idx="1136">
                  <c:v>13.54075964506173</c:v>
                </c:pt>
                <c:pt idx="1137">
                  <c:v>10.863594135802467</c:v>
                </c:pt>
                <c:pt idx="1138">
                  <c:v>10.276483024691357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31.345209876543215</c:v>
                </c:pt>
                <c:pt idx="1147">
                  <c:v>26.261500385802467</c:v>
                </c:pt>
                <c:pt idx="1148">
                  <c:v>15.430013888888887</c:v>
                </c:pt>
                <c:pt idx="1149">
                  <c:v>9.7056805555555563</c:v>
                </c:pt>
                <c:pt idx="1150">
                  <c:v>7.3388888888888877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483.48803858024689</c:v>
                </c:pt>
                <c:pt idx="1213">
                  <c:v>482.49575964506164</c:v>
                </c:pt>
                <c:pt idx="1214">
                  <c:v>0</c:v>
                </c:pt>
                <c:pt idx="1215">
                  <c:v>0</c:v>
                </c:pt>
                <c:pt idx="1216">
                  <c:v>482.49575964506164</c:v>
                </c:pt>
                <c:pt idx="1217">
                  <c:v>481.50450000000001</c:v>
                </c:pt>
                <c:pt idx="1218">
                  <c:v>480.51425964506166</c:v>
                </c:pt>
                <c:pt idx="1219">
                  <c:v>479.52503858024687</c:v>
                </c:pt>
                <c:pt idx="1220">
                  <c:v>478.53683680555554</c:v>
                </c:pt>
                <c:pt idx="1221">
                  <c:v>476.56349112654323</c:v>
                </c:pt>
                <c:pt idx="1222">
                  <c:v>473.61111728395059</c:v>
                </c:pt>
                <c:pt idx="1223">
                  <c:v>470.66791705246908</c:v>
                </c:pt>
                <c:pt idx="1224">
                  <c:v>466.75792013888889</c:v>
                </c:pt>
                <c:pt idx="1225">
                  <c:v>464.80903742283948</c:v>
                </c:pt>
                <c:pt idx="1226">
                  <c:v>462.86423186728393</c:v>
                </c:pt>
                <c:pt idx="1227">
                  <c:v>461.89335802469128</c:v>
                </c:pt>
                <c:pt idx="1228">
                  <c:v>459.9546682098765</c:v>
                </c:pt>
                <c:pt idx="1229">
                  <c:v>458.98685223765426</c:v>
                </c:pt>
                <c:pt idx="1230">
                  <c:v>457.05427816358036</c:v>
                </c:pt>
                <c:pt idx="1231">
                  <c:v>455.12578124999999</c:v>
                </c:pt>
                <c:pt idx="1232">
                  <c:v>454.16306172839501</c:v>
                </c:pt>
                <c:pt idx="1233">
                  <c:v>454.16306172839501</c:v>
                </c:pt>
                <c:pt idx="1234">
                  <c:v>453.20136149691353</c:v>
                </c:pt>
                <c:pt idx="1235">
                  <c:v>453.20136149691353</c:v>
                </c:pt>
                <c:pt idx="1236">
                  <c:v>451.28101890432089</c:v>
                </c:pt>
                <c:pt idx="1237">
                  <c:v>449.36475347222233</c:v>
                </c:pt>
                <c:pt idx="1238">
                  <c:v>444.5919274691359</c:v>
                </c:pt>
                <c:pt idx="1239">
                  <c:v>438.89817283950606</c:v>
                </c:pt>
                <c:pt idx="1240">
                  <c:v>431.36358024691356</c:v>
                </c:pt>
                <c:pt idx="1241">
                  <c:v>424.82432445987649</c:v>
                </c:pt>
                <c:pt idx="1242">
                  <c:v>418.3350138888888</c:v>
                </c:pt>
                <c:pt idx="1243">
                  <c:v>412.8125</c:v>
                </c:pt>
                <c:pt idx="1244">
                  <c:v>406.41594483024687</c:v>
                </c:pt>
                <c:pt idx="1245">
                  <c:v>400.97293557098766</c:v>
                </c:pt>
                <c:pt idx="1246">
                  <c:v>395.56662075617282</c:v>
                </c:pt>
                <c:pt idx="1247">
                  <c:v>389.30563117283947</c:v>
                </c:pt>
                <c:pt idx="1248">
                  <c:v>383.09458680555548</c:v>
                </c:pt>
                <c:pt idx="1249">
                  <c:v>376.93348765432097</c:v>
                </c:pt>
                <c:pt idx="1250">
                  <c:v>370.82233371913571</c:v>
                </c:pt>
                <c:pt idx="1251">
                  <c:v>365.62395408950619</c:v>
                </c:pt>
                <c:pt idx="1252">
                  <c:v>360.46226890432098</c:v>
                </c:pt>
                <c:pt idx="1253">
                  <c:v>355.33727816358015</c:v>
                </c:pt>
                <c:pt idx="1254">
                  <c:v>350.24898186728393</c:v>
                </c:pt>
                <c:pt idx="1255">
                  <c:v>345.19738001543209</c:v>
                </c:pt>
                <c:pt idx="1256">
                  <c:v>340.1824726080248</c:v>
                </c:pt>
                <c:pt idx="1257">
                  <c:v>335.20425964506171</c:v>
                </c:pt>
                <c:pt idx="1258">
                  <c:v>330.26274112654318</c:v>
                </c:pt>
                <c:pt idx="1259">
                  <c:v>325.35791705246919</c:v>
                </c:pt>
                <c:pt idx="1260">
                  <c:v>321.29859413580249</c:v>
                </c:pt>
                <c:pt idx="1261">
                  <c:v>318.06948302469129</c:v>
                </c:pt>
                <c:pt idx="1262">
                  <c:v>315.6583522376543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324.5440138888888</c:v>
                </c:pt>
                <c:pt idx="1270">
                  <c:v>322.91926543209877</c:v>
                </c:pt>
                <c:pt idx="1271">
                  <c:v>320.48978742283941</c:v>
                </c:pt>
                <c:pt idx="1272">
                  <c:v>317.26475347222225</c:v>
                </c:pt>
                <c:pt idx="1273">
                  <c:v>314.05602816358021</c:v>
                </c:pt>
                <c:pt idx="1274">
                  <c:v>311.66018672839505</c:v>
                </c:pt>
                <c:pt idx="1275">
                  <c:v>309.27351890432101</c:v>
                </c:pt>
                <c:pt idx="1276">
                  <c:v>307.6875034722222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313.25639506172843</c:v>
                </c:pt>
                <c:pt idx="1286">
                  <c:v>311.66018672839505</c:v>
                </c:pt>
                <c:pt idx="1287">
                  <c:v>310.06805555555565</c:v>
                </c:pt>
                <c:pt idx="1288">
                  <c:v>307.6875034722222</c:v>
                </c:pt>
                <c:pt idx="1289">
                  <c:v>304.52770408950613</c:v>
                </c:pt>
                <c:pt idx="1290">
                  <c:v>301.3842133487654</c:v>
                </c:pt>
                <c:pt idx="1291">
                  <c:v>299.0372978395061</c:v>
                </c:pt>
                <c:pt idx="1292">
                  <c:v>295.92234722222224</c:v>
                </c:pt>
                <c:pt idx="1293">
                  <c:v>292.05159297839504</c:v>
                </c:pt>
                <c:pt idx="1294">
                  <c:v>288.20632098765435</c:v>
                </c:pt>
                <c:pt idx="1295">
                  <c:v>284.38653125000002</c:v>
                </c:pt>
                <c:pt idx="1296">
                  <c:v>282.10688888888893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294.37098765432097</c:v>
                </c:pt>
                <c:pt idx="1309">
                  <c:v>293.5968368055556</c:v>
                </c:pt>
                <c:pt idx="1310">
                  <c:v>293.5968368055556</c:v>
                </c:pt>
                <c:pt idx="1311">
                  <c:v>292.82370524691356</c:v>
                </c:pt>
                <c:pt idx="1312">
                  <c:v>292.05159297839504</c:v>
                </c:pt>
                <c:pt idx="1313">
                  <c:v>290.51042631172839</c:v>
                </c:pt>
                <c:pt idx="1314">
                  <c:v>288.20632098765435</c:v>
                </c:pt>
                <c:pt idx="1315">
                  <c:v>286.67534722222217</c:v>
                </c:pt>
                <c:pt idx="1316">
                  <c:v>284.38653125000002</c:v>
                </c:pt>
                <c:pt idx="1317">
                  <c:v>279.83642013888885</c:v>
                </c:pt>
                <c:pt idx="1318">
                  <c:v>276.82339853395064</c:v>
                </c:pt>
                <c:pt idx="1319">
                  <c:v>273.82668557098765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334.37812500000001</c:v>
                </c:pt>
                <c:pt idx="1333">
                  <c:v>333.55300964506182</c:v>
                </c:pt>
                <c:pt idx="1334">
                  <c:v>331.0837793209875</c:v>
                </c:pt>
                <c:pt idx="1335">
                  <c:v>328.62372260802465</c:v>
                </c:pt>
                <c:pt idx="1336">
                  <c:v>326.17283950617281</c:v>
                </c:pt>
                <c:pt idx="1337">
                  <c:v>325.35791705246919</c:v>
                </c:pt>
                <c:pt idx="1338">
                  <c:v>324.5440138888888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339.35022222222221</c:v>
                </c:pt>
                <c:pt idx="1349">
                  <c:v>337.68877932098763</c:v>
                </c:pt>
                <c:pt idx="1350">
                  <c:v>331.90583680555562</c:v>
                </c:pt>
                <c:pt idx="1351">
                  <c:v>322.91926543209877</c:v>
                </c:pt>
                <c:pt idx="1352">
                  <c:v>311.66018672839505</c:v>
                </c:pt>
                <c:pt idx="1353">
                  <c:v>300.6008888888889</c:v>
                </c:pt>
                <c:pt idx="1354">
                  <c:v>288.9733368055555</c:v>
                </c:pt>
                <c:pt idx="1355">
                  <c:v>277.57512500000001</c:v>
                </c:pt>
                <c:pt idx="1356">
                  <c:v>264.93439853395051</c:v>
                </c:pt>
                <c:pt idx="1357">
                  <c:v>251.155125</c:v>
                </c:pt>
                <c:pt idx="1358">
                  <c:v>237.04814969135808</c:v>
                </c:pt>
                <c:pt idx="1359">
                  <c:v>222.67463001543211</c:v>
                </c:pt>
                <c:pt idx="1360">
                  <c:v>207.44796450617284</c:v>
                </c:pt>
                <c:pt idx="1361">
                  <c:v>193.3878765432099</c:v>
                </c:pt>
                <c:pt idx="1362">
                  <c:v>184.69740895061724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200.35625347222225</c:v>
                </c:pt>
                <c:pt idx="1368">
                  <c:v>195.27611149691353</c:v>
                </c:pt>
                <c:pt idx="1369">
                  <c:v>183.47222222222226</c:v>
                </c:pt>
                <c:pt idx="1370">
                  <c:v>173.81750617283947</c:v>
                </c:pt>
                <c:pt idx="1371">
                  <c:v>170.26426080246907</c:v>
                </c:pt>
                <c:pt idx="1372">
                  <c:v>0</c:v>
                </c:pt>
                <c:pt idx="1373">
                  <c:v>170.26426080246907</c:v>
                </c:pt>
                <c:pt idx="1374">
                  <c:v>167.33125347222222</c:v>
                </c:pt>
                <c:pt idx="1375">
                  <c:v>160.9683348765432</c:v>
                </c:pt>
                <c:pt idx="1376">
                  <c:v>150.26833680555552</c:v>
                </c:pt>
                <c:pt idx="1377">
                  <c:v>131.52104320987655</c:v>
                </c:pt>
                <c:pt idx="1378">
                  <c:v>105.50926890432098</c:v>
                </c:pt>
                <c:pt idx="1379">
                  <c:v>82.360680555555575</c:v>
                </c:pt>
                <c:pt idx="1380">
                  <c:v>62.075278163580251</c:v>
                </c:pt>
                <c:pt idx="1381">
                  <c:v>44.653061728395073</c:v>
                </c:pt>
                <c:pt idx="1382">
                  <c:v>37.983336805555552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153.60753124999999</c:v>
                </c:pt>
                <c:pt idx="1396">
                  <c:v>152.49038927469138</c:v>
                </c:pt>
                <c:pt idx="1397">
                  <c:v>149.16342631172839</c:v>
                </c:pt>
                <c:pt idx="1398">
                  <c:v>144.2417839506173</c:v>
                </c:pt>
                <c:pt idx="1399">
                  <c:v>138.33856520061724</c:v>
                </c:pt>
                <c:pt idx="1400">
                  <c:v>131.00375347222223</c:v>
                </c:pt>
                <c:pt idx="1401">
                  <c:v>122.86574112654323</c:v>
                </c:pt>
                <c:pt idx="1402">
                  <c:v>114.50501388888888</c:v>
                </c:pt>
                <c:pt idx="1403">
                  <c:v>104.12252469135802</c:v>
                </c:pt>
                <c:pt idx="1404">
                  <c:v>89.047223765432094</c:v>
                </c:pt>
                <c:pt idx="1405">
                  <c:v>67.897463348765442</c:v>
                </c:pt>
                <c:pt idx="1406">
                  <c:v>49.61088888888888</c:v>
                </c:pt>
                <c:pt idx="1407">
                  <c:v>38.822722222222225</c:v>
                </c:pt>
                <c:pt idx="1408">
                  <c:v>36.878426311728383</c:v>
                </c:pt>
                <c:pt idx="1409">
                  <c:v>0</c:v>
                </c:pt>
                <c:pt idx="1410">
                  <c:v>0</c:v>
                </c:pt>
                <c:pt idx="1411">
                  <c:v>38.26211265432098</c:v>
                </c:pt>
                <c:pt idx="1412">
                  <c:v>37.42884297839506</c:v>
                </c:pt>
                <c:pt idx="1413">
                  <c:v>36.332086805555548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85.253935570987636</c:v>
                </c:pt>
                <c:pt idx="1422">
                  <c:v>74.759324459876524</c:v>
                </c:pt>
                <c:pt idx="1423">
                  <c:v>63.506361496913584</c:v>
                </c:pt>
                <c:pt idx="1424">
                  <c:v>59.95923186728394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89.473796682098751</c:v>
                </c:pt>
                <c:pt idx="1431">
                  <c:v>81.951435570987655</c:v>
                </c:pt>
                <c:pt idx="1432">
                  <c:v>68.270013888888883</c:v>
                </c:pt>
                <c:pt idx="1433">
                  <c:v>49.929417052469141</c:v>
                </c:pt>
                <c:pt idx="1434">
                  <c:v>34.452006172839511</c:v>
                </c:pt>
                <c:pt idx="1435">
                  <c:v>21.627297839506173</c:v>
                </c:pt>
                <c:pt idx="1436">
                  <c:v>18.592361496913586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24.891574459876548</c:v>
                </c:pt>
                <c:pt idx="1441">
                  <c:v>23.339705246913574</c:v>
                </c:pt>
                <c:pt idx="1442">
                  <c:v>19.578524691358027</c:v>
                </c:pt>
                <c:pt idx="1443">
                  <c:v>17.067503472222221</c:v>
                </c:pt>
                <c:pt idx="1444">
                  <c:v>0</c:v>
                </c:pt>
                <c:pt idx="1445">
                  <c:v>0</c:v>
                </c:pt>
                <c:pt idx="1446">
                  <c:v>17.44260223765432</c:v>
                </c:pt>
                <c:pt idx="1447">
                  <c:v>16.3295374228395</c:v>
                </c:pt>
                <c:pt idx="1448">
                  <c:v>11.467013888888891</c:v>
                </c:pt>
                <c:pt idx="1449">
                  <c:v>4.9950312500000003</c:v>
                </c:pt>
                <c:pt idx="1450">
                  <c:v>1.0784089506172838</c:v>
                </c:pt>
                <c:pt idx="1451">
                  <c:v>7.3388888888888892E-2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279.08163580246912</c:v>
                </c:pt>
                <c:pt idx="1524">
                  <c:v>276.07269135802466</c:v>
                </c:pt>
                <c:pt idx="1525">
                  <c:v>267.88218557098764</c:v>
                </c:pt>
                <c:pt idx="1526">
                  <c:v>255.46672222222213</c:v>
                </c:pt>
                <c:pt idx="1527">
                  <c:v>239.83692746913576</c:v>
                </c:pt>
                <c:pt idx="1528">
                  <c:v>223.34889043209878</c:v>
                </c:pt>
                <c:pt idx="1529">
                  <c:v>208.75061728395065</c:v>
                </c:pt>
                <c:pt idx="1530">
                  <c:v>197.17352006172842</c:v>
                </c:pt>
                <c:pt idx="1531">
                  <c:v>189.01767013888886</c:v>
                </c:pt>
                <c:pt idx="1532">
                  <c:v>184.69740895061724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778.58272222222195</c:v>
                </c:pt>
                <c:pt idx="1579">
                  <c:v>774.80778124999995</c:v>
                </c:pt>
                <c:pt idx="1580">
                  <c:v>771.04201388888873</c:v>
                </c:pt>
                <c:pt idx="1581">
                  <c:v>764.78612075617298</c:v>
                </c:pt>
                <c:pt idx="1582">
                  <c:v>759.79975347222216</c:v>
                </c:pt>
                <c:pt idx="1583">
                  <c:v>752.35078124999995</c:v>
                </c:pt>
                <c:pt idx="1584">
                  <c:v>743.70669135802484</c:v>
                </c:pt>
                <c:pt idx="1585">
                  <c:v>733.88888888888903</c:v>
                </c:pt>
                <c:pt idx="1586">
                  <c:v>722.92183680555536</c:v>
                </c:pt>
                <c:pt idx="1587">
                  <c:v>710.83305594135777</c:v>
                </c:pt>
                <c:pt idx="1588">
                  <c:v>698.84620408950616</c:v>
                </c:pt>
                <c:pt idx="1589">
                  <c:v>688.14518672839517</c:v>
                </c:pt>
                <c:pt idx="1590">
                  <c:v>679.87925347222222</c:v>
                </c:pt>
                <c:pt idx="1591">
                  <c:v>672.83392013888897</c:v>
                </c:pt>
                <c:pt idx="1592">
                  <c:v>668.15741705246899</c:v>
                </c:pt>
                <c:pt idx="1593">
                  <c:v>663.49722260802457</c:v>
                </c:pt>
                <c:pt idx="1594">
                  <c:v>661.1732411265433</c:v>
                </c:pt>
                <c:pt idx="1595">
                  <c:v>658.8533368055555</c:v>
                </c:pt>
                <c:pt idx="1596">
                  <c:v>654.22575964506166</c:v>
                </c:pt>
                <c:pt idx="1597">
                  <c:v>649.61449112654327</c:v>
                </c:pt>
                <c:pt idx="1598">
                  <c:v>641.58401388888899</c:v>
                </c:pt>
                <c:pt idx="1599">
                  <c:v>632.46748302469143</c:v>
                </c:pt>
                <c:pt idx="1600">
                  <c:v>622.28936149691356</c:v>
                </c:pt>
                <c:pt idx="1601">
                  <c:v>611.07717013888873</c:v>
                </c:pt>
                <c:pt idx="1602">
                  <c:v>599.96690779320988</c:v>
                </c:pt>
                <c:pt idx="1603">
                  <c:v>591.15208680555565</c:v>
                </c:pt>
                <c:pt idx="1604">
                  <c:v>584.5837812499999</c:v>
                </c:pt>
                <c:pt idx="1605">
                  <c:v>579.13822376543192</c:v>
                </c:pt>
                <c:pt idx="1606">
                  <c:v>576.96713580246922</c:v>
                </c:pt>
                <c:pt idx="1607">
                  <c:v>574.80012499999998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692.89100154320965</c:v>
                </c:pt>
                <c:pt idx="1626">
                  <c:v>688.14518672839517</c:v>
                </c:pt>
                <c:pt idx="1627">
                  <c:v>676.35199999999998</c:v>
                </c:pt>
                <c:pt idx="1628">
                  <c:v>660.01277932098765</c:v>
                </c:pt>
                <c:pt idx="1629">
                  <c:v>639.29876543209878</c:v>
                </c:pt>
                <c:pt idx="1630">
                  <c:v>617.79225347222211</c:v>
                </c:pt>
                <c:pt idx="1631">
                  <c:v>597.75708680555556</c:v>
                </c:pt>
                <c:pt idx="1632">
                  <c:v>583.49263117283942</c:v>
                </c:pt>
                <c:pt idx="1633">
                  <c:v>573.71814853395051</c:v>
                </c:pt>
                <c:pt idx="1634">
                  <c:v>570.47833487654304</c:v>
                </c:pt>
                <c:pt idx="1635">
                  <c:v>569.40043557098761</c:v>
                </c:pt>
                <c:pt idx="1636">
                  <c:v>569.40043557098761</c:v>
                </c:pt>
                <c:pt idx="1637">
                  <c:v>568.32355555555546</c:v>
                </c:pt>
                <c:pt idx="1638">
                  <c:v>565.09903125000005</c:v>
                </c:pt>
                <c:pt idx="1639">
                  <c:v>560.81393557098761</c:v>
                </c:pt>
                <c:pt idx="1640">
                  <c:v>555.48050000000001</c:v>
                </c:pt>
                <c:pt idx="1641">
                  <c:v>551.23209876543217</c:v>
                </c:pt>
                <c:pt idx="1642">
                  <c:v>549.11401388888885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820.71253124999998</c:v>
                </c:pt>
                <c:pt idx="1677">
                  <c:v>819.41956172839502</c:v>
                </c:pt>
                <c:pt idx="1678">
                  <c:v>816.83668055555552</c:v>
                </c:pt>
                <c:pt idx="1679">
                  <c:v>812.97000347222195</c:v>
                </c:pt>
                <c:pt idx="1680">
                  <c:v>809.11249999999995</c:v>
                </c:pt>
                <c:pt idx="1681">
                  <c:v>805.26417013888874</c:v>
                </c:pt>
                <c:pt idx="1682">
                  <c:v>803.98343209876532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842.84896450617271</c:v>
                </c:pt>
                <c:pt idx="1700">
                  <c:v>841.53866705246901</c:v>
                </c:pt>
                <c:pt idx="1701">
                  <c:v>838.92113001543225</c:v>
                </c:pt>
                <c:pt idx="1702">
                  <c:v>836.30767013888874</c:v>
                </c:pt>
                <c:pt idx="1703">
                  <c:v>833.6982874228396</c:v>
                </c:pt>
                <c:pt idx="1704">
                  <c:v>829.79185802469135</c:v>
                </c:pt>
                <c:pt idx="1705">
                  <c:v>827.19266820987673</c:v>
                </c:pt>
                <c:pt idx="1706">
                  <c:v>824.59755555555557</c:v>
                </c:pt>
                <c:pt idx="1707">
                  <c:v>822.00652006172845</c:v>
                </c:pt>
                <c:pt idx="1708">
                  <c:v>820.71253124999998</c:v>
                </c:pt>
                <c:pt idx="1709">
                  <c:v>819.41956172839502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877.27446913580252</c:v>
                </c:pt>
                <c:pt idx="1726">
                  <c:v>870.60066705246891</c:v>
                </c:pt>
                <c:pt idx="1727">
                  <c:v>858.65203858024699</c:v>
                </c:pt>
                <c:pt idx="1728">
                  <c:v>840.22938888888871</c:v>
                </c:pt>
                <c:pt idx="1729">
                  <c:v>815.54676890432074</c:v>
                </c:pt>
                <c:pt idx="1730">
                  <c:v>784.8946763117284</c:v>
                </c:pt>
                <c:pt idx="1731">
                  <c:v>753.5897283950618</c:v>
                </c:pt>
                <c:pt idx="1732">
                  <c:v>721.70837191358032</c:v>
                </c:pt>
                <c:pt idx="1733">
                  <c:v>691.70301890432074</c:v>
                </c:pt>
                <c:pt idx="1734">
                  <c:v>663.49722260802457</c:v>
                </c:pt>
                <c:pt idx="1735">
                  <c:v>637.01759413580248</c:v>
                </c:pt>
                <c:pt idx="1736">
                  <c:v>611.07717013888873</c:v>
                </c:pt>
                <c:pt idx="1737">
                  <c:v>584.5837812499999</c:v>
                </c:pt>
                <c:pt idx="1738">
                  <c:v>559.7452098765433</c:v>
                </c:pt>
                <c:pt idx="1739">
                  <c:v>535.44584297839504</c:v>
                </c:pt>
                <c:pt idx="1740">
                  <c:v>513.7303765432099</c:v>
                </c:pt>
                <c:pt idx="1741">
                  <c:v>495.47489043209868</c:v>
                </c:pt>
                <c:pt idx="1742">
                  <c:v>481.50450000000001</c:v>
                </c:pt>
                <c:pt idx="1743">
                  <c:v>468.71088001543205</c:v>
                </c:pt>
                <c:pt idx="1744">
                  <c:v>458.02005555555553</c:v>
                </c:pt>
                <c:pt idx="1745">
                  <c:v>448.40814969135795</c:v>
                </c:pt>
                <c:pt idx="1746">
                  <c:v>438.89817283950606</c:v>
                </c:pt>
                <c:pt idx="1747">
                  <c:v>429.49012499999998</c:v>
                </c:pt>
                <c:pt idx="1748">
                  <c:v>422.0370756172839</c:v>
                </c:pt>
                <c:pt idx="1749">
                  <c:v>414.6492608024692</c:v>
                </c:pt>
                <c:pt idx="1750">
                  <c:v>409.15120987654308</c:v>
                </c:pt>
                <c:pt idx="1751">
                  <c:v>404.5975312499998</c:v>
                </c:pt>
                <c:pt idx="1752">
                  <c:v>400.06933487654311</c:v>
                </c:pt>
                <c:pt idx="1753">
                  <c:v>395.56662075617282</c:v>
                </c:pt>
                <c:pt idx="1754">
                  <c:v>391.08938888888889</c:v>
                </c:pt>
                <c:pt idx="1755">
                  <c:v>386.63763927469131</c:v>
                </c:pt>
                <c:pt idx="1756">
                  <c:v>382.21137191358014</c:v>
                </c:pt>
                <c:pt idx="1757">
                  <c:v>377.81058680555549</c:v>
                </c:pt>
                <c:pt idx="1758">
                  <c:v>372.56328124999999</c:v>
                </c:pt>
                <c:pt idx="1759">
                  <c:v>368.21855709876542</c:v>
                </c:pt>
                <c:pt idx="1760">
                  <c:v>363.03852469135802</c:v>
                </c:pt>
                <c:pt idx="1761">
                  <c:v>357.895186728395</c:v>
                </c:pt>
                <c:pt idx="1762">
                  <c:v>352.78854320987654</c:v>
                </c:pt>
                <c:pt idx="1763">
                  <c:v>347.71859413580239</c:v>
                </c:pt>
                <c:pt idx="1764">
                  <c:v>342.68533950617291</c:v>
                </c:pt>
                <c:pt idx="1765">
                  <c:v>336.85958680555552</c:v>
                </c:pt>
                <c:pt idx="1766">
                  <c:v>329.4427222222223</c:v>
                </c:pt>
                <c:pt idx="1767">
                  <c:v>318.87523186728396</c:v>
                </c:pt>
                <c:pt idx="1768">
                  <c:v>305.316125</c:v>
                </c:pt>
                <c:pt idx="1769">
                  <c:v>287.44032445987654</c:v>
                </c:pt>
                <c:pt idx="1770">
                  <c:v>266.4062534722222</c:v>
                </c:pt>
                <c:pt idx="1771">
                  <c:v>243.34583371913575</c:v>
                </c:pt>
                <c:pt idx="1772">
                  <c:v>221.32916705246919</c:v>
                </c:pt>
                <c:pt idx="1773">
                  <c:v>200.35625347222225</c:v>
                </c:pt>
                <c:pt idx="1774">
                  <c:v>181.64208680555552</c:v>
                </c:pt>
                <c:pt idx="1775">
                  <c:v>165.58368055555553</c:v>
                </c:pt>
                <c:pt idx="1776">
                  <c:v>151.93334722222221</c:v>
                </c:pt>
                <c:pt idx="1777">
                  <c:v>138.870125</c:v>
                </c:pt>
                <c:pt idx="1778">
                  <c:v>125.88691705246913</c:v>
                </c:pt>
                <c:pt idx="1779">
                  <c:v>111.62449999999995</c:v>
                </c:pt>
                <c:pt idx="1780">
                  <c:v>96.437586805555554</c:v>
                </c:pt>
                <c:pt idx="1781">
                  <c:v>81.1360034722222</c:v>
                </c:pt>
                <c:pt idx="1782">
                  <c:v>67.525932098765423</c:v>
                </c:pt>
                <c:pt idx="1783">
                  <c:v>56.175117283950634</c:v>
                </c:pt>
                <c:pt idx="1784">
                  <c:v>47.409731867283938</c:v>
                </c:pt>
                <c:pt idx="1785">
                  <c:v>40.816963348765427</c:v>
                </c:pt>
                <c:pt idx="1786">
                  <c:v>35.251639274691357</c:v>
                </c:pt>
                <c:pt idx="1787">
                  <c:v>30.342228395061721</c:v>
                </c:pt>
                <c:pt idx="1788">
                  <c:v>25.80078125</c:v>
                </c:pt>
                <c:pt idx="1789">
                  <c:v>21.417833719135807</c:v>
                </c:pt>
                <c:pt idx="1790">
                  <c:v>16.881483024691356</c:v>
                </c:pt>
                <c:pt idx="1791">
                  <c:v>12.244222608024691</c:v>
                </c:pt>
                <c:pt idx="1792">
                  <c:v>7.7104201388888898</c:v>
                </c:pt>
                <c:pt idx="1793">
                  <c:v>3.8575034722222217</c:v>
                </c:pt>
                <c:pt idx="1794">
                  <c:v>1.3780802469135802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B34-4341-A965-D9D2F67A37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94649728"/>
        <c:axId val="294650560"/>
      </c:lineChart>
      <c:catAx>
        <c:axId val="2946497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elapsed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4650560"/>
        <c:crosses val="autoZero"/>
        <c:auto val="1"/>
        <c:lblAlgn val="ctr"/>
        <c:lblOffset val="100"/>
        <c:tickLblSkip val="200"/>
        <c:noMultiLvlLbl val="0"/>
      </c:catAx>
      <c:valAx>
        <c:axId val="294650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Kinetic Energy (kJ)</a:t>
                </a:r>
              </a:p>
            </c:rich>
          </c:tx>
          <c:layout>
            <c:manualLayout>
              <c:xMode val="edge"/>
              <c:yMode val="edge"/>
              <c:x val="1.6384683116573151E-2"/>
              <c:y val="0.4480347387118622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46497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1956969779720634"/>
          <c:y val="0.96357165822894897"/>
          <c:w val="0.17633413142365048"/>
          <c:h val="3.530038450692719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chart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45A86A8-95E8-49BD-8543-044F228FF2D3}">
  <sheetPr/>
  <sheetViews>
    <sheetView zoomScale="114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DDD3E74F-5BA9-478C-B8D6-3E6487EE9094}">
  <sheetPr/>
  <sheetViews>
    <sheetView zoomScale="95" workbookViewId="0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1DC883E-5524-4D0C-A33B-8E18E04A3138}">
  <sheetPr/>
  <sheetViews>
    <sheetView zoomScale="106" workbookViewId="0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BD46A1E5-AB76-46D8-9220-7630D1AFE981}">
  <sheetPr/>
  <sheetViews>
    <sheetView zoomScale="106" workbookViewId="0"/>
  </sheetViews>
  <pageMargins left="0.7" right="0.7" top="0.75" bottom="0.75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C0AFB90F-E793-4967-BBB5-DB8292514D63}">
  <sheetPr/>
  <sheetViews>
    <sheetView zoomScale="106" workbookViewId="0"/>
  </sheetViews>
  <pageMargins left="0.7" right="0.7" top="0.75" bottom="0.75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C2629BB-E5E0-45E3-9597-7F9C1E44F861}">
  <sheetPr/>
  <sheetViews>
    <sheetView zoomScale="95" workbookViewId="0"/>
  </sheetViews>
  <pageMargins left="0.7" right="0.7" top="0.75" bottom="0.75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669CDE01-F457-4D71-B03B-DE8A43BA613B}">
  <sheetPr/>
  <sheetViews>
    <sheetView zoomScale="91" workbookViewId="0"/>
  </sheetViews>
  <pageMargins left="0.7" right="0.7" top="0.75" bottom="0.75" header="0.3" footer="0.3"/>
  <drawing r:id="rId1"/>
</chartsheet>
</file>

<file path=xl/chartsheets/sheet8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42F8E8F4-FD4A-4319-BE7F-9A13ACE80D72}">
  <sheetPr/>
  <sheetViews>
    <sheetView zoomScale="106" workbookViewId="0"/>
  </sheetViews>
  <pageMargins left="0.7" right="0.7" top="0.75" bottom="0.75" header="0.3" footer="0.3"/>
  <drawing r:id="rId1"/>
</chartsheet>
</file>

<file path=xl/chartsheets/sheet9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3AA9515-CA71-449B-BE1A-AD86CE3174CA}">
  <sheetPr/>
  <sheetViews>
    <sheetView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4202</xdr:colOff>
      <xdr:row>9</xdr:row>
      <xdr:rowOff>17972</xdr:rowOff>
    </xdr:from>
    <xdr:to>
      <xdr:col>36</xdr:col>
      <xdr:colOff>630878</xdr:colOff>
      <xdr:row>24</xdr:row>
      <xdr:rowOff>136072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59F47E0-D6C2-C291-0D38-BBFD66205A1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30</xdr:col>
      <xdr:colOff>28013</xdr:colOff>
      <xdr:row>25</xdr:row>
      <xdr:rowOff>69127</xdr:rowOff>
    </xdr:from>
    <xdr:to>
      <xdr:col>36</xdr:col>
      <xdr:colOff>621925</xdr:colOff>
      <xdr:row>39</xdr:row>
      <xdr:rowOff>66886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80C2B4F-9995-43DB-8DAC-C869AD27B99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30</xdr:col>
      <xdr:colOff>32644</xdr:colOff>
      <xdr:row>39</xdr:row>
      <xdr:rowOff>147590</xdr:rowOff>
    </xdr:from>
    <xdr:to>
      <xdr:col>36</xdr:col>
      <xdr:colOff>626556</xdr:colOff>
      <xdr:row>53</xdr:row>
      <xdr:rowOff>145349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27D1A2CF-24C9-4559-8EE2-26F70475DDF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30</xdr:col>
      <xdr:colOff>45296</xdr:colOff>
      <xdr:row>54</xdr:row>
      <xdr:rowOff>32018</xdr:rowOff>
    </xdr:from>
    <xdr:to>
      <xdr:col>36</xdr:col>
      <xdr:colOff>639208</xdr:colOff>
      <xdr:row>68</xdr:row>
      <xdr:rowOff>29776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4B3D4BB8-782E-47BF-A4A5-D84762FDACA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1370" cy="6071152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D8B99F1-46B6-EA65-8F72-9B4AF3A45EE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99408" cy="6074276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8B2038B-E859-1C1E-CC5F-151CF722D74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99408" cy="6074276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F898CDA-1403-0631-D494-8EED48912D9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299408" cy="6074276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CB87762-076E-860F-E569-BA781089E4E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299408" cy="6074276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E9A301A-D1FC-9563-8C0D-97FD9DCEAB8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9299408" cy="6074276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9B1CD3A-8A1D-1EF4-571F-62DF832029A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9299408" cy="6074276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465BAB7-C209-231E-B1C4-A825CE7580A4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9299408" cy="6074276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C866292-712A-98B1-5FB1-7FE26D7D73A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9301370" cy="6071152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827ECD2-7F85-567C-3218-D4D3047C5275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91F0C-BD69-4F10-A6C0-F880001FF3F0}">
  <dimension ref="B4:AK1806"/>
  <sheetViews>
    <sheetView tabSelected="1" zoomScale="87" zoomScaleNormal="87" workbookViewId="0">
      <selection activeCell="AH72" sqref="AH72"/>
    </sheetView>
  </sheetViews>
  <sheetFormatPr defaultRowHeight="15" x14ac:dyDescent="0.25"/>
  <cols>
    <col min="2" max="2" width="20.7109375" customWidth="1"/>
    <col min="3" max="3" width="12.140625" bestFit="1" customWidth="1"/>
    <col min="5" max="5" width="10" bestFit="1" customWidth="1"/>
    <col min="6" max="6" width="12.85546875" bestFit="1" customWidth="1"/>
    <col min="7" max="7" width="13.85546875" bestFit="1" customWidth="1"/>
    <col min="8" max="8" width="13.85546875" customWidth="1"/>
    <col min="9" max="9" width="16.28515625" bestFit="1" customWidth="1"/>
    <col min="10" max="10" width="13.85546875" customWidth="1"/>
    <col min="11" max="11" width="11.85546875" customWidth="1"/>
    <col min="12" max="12" width="19.140625" customWidth="1"/>
    <col min="13" max="13" width="17" bestFit="1" customWidth="1"/>
    <col min="14" max="14" width="16.85546875" bestFit="1" customWidth="1"/>
    <col min="15" max="15" width="17.28515625" customWidth="1"/>
    <col min="16" max="17" width="13.85546875" bestFit="1" customWidth="1"/>
    <col min="18" max="18" width="12" customWidth="1"/>
    <col min="19" max="19" width="11.28515625" bestFit="1" customWidth="1"/>
    <col min="20" max="20" width="11.5703125" bestFit="1" customWidth="1"/>
    <col min="21" max="21" width="16.42578125" bestFit="1" customWidth="1"/>
    <col min="22" max="23" width="18.85546875" bestFit="1" customWidth="1"/>
    <col min="24" max="24" width="12" bestFit="1" customWidth="1"/>
    <col min="25" max="26" width="19.42578125" bestFit="1" customWidth="1"/>
    <col min="27" max="27" width="12.7109375" bestFit="1" customWidth="1"/>
    <col min="28" max="28" width="10.7109375" bestFit="1" customWidth="1"/>
    <col min="29" max="29" width="17.42578125" bestFit="1" customWidth="1"/>
    <col min="30" max="30" width="17.42578125" customWidth="1"/>
    <col min="31" max="31" width="9.85546875" bestFit="1" customWidth="1"/>
    <col min="32" max="32" width="10.5703125" bestFit="1" customWidth="1"/>
    <col min="35" max="35" width="9.85546875" bestFit="1" customWidth="1"/>
    <col min="36" max="36" width="10.85546875" bestFit="1" customWidth="1"/>
    <col min="37" max="37" width="11.85546875" bestFit="1" customWidth="1"/>
  </cols>
  <sheetData>
    <row r="4" spans="2:37" ht="33" customHeight="1" x14ac:dyDescent="0.25">
      <c r="B4" s="12" t="s">
        <v>30</v>
      </c>
      <c r="C4" s="12"/>
      <c r="D4" s="14"/>
      <c r="E4" s="9" t="s">
        <v>0</v>
      </c>
      <c r="F4" s="8" t="s">
        <v>47</v>
      </c>
      <c r="G4" s="8" t="s">
        <v>5</v>
      </c>
      <c r="H4" s="8" t="s">
        <v>31</v>
      </c>
      <c r="I4" s="8" t="s">
        <v>32</v>
      </c>
      <c r="J4" s="8" t="s">
        <v>16</v>
      </c>
      <c r="K4" s="8" t="s">
        <v>8</v>
      </c>
      <c r="L4" s="8" t="s">
        <v>6</v>
      </c>
      <c r="M4" s="8" t="s">
        <v>18</v>
      </c>
      <c r="N4" s="8" t="s">
        <v>19</v>
      </c>
      <c r="O4" s="8" t="s">
        <v>7</v>
      </c>
      <c r="P4" s="8" t="s">
        <v>9</v>
      </c>
      <c r="Q4" s="8" t="s">
        <v>10</v>
      </c>
      <c r="R4" s="8" t="s">
        <v>26</v>
      </c>
      <c r="S4" s="8" t="s">
        <v>17</v>
      </c>
      <c r="T4" s="8" t="s">
        <v>27</v>
      </c>
      <c r="U4" s="8" t="s">
        <v>25</v>
      </c>
      <c r="V4" s="8" t="s">
        <v>22</v>
      </c>
      <c r="W4" s="8" t="s">
        <v>28</v>
      </c>
      <c r="X4" s="8" t="s">
        <v>23</v>
      </c>
      <c r="Y4" s="8" t="s">
        <v>24</v>
      </c>
      <c r="Z4" s="10" t="s">
        <v>29</v>
      </c>
      <c r="AA4" s="8" t="s">
        <v>21</v>
      </c>
      <c r="AB4" s="8" t="s">
        <v>20</v>
      </c>
      <c r="AC4" s="8" t="s">
        <v>45</v>
      </c>
      <c r="AD4" s="16"/>
      <c r="AE4" s="8" t="s">
        <v>38</v>
      </c>
      <c r="AF4" s="15" t="s">
        <v>39</v>
      </c>
      <c r="AG4" s="15" t="s">
        <v>40</v>
      </c>
      <c r="AH4" s="15" t="s">
        <v>41</v>
      </c>
      <c r="AI4" s="15" t="s">
        <v>42</v>
      </c>
      <c r="AJ4" s="15" t="s">
        <v>43</v>
      </c>
      <c r="AK4" s="15" t="s">
        <v>44</v>
      </c>
    </row>
    <row r="5" spans="2:37" x14ac:dyDescent="0.25">
      <c r="B5" s="11" t="s">
        <v>11</v>
      </c>
      <c r="C5" s="1">
        <v>1321</v>
      </c>
      <c r="E5" s="4" t="s">
        <v>1</v>
      </c>
      <c r="F5" s="1">
        <v>0</v>
      </c>
      <c r="G5" s="1">
        <v>0</v>
      </c>
      <c r="H5" s="2">
        <f>SUM($K$5:K5)</f>
        <v>0</v>
      </c>
      <c r="I5" s="2">
        <f>SUM($K$5:K5)</f>
        <v>0</v>
      </c>
      <c r="J5" s="1">
        <v>0</v>
      </c>
      <c r="K5" s="2">
        <v>0</v>
      </c>
      <c r="L5" s="2">
        <v>0</v>
      </c>
      <c r="M5" s="1">
        <f>IF(K5&gt;0.001,1,0)</f>
        <v>0</v>
      </c>
      <c r="N5" s="1">
        <f>IF(L5&lt;-0.0001,1,0)</f>
        <v>0</v>
      </c>
      <c r="O5" s="3">
        <f>0.011</f>
        <v>1.0999999999999999E-2</v>
      </c>
      <c r="P5" s="2">
        <f>(($C$5*9.81)*O5)*M5</f>
        <v>0</v>
      </c>
      <c r="Q5" s="2">
        <f>0.5*$C$7*$C$8*1.2*K5^2</f>
        <v>0</v>
      </c>
      <c r="R5" s="2">
        <f>IF(L5&gt;0,$C$5*L5,0)</f>
        <v>0</v>
      </c>
      <c r="S5" s="2">
        <f>P5+Q5+R5</f>
        <v>0</v>
      </c>
      <c r="T5" s="2">
        <f>(S5*K5)/1000</f>
        <v>0</v>
      </c>
      <c r="U5" s="2">
        <f>IF(T5&gt;0,T5,0)</f>
        <v>0</v>
      </c>
      <c r="V5" s="2">
        <f>U5</f>
        <v>0</v>
      </c>
      <c r="W5" s="2">
        <f>V5/3600</f>
        <v>0</v>
      </c>
      <c r="X5" s="2">
        <f>T5*N5</f>
        <v>0</v>
      </c>
      <c r="Y5" s="2">
        <f>X5</f>
        <v>0</v>
      </c>
      <c r="Z5" s="2">
        <f>Y5/3600</f>
        <v>0</v>
      </c>
      <c r="AA5" s="2">
        <f>W5-Z5</f>
        <v>0</v>
      </c>
      <c r="AB5" s="2">
        <f>(0.5*$C$5*K5^2)/1000</f>
        <v>0</v>
      </c>
      <c r="AC5" s="2">
        <f>AB5*N5</f>
        <v>0</v>
      </c>
      <c r="AD5" s="13"/>
      <c r="AE5" s="17" t="s">
        <v>34</v>
      </c>
      <c r="AF5" s="2">
        <v>5.24</v>
      </c>
      <c r="AG5" s="2">
        <v>18.37</v>
      </c>
      <c r="AH5" s="2">
        <v>343.41</v>
      </c>
      <c r="AI5" s="2">
        <v>2.35</v>
      </c>
      <c r="AJ5" s="1">
        <v>0.48</v>
      </c>
      <c r="AK5" s="2">
        <v>30.82</v>
      </c>
    </row>
    <row r="6" spans="2:37" x14ac:dyDescent="0.25">
      <c r="B6" s="11" t="s">
        <v>14</v>
      </c>
      <c r="C6" s="1">
        <v>1204</v>
      </c>
      <c r="E6" s="4" t="s">
        <v>1</v>
      </c>
      <c r="F6" s="1">
        <v>1</v>
      </c>
      <c r="G6" s="1">
        <v>1</v>
      </c>
      <c r="H6" s="2">
        <f>SUM($K$5:K6)</f>
        <v>0</v>
      </c>
      <c r="I6" s="2">
        <f>SUM($K$5:K6)</f>
        <v>0</v>
      </c>
      <c r="J6" s="1">
        <v>0</v>
      </c>
      <c r="K6" s="2">
        <v>0</v>
      </c>
      <c r="L6" s="2">
        <v>0</v>
      </c>
      <c r="M6" s="1">
        <f>IF(K6&gt;0.001,1,0)</f>
        <v>0</v>
      </c>
      <c r="N6" s="1">
        <f>IF(L6&lt;-0.0001,1,0)</f>
        <v>0</v>
      </c>
      <c r="O6" s="3">
        <f t="shared" ref="O6:O69" si="0">0.011</f>
        <v>1.0999999999999999E-2</v>
      </c>
      <c r="P6" s="2">
        <f>(($C$5*9.81)*O6)*M6</f>
        <v>0</v>
      </c>
      <c r="Q6" s="2">
        <f>0.5*$C$7*$C$8*1.2*K6^2</f>
        <v>0</v>
      </c>
      <c r="R6" s="2">
        <f>IF(L6&gt;0,$C$5*L6,0)</f>
        <v>0</v>
      </c>
      <c r="S6" s="2">
        <f t="shared" ref="S6:S69" si="1">P6+Q6+R6</f>
        <v>0</v>
      </c>
      <c r="T6" s="2">
        <f>(S6*K6)/1000</f>
        <v>0</v>
      </c>
      <c r="U6" s="2">
        <f t="shared" ref="U6:U69" si="2">IF(T6&gt;0,T6,0)</f>
        <v>0</v>
      </c>
      <c r="V6" s="2">
        <f>SUM(U$5:U6)</f>
        <v>0</v>
      </c>
      <c r="W6" s="2">
        <f>V6/3600</f>
        <v>0</v>
      </c>
      <c r="X6" s="2">
        <f>T6*N6</f>
        <v>0</v>
      </c>
      <c r="Y6" s="2">
        <f>SUM(X$5:X6)</f>
        <v>0</v>
      </c>
      <c r="Z6" s="2">
        <f t="shared" ref="Z6:Z69" si="3">Y6/3600</f>
        <v>0</v>
      </c>
      <c r="AA6" s="2">
        <f>W6-Z6</f>
        <v>0</v>
      </c>
      <c r="AB6" s="2">
        <f>(0.5*$C$5*K6^2)/1000</f>
        <v>0</v>
      </c>
      <c r="AC6" s="2">
        <f t="shared" ref="AC6:AC69" si="4">AB6*N6</f>
        <v>0</v>
      </c>
      <c r="AD6" s="13"/>
      <c r="AE6" s="17" t="s">
        <v>35</v>
      </c>
      <c r="AF6" s="2">
        <v>10.98</v>
      </c>
      <c r="AG6" s="2">
        <v>61.62</v>
      </c>
      <c r="AH6" s="2">
        <v>465.78</v>
      </c>
      <c r="AI6" s="2">
        <v>5.36</v>
      </c>
      <c r="AJ6" s="1">
        <v>1.0900000000000001</v>
      </c>
      <c r="AK6" s="2">
        <v>103.4</v>
      </c>
    </row>
    <row r="7" spans="2:37" x14ac:dyDescent="0.25">
      <c r="B7" s="11" t="s">
        <v>12</v>
      </c>
      <c r="C7" s="1">
        <v>1.988</v>
      </c>
      <c r="E7" s="4" t="s">
        <v>1</v>
      </c>
      <c r="F7" s="1">
        <v>2</v>
      </c>
      <c r="G7" s="1">
        <v>2</v>
      </c>
      <c r="H7" s="2">
        <f>SUM($K$5:K7)</f>
        <v>0</v>
      </c>
      <c r="I7" s="2">
        <f>SUM($K$5:K7)</f>
        <v>0</v>
      </c>
      <c r="J7" s="1">
        <v>0</v>
      </c>
      <c r="K7" s="2">
        <v>0</v>
      </c>
      <c r="L7" s="2">
        <v>0</v>
      </c>
      <c r="M7" s="1">
        <f>IF(K7&gt;0.001,1,0)</f>
        <v>0</v>
      </c>
      <c r="N7" s="1">
        <f>IF(L7&lt;-0.0001,1,0)</f>
        <v>0</v>
      </c>
      <c r="O7" s="3">
        <f t="shared" si="0"/>
        <v>1.0999999999999999E-2</v>
      </c>
      <c r="P7" s="2">
        <f t="shared" ref="P7:P69" si="5">(($C$5*9.81)*O7)*M7</f>
        <v>0</v>
      </c>
      <c r="Q7" s="2">
        <f>0.5*$C$7*$C$8*1.2*K7^2</f>
        <v>0</v>
      </c>
      <c r="R7" s="2">
        <f>IF(L7&gt;0,$C$5*L7,0)</f>
        <v>0</v>
      </c>
      <c r="S7" s="2">
        <f t="shared" si="1"/>
        <v>0</v>
      </c>
      <c r="T7" s="2">
        <f>(S7*K7)/1000</f>
        <v>0</v>
      </c>
      <c r="U7" s="2">
        <f t="shared" si="2"/>
        <v>0</v>
      </c>
      <c r="V7" s="2">
        <f>SUM(U$5:U7)</f>
        <v>0</v>
      </c>
      <c r="W7" s="2">
        <f>V7/3600</f>
        <v>0</v>
      </c>
      <c r="X7" s="2">
        <f>T7*N7</f>
        <v>0</v>
      </c>
      <c r="Y7" s="2">
        <f>SUM(X$5:X7)</f>
        <v>0</v>
      </c>
      <c r="Z7" s="2">
        <f t="shared" si="3"/>
        <v>0</v>
      </c>
      <c r="AA7" s="2">
        <f>W7-Z7</f>
        <v>0</v>
      </c>
      <c r="AB7" s="2">
        <f>(0.5*$C$5*K7^2)/1000</f>
        <v>0</v>
      </c>
      <c r="AC7" s="2">
        <f t="shared" si="4"/>
        <v>0</v>
      </c>
      <c r="AD7" s="13"/>
      <c r="AE7" s="17" t="s">
        <v>36</v>
      </c>
      <c r="AF7" s="2">
        <v>15.73</v>
      </c>
      <c r="AG7" s="2">
        <v>123.03</v>
      </c>
      <c r="AH7" s="2">
        <v>487.4</v>
      </c>
      <c r="AI7" s="2">
        <v>7.7</v>
      </c>
      <c r="AJ7" s="1">
        <v>2.48</v>
      </c>
      <c r="AK7" s="2">
        <v>206.45</v>
      </c>
    </row>
    <row r="8" spans="2:37" x14ac:dyDescent="0.25">
      <c r="B8" s="11" t="s">
        <v>13</v>
      </c>
      <c r="C8" s="1">
        <v>0.33</v>
      </c>
      <c r="E8" s="4" t="s">
        <v>1</v>
      </c>
      <c r="F8" s="1">
        <v>3</v>
      </c>
      <c r="G8" s="1">
        <v>3</v>
      </c>
      <c r="H8" s="2">
        <f>SUM($K$5:K8)</f>
        <v>0</v>
      </c>
      <c r="I8" s="2">
        <f>SUM($K$5:K8)</f>
        <v>0</v>
      </c>
      <c r="J8" s="1">
        <v>0</v>
      </c>
      <c r="K8" s="2">
        <v>0</v>
      </c>
      <c r="L8" s="2">
        <v>0</v>
      </c>
      <c r="M8" s="1">
        <f>IF(K8&gt;0.001,1,0)</f>
        <v>0</v>
      </c>
      <c r="N8" s="1">
        <f>IF(L8&lt;-0.0001,1,0)</f>
        <v>0</v>
      </c>
      <c r="O8" s="3">
        <f t="shared" si="0"/>
        <v>1.0999999999999999E-2</v>
      </c>
      <c r="P8" s="2">
        <f t="shared" si="5"/>
        <v>0</v>
      </c>
      <c r="Q8" s="2">
        <f>0.5*$C$7*$C$8*1.2*K8^2</f>
        <v>0</v>
      </c>
      <c r="R8" s="2">
        <f>IF(L8&gt;0,$C$5*L8,0)</f>
        <v>0</v>
      </c>
      <c r="S8" s="2">
        <f t="shared" si="1"/>
        <v>0</v>
      </c>
      <c r="T8" s="2">
        <f>(S8*K8)/1000</f>
        <v>0</v>
      </c>
      <c r="U8" s="2">
        <f t="shared" si="2"/>
        <v>0</v>
      </c>
      <c r="V8" s="2">
        <f>SUM(U$5:U8)</f>
        <v>0</v>
      </c>
      <c r="W8" s="2">
        <f>V8/3600</f>
        <v>0</v>
      </c>
      <c r="X8" s="2">
        <f>T8*N8</f>
        <v>0</v>
      </c>
      <c r="Y8" s="2">
        <f>SUM(X$5:X8)</f>
        <v>0</v>
      </c>
      <c r="Z8" s="2">
        <f t="shared" si="3"/>
        <v>0</v>
      </c>
      <c r="AA8" s="2">
        <f>W8-Z8</f>
        <v>0</v>
      </c>
      <c r="AB8" s="2">
        <f>(0.5*$C$5*K8^2)/1000</f>
        <v>0</v>
      </c>
      <c r="AC8" s="2">
        <f t="shared" si="4"/>
        <v>0</v>
      </c>
      <c r="AD8" s="13"/>
      <c r="AE8" s="17" t="s">
        <v>37</v>
      </c>
      <c r="AF8" s="2">
        <v>25.55</v>
      </c>
      <c r="AG8" s="2">
        <v>296.51</v>
      </c>
      <c r="AH8" s="2">
        <v>638.78</v>
      </c>
      <c r="AI8" s="2">
        <v>17.05</v>
      </c>
      <c r="AJ8" s="1">
        <v>5.79</v>
      </c>
      <c r="AK8" s="2">
        <v>497.54</v>
      </c>
    </row>
    <row r="9" spans="2:37" x14ac:dyDescent="0.25">
      <c r="B9" s="11" t="s">
        <v>15</v>
      </c>
      <c r="C9" s="1">
        <v>122.09</v>
      </c>
      <c r="E9" s="4" t="s">
        <v>1</v>
      </c>
      <c r="F9" s="1">
        <v>4</v>
      </c>
      <c r="G9" s="1">
        <v>4</v>
      </c>
      <c r="H9" s="2">
        <f>SUM($K$5:K9)</f>
        <v>0</v>
      </c>
      <c r="I9" s="2">
        <f>SUM($K$5:K9)</f>
        <v>0</v>
      </c>
      <c r="J9" s="1">
        <v>0</v>
      </c>
      <c r="K9" s="2">
        <v>0</v>
      </c>
      <c r="L9" s="2">
        <v>0</v>
      </c>
      <c r="M9" s="1">
        <f>IF(K9&gt;0.001,1,0)</f>
        <v>0</v>
      </c>
      <c r="N9" s="1">
        <f>IF(L9&lt;-0.0001,1,0)</f>
        <v>0</v>
      </c>
      <c r="O9" s="3">
        <f t="shared" si="0"/>
        <v>1.0999999999999999E-2</v>
      </c>
      <c r="P9" s="2">
        <f t="shared" si="5"/>
        <v>0</v>
      </c>
      <c r="Q9" s="2">
        <f>0.5*$C$7*$C$8*1.2*K9^2</f>
        <v>0</v>
      </c>
      <c r="R9" s="2">
        <f>IF(L9&gt;0,$C$5*L9,0)</f>
        <v>0</v>
      </c>
      <c r="S9" s="2">
        <f t="shared" si="1"/>
        <v>0</v>
      </c>
      <c r="T9" s="2">
        <f>(S9*K9)/1000</f>
        <v>0</v>
      </c>
      <c r="U9" s="2">
        <f t="shared" si="2"/>
        <v>0</v>
      </c>
      <c r="V9" s="2">
        <f>SUM(U$5:U9)</f>
        <v>0</v>
      </c>
      <c r="W9" s="2">
        <f>V9/3600</f>
        <v>0</v>
      </c>
      <c r="X9" s="2">
        <f>T9*N9</f>
        <v>0</v>
      </c>
      <c r="Y9" s="2">
        <f>SUM(X$5:X9)</f>
        <v>0</v>
      </c>
      <c r="Z9" s="2">
        <f t="shared" si="3"/>
        <v>0</v>
      </c>
      <c r="AA9" s="2">
        <f>W9-Z9</f>
        <v>0</v>
      </c>
      <c r="AB9" s="2">
        <f>(0.5*$C$5*K9^2)/1000</f>
        <v>0</v>
      </c>
      <c r="AC9" s="2">
        <f t="shared" si="4"/>
        <v>0</v>
      </c>
      <c r="AD9" s="13"/>
    </row>
    <row r="10" spans="2:37" x14ac:dyDescent="0.25">
      <c r="E10" s="4" t="s">
        <v>1</v>
      </c>
      <c r="F10" s="1">
        <v>5</v>
      </c>
      <c r="G10" s="1">
        <v>5</v>
      </c>
      <c r="H10" s="2">
        <f>SUM($K$5:K10)</f>
        <v>0</v>
      </c>
      <c r="I10" s="2">
        <f>SUM($K$5:K10)</f>
        <v>0</v>
      </c>
      <c r="J10" s="1">
        <v>0</v>
      </c>
      <c r="K10" s="2">
        <v>0</v>
      </c>
      <c r="L10" s="2">
        <v>0</v>
      </c>
      <c r="M10" s="1">
        <f>IF(K10&gt;0.001,1,0)</f>
        <v>0</v>
      </c>
      <c r="N10" s="1">
        <f>IF(L10&lt;-0.0001,1,0)</f>
        <v>0</v>
      </c>
      <c r="O10" s="3">
        <f t="shared" si="0"/>
        <v>1.0999999999999999E-2</v>
      </c>
      <c r="P10" s="2">
        <f t="shared" si="5"/>
        <v>0</v>
      </c>
      <c r="Q10" s="2">
        <f>0.5*$C$7*$C$8*1.2*K10^2</f>
        <v>0</v>
      </c>
      <c r="R10" s="2">
        <f>IF(L10&gt;0,$C$5*L10,0)</f>
        <v>0</v>
      </c>
      <c r="S10" s="2">
        <f t="shared" si="1"/>
        <v>0</v>
      </c>
      <c r="T10" s="2">
        <f>(S10*K10)/1000</f>
        <v>0</v>
      </c>
      <c r="U10" s="2">
        <f t="shared" si="2"/>
        <v>0</v>
      </c>
      <c r="V10" s="2">
        <f>SUM(U$5:U10)</f>
        <v>0</v>
      </c>
      <c r="W10" s="2">
        <f>V10/3600</f>
        <v>0</v>
      </c>
      <c r="X10" s="2">
        <f>T10*N10</f>
        <v>0</v>
      </c>
      <c r="Y10" s="2">
        <f>SUM(X$5:X10)</f>
        <v>0</v>
      </c>
      <c r="Z10" s="2">
        <f t="shared" si="3"/>
        <v>0</v>
      </c>
      <c r="AA10" s="2">
        <f>W10-Z10</f>
        <v>0</v>
      </c>
      <c r="AB10" s="2">
        <f>(0.5*$C$5*K10^2)/1000</f>
        <v>0</v>
      </c>
      <c r="AC10" s="2">
        <f t="shared" si="4"/>
        <v>0</v>
      </c>
      <c r="AD10" s="13"/>
    </row>
    <row r="11" spans="2:37" x14ac:dyDescent="0.25">
      <c r="B11" s="18" t="s">
        <v>33</v>
      </c>
      <c r="C11" s="18" t="s">
        <v>46</v>
      </c>
      <c r="E11" s="4" t="s">
        <v>1</v>
      </c>
      <c r="F11" s="1">
        <v>6</v>
      </c>
      <c r="G11" s="1">
        <v>6</v>
      </c>
      <c r="H11" s="2">
        <f>SUM($K$5:K11)</f>
        <v>0</v>
      </c>
      <c r="I11" s="2">
        <f>SUM($K$5:K11)</f>
        <v>0</v>
      </c>
      <c r="J11" s="1">
        <v>0</v>
      </c>
      <c r="K11" s="2">
        <v>0</v>
      </c>
      <c r="L11" s="2">
        <v>0</v>
      </c>
      <c r="M11" s="1">
        <f>IF(K11&gt;0.001,1,0)</f>
        <v>0</v>
      </c>
      <c r="N11" s="1">
        <f>IF(L11&lt;-0.0001,1,0)</f>
        <v>0</v>
      </c>
      <c r="O11" s="3">
        <f t="shared" si="0"/>
        <v>1.0999999999999999E-2</v>
      </c>
      <c r="P11" s="2">
        <f t="shared" si="5"/>
        <v>0</v>
      </c>
      <c r="Q11" s="2">
        <f>0.5*$C$7*$C$8*1.2*K11^2</f>
        <v>0</v>
      </c>
      <c r="R11" s="2">
        <f>IF(L11&gt;0,$C$5*L11,0)</f>
        <v>0</v>
      </c>
      <c r="S11" s="2">
        <f t="shared" si="1"/>
        <v>0</v>
      </c>
      <c r="T11" s="2">
        <f>(S11*K11)/1000</f>
        <v>0</v>
      </c>
      <c r="U11" s="2">
        <f t="shared" si="2"/>
        <v>0</v>
      </c>
      <c r="V11" s="2">
        <f>SUM(U$5:U11)</f>
        <v>0</v>
      </c>
      <c r="W11" s="2">
        <f>V11/3600</f>
        <v>0</v>
      </c>
      <c r="X11" s="2">
        <f>T11*N11</f>
        <v>0</v>
      </c>
      <c r="Y11" s="2">
        <f>SUM(X$5:X11)</f>
        <v>0</v>
      </c>
      <c r="Z11" s="2">
        <f t="shared" si="3"/>
        <v>0</v>
      </c>
      <c r="AA11" s="2">
        <f>W11-Z11</f>
        <v>0</v>
      </c>
      <c r="AB11" s="2">
        <f>(0.5*$C$5*K11^2)/1000</f>
        <v>0</v>
      </c>
      <c r="AC11" s="2">
        <f t="shared" si="4"/>
        <v>0</v>
      </c>
      <c r="AD11" s="13"/>
    </row>
    <row r="12" spans="2:37" x14ac:dyDescent="0.25">
      <c r="B12" s="17" t="s">
        <v>34</v>
      </c>
      <c r="C12" s="1">
        <v>3095</v>
      </c>
      <c r="E12" s="4" t="s">
        <v>1</v>
      </c>
      <c r="F12" s="1">
        <v>7</v>
      </c>
      <c r="G12" s="1">
        <v>7</v>
      </c>
      <c r="H12" s="2">
        <f>SUM($K$5:K12)</f>
        <v>0</v>
      </c>
      <c r="I12" s="2">
        <f>SUM($K$5:K12)</f>
        <v>0</v>
      </c>
      <c r="J12" s="1">
        <v>0</v>
      </c>
      <c r="K12" s="2">
        <v>0</v>
      </c>
      <c r="L12" s="2">
        <v>0</v>
      </c>
      <c r="M12" s="1">
        <f>IF(K12&gt;0.001,1,0)</f>
        <v>0</v>
      </c>
      <c r="N12" s="1">
        <f>IF(L12&lt;-0.0001,1,0)</f>
        <v>0</v>
      </c>
      <c r="O12" s="3">
        <f t="shared" si="0"/>
        <v>1.0999999999999999E-2</v>
      </c>
      <c r="P12" s="2">
        <f t="shared" si="5"/>
        <v>0</v>
      </c>
      <c r="Q12" s="2">
        <f>0.5*$C$7*$C$8*1.2*K12^2</f>
        <v>0</v>
      </c>
      <c r="R12" s="2">
        <f>IF(L12&gt;0,$C$5*L12,0)</f>
        <v>0</v>
      </c>
      <c r="S12" s="2">
        <f t="shared" si="1"/>
        <v>0</v>
      </c>
      <c r="T12" s="2">
        <f>(S12*K12)/1000</f>
        <v>0</v>
      </c>
      <c r="U12" s="2">
        <f t="shared" si="2"/>
        <v>0</v>
      </c>
      <c r="V12" s="2">
        <f>SUM(U$5:U12)</f>
        <v>0</v>
      </c>
      <c r="W12" s="2">
        <f>V12/3600</f>
        <v>0</v>
      </c>
      <c r="X12" s="2">
        <f>T12*N12</f>
        <v>0</v>
      </c>
      <c r="Y12" s="2">
        <f>SUM(X$5:X12)</f>
        <v>0</v>
      </c>
      <c r="Z12" s="2">
        <f t="shared" si="3"/>
        <v>0</v>
      </c>
      <c r="AA12" s="2">
        <f>W12-Z12</f>
        <v>0</v>
      </c>
      <c r="AB12" s="2">
        <f>(0.5*$C$5*K12^2)/1000</f>
        <v>0</v>
      </c>
      <c r="AC12" s="2">
        <f t="shared" si="4"/>
        <v>0</v>
      </c>
      <c r="AD12" s="13"/>
    </row>
    <row r="13" spans="2:37" x14ac:dyDescent="0.25">
      <c r="B13" s="17" t="s">
        <v>35</v>
      </c>
      <c r="C13" s="1">
        <v>4756</v>
      </c>
      <c r="E13" s="4" t="s">
        <v>1</v>
      </c>
      <c r="F13" s="1">
        <v>8</v>
      </c>
      <c r="G13" s="1">
        <v>8</v>
      </c>
      <c r="H13" s="2">
        <f>SUM($K$5:K13)</f>
        <v>0</v>
      </c>
      <c r="I13" s="2">
        <f>SUM($K$5:K13)</f>
        <v>0</v>
      </c>
      <c r="J13" s="1">
        <v>0</v>
      </c>
      <c r="K13" s="2">
        <v>0</v>
      </c>
      <c r="L13" s="2">
        <v>0</v>
      </c>
      <c r="M13" s="1">
        <f>IF(K13&gt;0.001,1,0)</f>
        <v>0</v>
      </c>
      <c r="N13" s="1">
        <f>IF(L13&lt;-0.0001,1,0)</f>
        <v>0</v>
      </c>
      <c r="O13" s="3">
        <f t="shared" si="0"/>
        <v>1.0999999999999999E-2</v>
      </c>
      <c r="P13" s="2">
        <f t="shared" si="5"/>
        <v>0</v>
      </c>
      <c r="Q13" s="2">
        <f>0.5*$C$7*$C$8*1.2*K13^2</f>
        <v>0</v>
      </c>
      <c r="R13" s="2">
        <f>IF(L13&gt;0,$C$5*L13,0)</f>
        <v>0</v>
      </c>
      <c r="S13" s="2">
        <f t="shared" si="1"/>
        <v>0</v>
      </c>
      <c r="T13" s="2">
        <f>(S13*K13)/1000</f>
        <v>0</v>
      </c>
      <c r="U13" s="2">
        <f t="shared" si="2"/>
        <v>0</v>
      </c>
      <c r="V13" s="2">
        <f>SUM(U$5:U13)</f>
        <v>0</v>
      </c>
      <c r="W13" s="2">
        <f>V13/3600</f>
        <v>0</v>
      </c>
      <c r="X13" s="2">
        <f>T13*N13</f>
        <v>0</v>
      </c>
      <c r="Y13" s="2">
        <f>SUM(X$5:X13)</f>
        <v>0</v>
      </c>
      <c r="Z13" s="2">
        <f t="shared" si="3"/>
        <v>0</v>
      </c>
      <c r="AA13" s="2">
        <f>W13-Z13</f>
        <v>0</v>
      </c>
      <c r="AB13" s="2">
        <f>(0.5*$C$5*K13^2)/1000</f>
        <v>0</v>
      </c>
      <c r="AC13" s="2">
        <f t="shared" si="4"/>
        <v>0</v>
      </c>
      <c r="AD13" s="13"/>
    </row>
    <row r="14" spans="2:37" x14ac:dyDescent="0.25">
      <c r="B14" s="17" t="s">
        <v>36</v>
      </c>
      <c r="C14" s="1">
        <v>7158</v>
      </c>
      <c r="E14" s="4" t="s">
        <v>1</v>
      </c>
      <c r="F14" s="1">
        <v>9</v>
      </c>
      <c r="G14" s="1">
        <v>9</v>
      </c>
      <c r="H14" s="2">
        <f>SUM($K$5:K14)</f>
        <v>0</v>
      </c>
      <c r="I14" s="2">
        <f>SUM($K$5:K14)</f>
        <v>0</v>
      </c>
      <c r="J14" s="1">
        <v>0</v>
      </c>
      <c r="K14" s="2">
        <v>0</v>
      </c>
      <c r="L14" s="2">
        <v>0</v>
      </c>
      <c r="M14" s="1">
        <f>IF(K14&gt;0.001,1,0)</f>
        <v>0</v>
      </c>
      <c r="N14" s="1">
        <f>IF(L14&lt;-0.0001,1,0)</f>
        <v>0</v>
      </c>
      <c r="O14" s="3">
        <f t="shared" si="0"/>
        <v>1.0999999999999999E-2</v>
      </c>
      <c r="P14" s="2">
        <f t="shared" si="5"/>
        <v>0</v>
      </c>
      <c r="Q14" s="2">
        <f>0.5*$C$7*$C$8*1.2*K14^2</f>
        <v>0</v>
      </c>
      <c r="R14" s="2">
        <f>IF(L14&gt;0,$C$5*L14,0)</f>
        <v>0</v>
      </c>
      <c r="S14" s="2">
        <f t="shared" si="1"/>
        <v>0</v>
      </c>
      <c r="T14" s="2">
        <f>(S14*K14)/1000</f>
        <v>0</v>
      </c>
      <c r="U14" s="2">
        <f t="shared" si="2"/>
        <v>0</v>
      </c>
      <c r="V14" s="2">
        <f>SUM(U$5:U14)</f>
        <v>0</v>
      </c>
      <c r="W14" s="2">
        <f>V14/3600</f>
        <v>0</v>
      </c>
      <c r="X14" s="2">
        <f>T14*N14</f>
        <v>0</v>
      </c>
      <c r="Y14" s="2">
        <f>SUM(X$5:X14)</f>
        <v>0</v>
      </c>
      <c r="Z14" s="2">
        <f t="shared" si="3"/>
        <v>0</v>
      </c>
      <c r="AA14" s="2">
        <f>W14-Z14</f>
        <v>0</v>
      </c>
      <c r="AB14" s="2">
        <f>(0.5*$C$5*K14^2)/1000</f>
        <v>0</v>
      </c>
      <c r="AC14" s="2">
        <f t="shared" si="4"/>
        <v>0</v>
      </c>
      <c r="AD14" s="13"/>
    </row>
    <row r="15" spans="2:37" x14ac:dyDescent="0.25">
      <c r="B15" s="17" t="s">
        <v>37</v>
      </c>
      <c r="C15" s="1">
        <v>8254</v>
      </c>
      <c r="E15" s="4" t="s">
        <v>1</v>
      </c>
      <c r="F15" s="1">
        <v>10</v>
      </c>
      <c r="G15" s="1">
        <v>10</v>
      </c>
      <c r="H15" s="2">
        <f>SUM($K$5:K15)</f>
        <v>0</v>
      </c>
      <c r="I15" s="2">
        <f>SUM($K$5:K15)</f>
        <v>0</v>
      </c>
      <c r="J15" s="1">
        <v>0</v>
      </c>
      <c r="K15" s="2">
        <v>0</v>
      </c>
      <c r="L15" s="2">
        <v>0</v>
      </c>
      <c r="M15" s="1">
        <f>IF(K15&gt;0.001,1,0)</f>
        <v>0</v>
      </c>
      <c r="N15" s="1">
        <f>IF(L15&lt;-0.0001,1,0)</f>
        <v>0</v>
      </c>
      <c r="O15" s="3">
        <f t="shared" si="0"/>
        <v>1.0999999999999999E-2</v>
      </c>
      <c r="P15" s="2">
        <f t="shared" si="5"/>
        <v>0</v>
      </c>
      <c r="Q15" s="2">
        <f>0.5*$C$7*$C$8*1.2*K15^2</f>
        <v>0</v>
      </c>
      <c r="R15" s="2">
        <f>IF(L15&gt;0,$C$5*L15,0)</f>
        <v>0</v>
      </c>
      <c r="S15" s="2">
        <f t="shared" si="1"/>
        <v>0</v>
      </c>
      <c r="T15" s="2">
        <f>(S15*K15)/1000</f>
        <v>0</v>
      </c>
      <c r="U15" s="2">
        <f t="shared" si="2"/>
        <v>0</v>
      </c>
      <c r="V15" s="2">
        <f>SUM(U$5:U15)</f>
        <v>0</v>
      </c>
      <c r="W15" s="2">
        <f>V15/3600</f>
        <v>0</v>
      </c>
      <c r="X15" s="2">
        <f>T15*N15</f>
        <v>0</v>
      </c>
      <c r="Y15" s="2">
        <f>SUM(X$5:X15)</f>
        <v>0</v>
      </c>
      <c r="Z15" s="2">
        <f t="shared" si="3"/>
        <v>0</v>
      </c>
      <c r="AA15" s="2">
        <f>W15-Z15</f>
        <v>0</v>
      </c>
      <c r="AB15" s="2">
        <f>(0.5*$C$5*K15^2)/1000</f>
        <v>0</v>
      </c>
      <c r="AC15" s="2">
        <f t="shared" si="4"/>
        <v>0</v>
      </c>
      <c r="AD15" s="13"/>
    </row>
    <row r="16" spans="2:37" x14ac:dyDescent="0.25">
      <c r="E16" s="4" t="s">
        <v>1</v>
      </c>
      <c r="F16" s="1">
        <v>11</v>
      </c>
      <c r="G16" s="1">
        <v>11</v>
      </c>
      <c r="H16" s="2">
        <f>SUM($K$5:K16)</f>
        <v>0</v>
      </c>
      <c r="I16" s="2">
        <f>SUM($K$5:K16)</f>
        <v>0</v>
      </c>
      <c r="J16" s="1">
        <v>0</v>
      </c>
      <c r="K16" s="2">
        <v>0</v>
      </c>
      <c r="L16" s="2">
        <v>2.777777777777778E-2</v>
      </c>
      <c r="M16" s="1">
        <f>IF(K16&gt;0.001,1,0)</f>
        <v>0</v>
      </c>
      <c r="N16" s="1">
        <f>IF(L16&lt;-0.0001,1,0)</f>
        <v>0</v>
      </c>
      <c r="O16" s="3">
        <f t="shared" si="0"/>
        <v>1.0999999999999999E-2</v>
      </c>
      <c r="P16" s="2">
        <f t="shared" si="5"/>
        <v>0</v>
      </c>
      <c r="Q16" s="2">
        <f>0.5*$C$7*$C$8*1.2*K16^2</f>
        <v>0</v>
      </c>
      <c r="R16" s="2">
        <f>IF(L16&gt;0,$C$5*L16,0)</f>
        <v>36.69444444444445</v>
      </c>
      <c r="S16" s="2">
        <f t="shared" si="1"/>
        <v>36.69444444444445</v>
      </c>
      <c r="T16" s="2">
        <f>(S16*K16)/1000</f>
        <v>0</v>
      </c>
      <c r="U16" s="2">
        <f t="shared" si="2"/>
        <v>0</v>
      </c>
      <c r="V16" s="2">
        <f>SUM(U$5:U16)</f>
        <v>0</v>
      </c>
      <c r="W16" s="2">
        <f>V16/3600</f>
        <v>0</v>
      </c>
      <c r="X16" s="2">
        <f>T16*N16</f>
        <v>0</v>
      </c>
      <c r="Y16" s="2">
        <f>SUM(X$5:X16)</f>
        <v>0</v>
      </c>
      <c r="Z16" s="2">
        <f t="shared" si="3"/>
        <v>0</v>
      </c>
      <c r="AA16" s="2">
        <f>W16-Z16</f>
        <v>0</v>
      </c>
      <c r="AB16" s="2">
        <f>(0.5*$C$5*K16^2)/1000</f>
        <v>0</v>
      </c>
      <c r="AC16" s="2">
        <f t="shared" si="4"/>
        <v>0</v>
      </c>
      <c r="AD16" s="13"/>
    </row>
    <row r="17" spans="5:30" x14ac:dyDescent="0.25">
      <c r="E17" s="4" t="s">
        <v>1</v>
      </c>
      <c r="F17" s="1">
        <v>12</v>
      </c>
      <c r="G17" s="1">
        <v>12</v>
      </c>
      <c r="H17" s="2">
        <f>SUM($K$5:K17)</f>
        <v>5.5555555555555559E-2</v>
      </c>
      <c r="I17" s="2">
        <f>SUM($K$5:K17)</f>
        <v>5.5555555555555559E-2</v>
      </c>
      <c r="J17" s="1">
        <v>0.2</v>
      </c>
      <c r="K17" s="2">
        <v>5.5555555555555559E-2</v>
      </c>
      <c r="L17" s="2">
        <v>0.2361111111111111</v>
      </c>
      <c r="M17" s="1">
        <f>IF(K17&gt;0.001,1,0)</f>
        <v>1</v>
      </c>
      <c r="N17" s="1">
        <f>IF(L17&lt;-0.0001,1,0)</f>
        <v>0</v>
      </c>
      <c r="O17" s="3">
        <f t="shared" si="0"/>
        <v>1.0999999999999999E-2</v>
      </c>
      <c r="P17" s="2">
        <f t="shared" si="5"/>
        <v>142.54910999999998</v>
      </c>
      <c r="Q17" s="2">
        <f>0.5*$C$7*$C$8*1.2*K17^2</f>
        <v>1.214888888888889E-3</v>
      </c>
      <c r="R17" s="2">
        <f>IF(L17&gt;0,$C$5*L17,0)</f>
        <v>311.90277777777777</v>
      </c>
      <c r="S17" s="2">
        <f t="shared" si="1"/>
        <v>454.45310266666661</v>
      </c>
      <c r="T17" s="2">
        <f>(S17*K17)/1000</f>
        <v>2.5247394592592592E-2</v>
      </c>
      <c r="U17" s="2">
        <f t="shared" si="2"/>
        <v>2.5247394592592592E-2</v>
      </c>
      <c r="V17" s="2">
        <f>SUM(U$5:U17)</f>
        <v>2.5247394592592592E-2</v>
      </c>
      <c r="W17" s="2">
        <f>V17/3600</f>
        <v>7.0131651646090534E-6</v>
      </c>
      <c r="X17" s="2">
        <f>T17*N17</f>
        <v>0</v>
      </c>
      <c r="Y17" s="2">
        <f>SUM(X$5:X17)</f>
        <v>0</v>
      </c>
      <c r="Z17" s="2">
        <f t="shared" si="3"/>
        <v>0</v>
      </c>
      <c r="AA17" s="2">
        <f>W17-Z17</f>
        <v>7.0131651646090534E-6</v>
      </c>
      <c r="AB17" s="2">
        <f>(0.5*$C$5*K17^2)/1000</f>
        <v>2.0385802469135802E-3</v>
      </c>
      <c r="AC17" s="2">
        <f t="shared" si="4"/>
        <v>0</v>
      </c>
      <c r="AD17" s="13"/>
    </row>
    <row r="18" spans="5:30" x14ac:dyDescent="0.25">
      <c r="E18" s="4" t="s">
        <v>1</v>
      </c>
      <c r="F18" s="1">
        <v>13</v>
      </c>
      <c r="G18" s="1">
        <v>13</v>
      </c>
      <c r="H18" s="2">
        <f>SUM($K$5:K18)</f>
        <v>0.52777777777777779</v>
      </c>
      <c r="I18" s="2">
        <f>SUM($K$5:K18)</f>
        <v>0.52777777777777779</v>
      </c>
      <c r="J18" s="1">
        <v>1.7</v>
      </c>
      <c r="K18" s="2">
        <v>0.47222222222222221</v>
      </c>
      <c r="L18" s="2">
        <v>0.72222222222222221</v>
      </c>
      <c r="M18" s="1">
        <f>IF(K18&gt;0.001,1,0)</f>
        <v>1</v>
      </c>
      <c r="N18" s="1">
        <f>IF(L18&lt;-0.0001,1,0)</f>
        <v>0</v>
      </c>
      <c r="O18" s="3">
        <f t="shared" si="0"/>
        <v>1.0999999999999999E-2</v>
      </c>
      <c r="P18" s="2">
        <f t="shared" si="5"/>
        <v>142.54910999999998</v>
      </c>
      <c r="Q18" s="2">
        <f>0.5*$C$7*$C$8*1.2*K18^2</f>
        <v>8.7775722222222227E-2</v>
      </c>
      <c r="R18" s="2">
        <f>IF(L18&gt;0,$C$5*L18,0)</f>
        <v>954.05555555555554</v>
      </c>
      <c r="S18" s="2">
        <f t="shared" si="1"/>
        <v>1096.6924412777778</v>
      </c>
      <c r="T18" s="2">
        <f>(S18*K18)/1000</f>
        <v>0.51788254171450609</v>
      </c>
      <c r="U18" s="2">
        <f t="shared" si="2"/>
        <v>0.51788254171450609</v>
      </c>
      <c r="V18" s="2">
        <f>SUM(U$5:U18)</f>
        <v>0.54312993630709872</v>
      </c>
      <c r="W18" s="2">
        <f>V18/3600</f>
        <v>1.5086942675197188E-4</v>
      </c>
      <c r="X18" s="2">
        <f>T18*N18</f>
        <v>0</v>
      </c>
      <c r="Y18" s="2">
        <f>SUM(X$5:X18)</f>
        <v>0</v>
      </c>
      <c r="Z18" s="2">
        <f t="shared" si="3"/>
        <v>0</v>
      </c>
      <c r="AA18" s="2">
        <f>W18-Z18</f>
        <v>1.5086942675197188E-4</v>
      </c>
      <c r="AB18" s="2">
        <f>(0.5*$C$5*K18^2)/1000</f>
        <v>0.14728742283950619</v>
      </c>
      <c r="AC18" s="2">
        <f t="shared" si="4"/>
        <v>0</v>
      </c>
      <c r="AD18" s="13"/>
    </row>
    <row r="19" spans="5:30" x14ac:dyDescent="0.25">
      <c r="E19" s="4" t="s">
        <v>1</v>
      </c>
      <c r="F19" s="1">
        <v>14</v>
      </c>
      <c r="G19" s="1">
        <v>14</v>
      </c>
      <c r="H19" s="2">
        <f>SUM($K$5:K19)</f>
        <v>2.0277777777777777</v>
      </c>
      <c r="I19" s="2">
        <f>SUM($K$5:K19)</f>
        <v>2.0277777777777777</v>
      </c>
      <c r="J19" s="1">
        <v>5.4</v>
      </c>
      <c r="K19" s="2">
        <v>1.5</v>
      </c>
      <c r="L19" s="2">
        <v>1.1388888888888891</v>
      </c>
      <c r="M19" s="1">
        <f>IF(K19&gt;0.001,1,0)</f>
        <v>1</v>
      </c>
      <c r="N19" s="1">
        <f>IF(L19&lt;-0.0001,1,0)</f>
        <v>0</v>
      </c>
      <c r="O19" s="3">
        <f t="shared" si="0"/>
        <v>1.0999999999999999E-2</v>
      </c>
      <c r="P19" s="2">
        <f t="shared" si="5"/>
        <v>142.54910999999998</v>
      </c>
      <c r="Q19" s="2">
        <f>0.5*$C$7*$C$8*1.2*K19^2</f>
        <v>0.88565400000000005</v>
      </c>
      <c r="R19" s="2">
        <f>IF(L19&gt;0,$C$5*L19,0)</f>
        <v>1504.4722222222224</v>
      </c>
      <c r="S19" s="2">
        <f t="shared" si="1"/>
        <v>1647.9069862222223</v>
      </c>
      <c r="T19" s="2">
        <f>(S19*K19)/1000</f>
        <v>2.4718604793333334</v>
      </c>
      <c r="U19" s="2">
        <f t="shared" si="2"/>
        <v>2.4718604793333334</v>
      </c>
      <c r="V19" s="2">
        <f>SUM(U$5:U19)</f>
        <v>3.0149904156404324</v>
      </c>
      <c r="W19" s="2">
        <f>V19/3600</f>
        <v>8.3749733767789789E-4</v>
      </c>
      <c r="X19" s="2">
        <f>T19*N19</f>
        <v>0</v>
      </c>
      <c r="Y19" s="2">
        <f>SUM(X$5:X19)</f>
        <v>0</v>
      </c>
      <c r="Z19" s="2">
        <f t="shared" si="3"/>
        <v>0</v>
      </c>
      <c r="AA19" s="2">
        <f>W19-Z19</f>
        <v>8.3749733767789789E-4</v>
      </c>
      <c r="AB19" s="2">
        <f>(0.5*$C$5*K19^2)/1000</f>
        <v>1.4861249999999999</v>
      </c>
      <c r="AC19" s="2">
        <f t="shared" si="4"/>
        <v>0</v>
      </c>
      <c r="AD19" s="13"/>
    </row>
    <row r="20" spans="5:30" x14ac:dyDescent="0.25">
      <c r="E20" s="4" t="s">
        <v>1</v>
      </c>
      <c r="F20" s="1">
        <v>15</v>
      </c>
      <c r="G20" s="1">
        <v>15</v>
      </c>
      <c r="H20" s="2">
        <f>SUM($K$5:K20)</f>
        <v>4.7777777777777777</v>
      </c>
      <c r="I20" s="2">
        <f>SUM($K$5:K20)</f>
        <v>4.7777777777777777</v>
      </c>
      <c r="J20" s="1">
        <v>9.9</v>
      </c>
      <c r="K20" s="2">
        <v>2.75</v>
      </c>
      <c r="L20" s="2">
        <v>1.0694444444444444</v>
      </c>
      <c r="M20" s="1">
        <f>IF(K20&gt;0.001,1,0)</f>
        <v>1</v>
      </c>
      <c r="N20" s="1">
        <f>IF(L20&lt;-0.0001,1,0)</f>
        <v>0</v>
      </c>
      <c r="O20" s="3">
        <f t="shared" si="0"/>
        <v>1.0999999999999999E-2</v>
      </c>
      <c r="P20" s="2">
        <f t="shared" si="5"/>
        <v>142.54910999999998</v>
      </c>
      <c r="Q20" s="2">
        <f>0.5*$C$7*$C$8*1.2*K20^2</f>
        <v>2.9767815000000004</v>
      </c>
      <c r="R20" s="2">
        <f>IF(L20&gt;0,$C$5*L20,0)</f>
        <v>1412.7361111111111</v>
      </c>
      <c r="S20" s="2">
        <f t="shared" si="1"/>
        <v>1558.262002611111</v>
      </c>
      <c r="T20" s="2">
        <f>(S20*K20)/1000</f>
        <v>4.285220507180556</v>
      </c>
      <c r="U20" s="2">
        <f t="shared" si="2"/>
        <v>4.285220507180556</v>
      </c>
      <c r="V20" s="2">
        <f>SUM(U$5:U20)</f>
        <v>7.3002109228209884</v>
      </c>
      <c r="W20" s="2">
        <f>V20/3600</f>
        <v>2.0278363674502745E-3</v>
      </c>
      <c r="X20" s="2">
        <f>T20*N20</f>
        <v>0</v>
      </c>
      <c r="Y20" s="2">
        <f>SUM(X$5:X20)</f>
        <v>0</v>
      </c>
      <c r="Z20" s="2">
        <f t="shared" si="3"/>
        <v>0</v>
      </c>
      <c r="AA20" s="2">
        <f>W20-Z20</f>
        <v>2.0278363674502745E-3</v>
      </c>
      <c r="AB20" s="2">
        <f>(0.5*$C$5*K20^2)/1000</f>
        <v>4.9950312500000003</v>
      </c>
      <c r="AC20" s="2">
        <f t="shared" si="4"/>
        <v>0</v>
      </c>
      <c r="AD20" s="13"/>
    </row>
    <row r="21" spans="5:30" x14ac:dyDescent="0.25">
      <c r="E21" s="4" t="s">
        <v>1</v>
      </c>
      <c r="F21" s="1">
        <v>16</v>
      </c>
      <c r="G21" s="1">
        <v>16</v>
      </c>
      <c r="H21" s="2">
        <f>SUM($K$5:K21)</f>
        <v>8.4166666666666661</v>
      </c>
      <c r="I21" s="2">
        <f>SUM($K$5:K21)</f>
        <v>8.4166666666666661</v>
      </c>
      <c r="J21" s="1">
        <v>13.1</v>
      </c>
      <c r="K21" s="2">
        <v>3.6388888888888888</v>
      </c>
      <c r="L21" s="2">
        <v>0.97222222222222199</v>
      </c>
      <c r="M21" s="1">
        <f>IF(K21&gt;0.001,1,0)</f>
        <v>1</v>
      </c>
      <c r="N21" s="1">
        <f>IF(L21&lt;-0.0001,1,0)</f>
        <v>0</v>
      </c>
      <c r="O21" s="3">
        <f t="shared" si="0"/>
        <v>1.0999999999999999E-2</v>
      </c>
      <c r="P21" s="2">
        <f t="shared" si="5"/>
        <v>142.54910999999998</v>
      </c>
      <c r="Q21" s="2">
        <f>0.5*$C$7*$C$8*1.2*K21^2</f>
        <v>5.2121770555555562</v>
      </c>
      <c r="R21" s="2">
        <f>IF(L21&gt;0,$C$5*L21,0)</f>
        <v>1284.3055555555552</v>
      </c>
      <c r="S21" s="2">
        <f t="shared" si="1"/>
        <v>1432.0668426111108</v>
      </c>
      <c r="T21" s="2">
        <f>(S21*K21)/1000</f>
        <v>5.2111321217237645</v>
      </c>
      <c r="U21" s="2">
        <f t="shared" si="2"/>
        <v>5.2111321217237645</v>
      </c>
      <c r="V21" s="2">
        <f>SUM(U$5:U21)</f>
        <v>12.511343044544752</v>
      </c>
      <c r="W21" s="2">
        <f>V21/3600</f>
        <v>3.4753730679290976E-3</v>
      </c>
      <c r="X21" s="2">
        <f>T21*N21</f>
        <v>0</v>
      </c>
      <c r="Y21" s="2">
        <f>SUM(X$5:X21)</f>
        <v>0</v>
      </c>
      <c r="Z21" s="2">
        <f t="shared" si="3"/>
        <v>0</v>
      </c>
      <c r="AA21" s="2">
        <f>W21-Z21</f>
        <v>3.4753730679290976E-3</v>
      </c>
      <c r="AB21" s="2">
        <f>(0.5*$C$5*K21^2)/1000</f>
        <v>8.7460189043209891</v>
      </c>
      <c r="AC21" s="2">
        <f t="shared" si="4"/>
        <v>0</v>
      </c>
      <c r="AD21" s="13"/>
    </row>
    <row r="22" spans="5:30" x14ac:dyDescent="0.25">
      <c r="E22" s="4" t="s">
        <v>1</v>
      </c>
      <c r="F22" s="1">
        <v>17</v>
      </c>
      <c r="G22" s="1">
        <v>17</v>
      </c>
      <c r="H22" s="2">
        <f>SUM($K$5:K22)</f>
        <v>13.111111111111111</v>
      </c>
      <c r="I22" s="2">
        <f>SUM($K$5:K22)</f>
        <v>13.111111111111111</v>
      </c>
      <c r="J22" s="1">
        <v>16.899999999999999</v>
      </c>
      <c r="K22" s="2">
        <v>4.6944444444444438</v>
      </c>
      <c r="L22" s="2">
        <v>1.1944444444444444</v>
      </c>
      <c r="M22" s="1">
        <f>IF(K22&gt;0.001,1,0)</f>
        <v>1</v>
      </c>
      <c r="N22" s="1">
        <f>IF(L22&lt;-0.0001,1,0)</f>
        <v>0</v>
      </c>
      <c r="O22" s="3">
        <f t="shared" si="0"/>
        <v>1.0999999999999999E-2</v>
      </c>
      <c r="P22" s="2">
        <f t="shared" si="5"/>
        <v>142.54910999999998</v>
      </c>
      <c r="Q22" s="2">
        <f>0.5*$C$7*$C$8*1.2*K22^2</f>
        <v>8.6746103888888868</v>
      </c>
      <c r="R22" s="2">
        <f>IF(L22&gt;0,$C$5*L22,0)</f>
        <v>1577.8611111111111</v>
      </c>
      <c r="S22" s="2">
        <f t="shared" si="1"/>
        <v>1729.0848314999998</v>
      </c>
      <c r="T22" s="2">
        <f>(S22*K22)/1000</f>
        <v>8.1170926812083319</v>
      </c>
      <c r="U22" s="2">
        <f t="shared" si="2"/>
        <v>8.1170926812083319</v>
      </c>
      <c r="V22" s="2">
        <f>SUM(U$5:U22)</f>
        <v>20.628435725753086</v>
      </c>
      <c r="W22" s="2">
        <f>V22/3600</f>
        <v>5.7301210349314123E-3</v>
      </c>
      <c r="X22" s="2">
        <f>T22*N22</f>
        <v>0</v>
      </c>
      <c r="Y22" s="2">
        <f>SUM(X$5:X22)</f>
        <v>0</v>
      </c>
      <c r="Z22" s="2">
        <f t="shared" si="3"/>
        <v>0</v>
      </c>
      <c r="AA22" s="2">
        <f>W22-Z22</f>
        <v>5.7301210349314123E-3</v>
      </c>
      <c r="AB22" s="2">
        <f>(0.5*$C$5*K22^2)/1000</f>
        <v>14.555972608024687</v>
      </c>
      <c r="AC22" s="2">
        <f t="shared" si="4"/>
        <v>0</v>
      </c>
      <c r="AD22" s="13"/>
    </row>
    <row r="23" spans="5:30" x14ac:dyDescent="0.25">
      <c r="E23" s="4" t="s">
        <v>1</v>
      </c>
      <c r="F23" s="1">
        <v>18</v>
      </c>
      <c r="G23" s="1">
        <v>18</v>
      </c>
      <c r="H23" s="2">
        <f>SUM($K$5:K23)</f>
        <v>19.138888888888889</v>
      </c>
      <c r="I23" s="2">
        <f>SUM($K$5:K23)</f>
        <v>19.138888888888889</v>
      </c>
      <c r="J23" s="1">
        <v>21.7</v>
      </c>
      <c r="K23" s="2">
        <v>6.0277777777777777</v>
      </c>
      <c r="L23" s="2">
        <v>1.2638888888888891</v>
      </c>
      <c r="M23" s="1">
        <f>IF(K23&gt;0.001,1,0)</f>
        <v>1</v>
      </c>
      <c r="N23" s="1">
        <f>IF(L23&lt;-0.0001,1,0)</f>
        <v>0</v>
      </c>
      <c r="O23" s="3">
        <f t="shared" si="0"/>
        <v>1.0999999999999999E-2</v>
      </c>
      <c r="P23" s="2">
        <f t="shared" si="5"/>
        <v>142.54910999999998</v>
      </c>
      <c r="Q23" s="2">
        <f>0.5*$C$7*$C$8*1.2*K23^2</f>
        <v>14.301975722222222</v>
      </c>
      <c r="R23" s="2">
        <f>IF(L23&gt;0,$C$5*L23,0)</f>
        <v>1669.5972222222224</v>
      </c>
      <c r="S23" s="2">
        <f t="shared" si="1"/>
        <v>1826.4483079444447</v>
      </c>
      <c r="T23" s="2">
        <f>(S23*K23)/1000</f>
        <v>11.009424522887347</v>
      </c>
      <c r="U23" s="2">
        <f t="shared" si="2"/>
        <v>11.009424522887347</v>
      </c>
      <c r="V23" s="2">
        <f>SUM(U$5:U23)</f>
        <v>31.637860248640433</v>
      </c>
      <c r="W23" s="2">
        <f>V23/3600</f>
        <v>8.7882945135112321E-3</v>
      </c>
      <c r="X23" s="2">
        <f>T23*N23</f>
        <v>0</v>
      </c>
      <c r="Y23" s="2">
        <f>SUM(X$5:X23)</f>
        <v>0</v>
      </c>
      <c r="Z23" s="2">
        <f t="shared" si="3"/>
        <v>0</v>
      </c>
      <c r="AA23" s="2">
        <f>W23-Z23</f>
        <v>8.7882945135112321E-3</v>
      </c>
      <c r="AB23" s="2">
        <f>(0.5*$C$5*K23^2)/1000</f>
        <v>23.998676311728392</v>
      </c>
      <c r="AC23" s="2">
        <f t="shared" si="4"/>
        <v>0</v>
      </c>
      <c r="AD23" s="13"/>
    </row>
    <row r="24" spans="5:30" x14ac:dyDescent="0.25">
      <c r="E24" s="4" t="s">
        <v>1</v>
      </c>
      <c r="F24" s="1">
        <v>19</v>
      </c>
      <c r="G24" s="1">
        <v>19</v>
      </c>
      <c r="H24" s="2">
        <f>SUM($K$5:K24)</f>
        <v>26.361111111111111</v>
      </c>
      <c r="I24" s="2">
        <f>SUM($K$5:K24)</f>
        <v>26.361111111111111</v>
      </c>
      <c r="J24" s="1">
        <v>26</v>
      </c>
      <c r="K24" s="2">
        <v>7.2222222222222223</v>
      </c>
      <c r="L24" s="2">
        <v>0.80555555555555558</v>
      </c>
      <c r="M24" s="1">
        <f>IF(K24&gt;0.001,1,0)</f>
        <v>1</v>
      </c>
      <c r="N24" s="1">
        <f>IF(L24&lt;-0.0001,1,0)</f>
        <v>0</v>
      </c>
      <c r="O24" s="3">
        <f t="shared" si="0"/>
        <v>1.0999999999999999E-2</v>
      </c>
      <c r="P24" s="2">
        <f t="shared" si="5"/>
        <v>142.54910999999998</v>
      </c>
      <c r="Q24" s="2">
        <f>0.5*$C$7*$C$8*1.2*K24^2</f>
        <v>20.531622222222225</v>
      </c>
      <c r="R24" s="2">
        <f>IF(L24&gt;0,$C$5*L24,0)</f>
        <v>1064.1388888888889</v>
      </c>
      <c r="S24" s="2">
        <f t="shared" si="1"/>
        <v>1227.2196211111111</v>
      </c>
      <c r="T24" s="2">
        <f>(S24*K24)/1000</f>
        <v>8.8632528191358038</v>
      </c>
      <c r="U24" s="2">
        <f t="shared" si="2"/>
        <v>8.8632528191358038</v>
      </c>
      <c r="V24" s="2">
        <f>SUM(U$5:U24)</f>
        <v>40.501113067776238</v>
      </c>
      <c r="W24" s="2">
        <f>V24/3600</f>
        <v>1.12503091854934E-2</v>
      </c>
      <c r="X24" s="2">
        <f>T24*N24</f>
        <v>0</v>
      </c>
      <c r="Y24" s="2">
        <f>SUM(X$5:X24)</f>
        <v>0</v>
      </c>
      <c r="Z24" s="2">
        <f t="shared" si="3"/>
        <v>0</v>
      </c>
      <c r="AA24" s="2">
        <f>W24-Z24</f>
        <v>1.12503091854934E-2</v>
      </c>
      <c r="AB24" s="2">
        <f>(0.5*$C$5*K24^2)/1000</f>
        <v>34.452006172839511</v>
      </c>
      <c r="AC24" s="2">
        <f t="shared" si="4"/>
        <v>0</v>
      </c>
      <c r="AD24" s="13"/>
    </row>
    <row r="25" spans="5:30" x14ac:dyDescent="0.25">
      <c r="E25" s="4" t="s">
        <v>1</v>
      </c>
      <c r="F25" s="1">
        <v>20</v>
      </c>
      <c r="G25" s="1">
        <v>20</v>
      </c>
      <c r="H25" s="2">
        <f>SUM($K$5:K25)</f>
        <v>34</v>
      </c>
      <c r="I25" s="2">
        <f>SUM($K$5:K25)</f>
        <v>34</v>
      </c>
      <c r="J25" s="1">
        <v>27.5</v>
      </c>
      <c r="K25" s="2">
        <v>7.6388888888888884</v>
      </c>
      <c r="L25" s="2">
        <v>0.29166666666666685</v>
      </c>
      <c r="M25" s="1">
        <f>IF(K25&gt;0.001,1,0)</f>
        <v>1</v>
      </c>
      <c r="N25" s="1">
        <f>IF(L25&lt;-0.0001,1,0)</f>
        <v>0</v>
      </c>
      <c r="O25" s="3">
        <f t="shared" si="0"/>
        <v>1.0999999999999999E-2</v>
      </c>
      <c r="P25" s="2">
        <f t="shared" si="5"/>
        <v>142.54910999999998</v>
      </c>
      <c r="Q25" s="2">
        <f>0.5*$C$7*$C$8*1.2*K25^2</f>
        <v>22.968993055555554</v>
      </c>
      <c r="R25" s="2">
        <f>IF(L25&gt;0,$C$5*L25,0)</f>
        <v>385.29166666666691</v>
      </c>
      <c r="S25" s="2">
        <f t="shared" si="1"/>
        <v>550.80976972222243</v>
      </c>
      <c r="T25" s="2">
        <f>(S25*K25)/1000</f>
        <v>4.2075746298225321</v>
      </c>
      <c r="U25" s="2">
        <f t="shared" si="2"/>
        <v>4.2075746298225321</v>
      </c>
      <c r="V25" s="2">
        <f>SUM(U$5:U25)</f>
        <v>44.708687697598769</v>
      </c>
      <c r="W25" s="2">
        <f>V25/3600</f>
        <v>1.2419079915999658E-2</v>
      </c>
      <c r="X25" s="2">
        <f>T25*N25</f>
        <v>0</v>
      </c>
      <c r="Y25" s="2">
        <f>SUM(X$5:X25)</f>
        <v>0</v>
      </c>
      <c r="Z25" s="2">
        <f t="shared" si="3"/>
        <v>0</v>
      </c>
      <c r="AA25" s="2">
        <f>W25-Z25</f>
        <v>1.2419079915999658E-2</v>
      </c>
      <c r="AB25" s="2">
        <f>(0.5*$C$5*K25^2)/1000</f>
        <v>38.541907793209866</v>
      </c>
      <c r="AC25" s="2">
        <f t="shared" si="4"/>
        <v>0</v>
      </c>
      <c r="AD25" s="13"/>
    </row>
    <row r="26" spans="5:30" x14ac:dyDescent="0.25">
      <c r="E26" s="4" t="s">
        <v>1</v>
      </c>
      <c r="F26" s="1">
        <v>21</v>
      </c>
      <c r="G26" s="1">
        <v>21</v>
      </c>
      <c r="H26" s="2">
        <f>SUM($K$5:K26)</f>
        <v>41.805555555555557</v>
      </c>
      <c r="I26" s="2">
        <f>SUM($K$5:K26)</f>
        <v>41.805555555555557</v>
      </c>
      <c r="J26" s="1">
        <v>28.1</v>
      </c>
      <c r="K26" s="2">
        <v>7.8055555555555554</v>
      </c>
      <c r="L26" s="2">
        <v>0.1111111111111112</v>
      </c>
      <c r="M26" s="1">
        <f>IF(K26&gt;0.001,1,0)</f>
        <v>1</v>
      </c>
      <c r="N26" s="1">
        <f>IF(L26&lt;-0.0001,1,0)</f>
        <v>0</v>
      </c>
      <c r="O26" s="3">
        <f t="shared" si="0"/>
        <v>1.0999999999999999E-2</v>
      </c>
      <c r="P26" s="2">
        <f t="shared" si="5"/>
        <v>142.54910999999998</v>
      </c>
      <c r="Q26" s="2">
        <f>0.5*$C$7*$C$8*1.2*K26^2</f>
        <v>23.982210388888891</v>
      </c>
      <c r="R26" s="2">
        <f>IF(L26&gt;0,$C$5*L26,0)</f>
        <v>146.77777777777789</v>
      </c>
      <c r="S26" s="2">
        <f t="shared" si="1"/>
        <v>313.30909816666679</v>
      </c>
      <c r="T26" s="2">
        <f>(S26*K26)/1000</f>
        <v>2.4455515718009271</v>
      </c>
      <c r="U26" s="2">
        <f t="shared" si="2"/>
        <v>2.4455515718009271</v>
      </c>
      <c r="V26" s="2">
        <f>SUM(U$5:U26)</f>
        <v>47.154239269399696</v>
      </c>
      <c r="W26" s="2">
        <f>V26/3600</f>
        <v>1.309839979705547E-2</v>
      </c>
      <c r="X26" s="2">
        <f>T26*N26</f>
        <v>0</v>
      </c>
      <c r="Y26" s="2">
        <f>SUM(X$5:X26)</f>
        <v>0</v>
      </c>
      <c r="Z26" s="2">
        <f t="shared" si="3"/>
        <v>0</v>
      </c>
      <c r="AA26" s="2">
        <f>W26-Z26</f>
        <v>1.309839979705547E-2</v>
      </c>
      <c r="AB26" s="2">
        <f>(0.5*$C$5*K26^2)/1000</f>
        <v>40.242083719135799</v>
      </c>
      <c r="AC26" s="2">
        <f t="shared" si="4"/>
        <v>0</v>
      </c>
      <c r="AD26" s="13"/>
    </row>
    <row r="27" spans="5:30" x14ac:dyDescent="0.25">
      <c r="E27" s="4" t="s">
        <v>1</v>
      </c>
      <c r="F27" s="1">
        <v>22</v>
      </c>
      <c r="G27" s="1">
        <v>22</v>
      </c>
      <c r="H27" s="2">
        <f>SUM($K$5:K27)</f>
        <v>49.666666666666671</v>
      </c>
      <c r="I27" s="2">
        <f>SUM($K$5:K27)</f>
        <v>49.666666666666671</v>
      </c>
      <c r="J27" s="1">
        <v>28.3</v>
      </c>
      <c r="K27" s="2">
        <v>7.8611111111111107</v>
      </c>
      <c r="L27" s="2">
        <v>9.7222222222222127E-2</v>
      </c>
      <c r="M27" s="1">
        <f>IF(K27&gt;0.001,1,0)</f>
        <v>1</v>
      </c>
      <c r="N27" s="1">
        <f>IF(L27&lt;-0.0001,1,0)</f>
        <v>0</v>
      </c>
      <c r="O27" s="3">
        <f t="shared" si="0"/>
        <v>1.0999999999999999E-2</v>
      </c>
      <c r="P27" s="2">
        <f t="shared" si="5"/>
        <v>142.54910999999998</v>
      </c>
      <c r="Q27" s="2">
        <f>0.5*$C$7*$C$8*1.2*K27^2</f>
        <v>24.324809055555555</v>
      </c>
      <c r="R27" s="2">
        <f>IF(L27&gt;0,$C$5*L27,0)</f>
        <v>128.43055555555543</v>
      </c>
      <c r="S27" s="2">
        <f t="shared" si="1"/>
        <v>295.304474611111</v>
      </c>
      <c r="T27" s="2">
        <f>(S27*K27)/1000</f>
        <v>2.3214212865262334</v>
      </c>
      <c r="U27" s="2">
        <f t="shared" si="2"/>
        <v>2.3214212865262334</v>
      </c>
      <c r="V27" s="2">
        <f>SUM(U$5:U27)</f>
        <v>49.475660555925927</v>
      </c>
      <c r="W27" s="2">
        <f>V27/3600</f>
        <v>1.3743239043312757E-2</v>
      </c>
      <c r="X27" s="2">
        <f>T27*N27</f>
        <v>0</v>
      </c>
      <c r="Y27" s="2">
        <f>SUM(X$5:X27)</f>
        <v>0</v>
      </c>
      <c r="Z27" s="2">
        <f t="shared" si="3"/>
        <v>0</v>
      </c>
      <c r="AA27" s="2">
        <f>W27-Z27</f>
        <v>1.3743239043312757E-2</v>
      </c>
      <c r="AB27" s="2">
        <f>(0.5*$C$5*K27^2)/1000</f>
        <v>40.816963348765427</v>
      </c>
      <c r="AC27" s="2">
        <f t="shared" si="4"/>
        <v>0</v>
      </c>
      <c r="AD27" s="13"/>
    </row>
    <row r="28" spans="5:30" x14ac:dyDescent="0.25">
      <c r="E28" s="4" t="s">
        <v>1</v>
      </c>
      <c r="F28" s="1">
        <v>23</v>
      </c>
      <c r="G28" s="1">
        <v>23</v>
      </c>
      <c r="H28" s="2">
        <f>SUM($K$5:K28)</f>
        <v>57.666666666666671</v>
      </c>
      <c r="I28" s="2">
        <f>SUM($K$5:K28)</f>
        <v>57.666666666666671</v>
      </c>
      <c r="J28" s="1">
        <v>28.8</v>
      </c>
      <c r="K28" s="2">
        <v>8</v>
      </c>
      <c r="L28" s="2">
        <v>0.1111111111111112</v>
      </c>
      <c r="M28" s="1">
        <f>IF(K28&gt;0.001,1,0)</f>
        <v>1</v>
      </c>
      <c r="N28" s="1">
        <f>IF(L28&lt;-0.0001,1,0)</f>
        <v>0</v>
      </c>
      <c r="O28" s="3">
        <f t="shared" si="0"/>
        <v>1.0999999999999999E-2</v>
      </c>
      <c r="P28" s="2">
        <f t="shared" si="5"/>
        <v>142.54910999999998</v>
      </c>
      <c r="Q28" s="2">
        <f>0.5*$C$7*$C$8*1.2*K28^2</f>
        <v>25.191936000000002</v>
      </c>
      <c r="R28" s="2">
        <f>IF(L28&gt;0,$C$5*L28,0)</f>
        <v>146.77777777777789</v>
      </c>
      <c r="S28" s="2">
        <f t="shared" si="1"/>
        <v>314.51882377777787</v>
      </c>
      <c r="T28" s="2">
        <f>(S28*K28)/1000</f>
        <v>2.5161505902222228</v>
      </c>
      <c r="U28" s="2">
        <f t="shared" si="2"/>
        <v>2.5161505902222228</v>
      </c>
      <c r="V28" s="2">
        <f>SUM(U$5:U28)</f>
        <v>51.991811146148152</v>
      </c>
      <c r="W28" s="2">
        <f>V28/3600</f>
        <v>1.4442169762818931E-2</v>
      </c>
      <c r="X28" s="2">
        <f>T28*N28</f>
        <v>0</v>
      </c>
      <c r="Y28" s="2">
        <f>SUM(X$5:X28)</f>
        <v>0</v>
      </c>
      <c r="Z28" s="2">
        <f t="shared" si="3"/>
        <v>0</v>
      </c>
      <c r="AA28" s="2">
        <f>W28-Z28</f>
        <v>1.4442169762818931E-2</v>
      </c>
      <c r="AB28" s="2">
        <f>(0.5*$C$5*K28^2)/1000</f>
        <v>42.271999999999998</v>
      </c>
      <c r="AC28" s="2">
        <f t="shared" si="4"/>
        <v>0</v>
      </c>
      <c r="AD28" s="13"/>
    </row>
    <row r="29" spans="5:30" x14ac:dyDescent="0.25">
      <c r="E29" s="4" t="s">
        <v>1</v>
      </c>
      <c r="F29" s="1">
        <v>24</v>
      </c>
      <c r="G29" s="1">
        <v>24</v>
      </c>
      <c r="H29" s="2">
        <f>SUM($K$5:K29)</f>
        <v>65.75</v>
      </c>
      <c r="I29" s="2">
        <f>SUM($K$5:K29)</f>
        <v>65.75</v>
      </c>
      <c r="J29" s="1">
        <v>29.1</v>
      </c>
      <c r="K29" s="2">
        <v>8.0833333333333339</v>
      </c>
      <c r="L29" s="2">
        <v>0.27777777777777779</v>
      </c>
      <c r="M29" s="1">
        <f>IF(K29&gt;0.001,1,0)</f>
        <v>1</v>
      </c>
      <c r="N29" s="1">
        <f>IF(L29&lt;-0.0001,1,0)</f>
        <v>0</v>
      </c>
      <c r="O29" s="3">
        <f t="shared" si="0"/>
        <v>1.0999999999999999E-2</v>
      </c>
      <c r="P29" s="2">
        <f t="shared" si="5"/>
        <v>142.54910999999998</v>
      </c>
      <c r="Q29" s="2">
        <f>0.5*$C$7*$C$8*1.2*K29^2</f>
        <v>25.719501500000003</v>
      </c>
      <c r="R29" s="2">
        <f>IF(L29&gt;0,$C$5*L29,0)</f>
        <v>366.94444444444446</v>
      </c>
      <c r="S29" s="2">
        <f t="shared" si="1"/>
        <v>535.21305594444448</v>
      </c>
      <c r="T29" s="2">
        <f>(S29*K29)/1000</f>
        <v>4.3263055355509268</v>
      </c>
      <c r="U29" s="2">
        <f t="shared" si="2"/>
        <v>4.3263055355509268</v>
      </c>
      <c r="V29" s="2">
        <f>SUM(U$5:U29)</f>
        <v>56.318116681699081</v>
      </c>
      <c r="W29" s="2">
        <f>V29/3600</f>
        <v>1.5643921300471968E-2</v>
      </c>
      <c r="X29" s="2">
        <f>T29*N29</f>
        <v>0</v>
      </c>
      <c r="Y29" s="2">
        <f>SUM(X$5:X29)</f>
        <v>0</v>
      </c>
      <c r="Z29" s="2">
        <f t="shared" si="3"/>
        <v>0</v>
      </c>
      <c r="AA29" s="2">
        <f>W29-Z29</f>
        <v>1.5643921300471968E-2</v>
      </c>
      <c r="AB29" s="2">
        <f>(0.5*$C$5*K29^2)/1000</f>
        <v>43.157253472222223</v>
      </c>
      <c r="AC29" s="2">
        <f t="shared" si="4"/>
        <v>0</v>
      </c>
      <c r="AD29" s="13"/>
    </row>
    <row r="30" spans="5:30" x14ac:dyDescent="0.25">
      <c r="E30" s="4" t="s">
        <v>1</v>
      </c>
      <c r="F30" s="1">
        <v>25</v>
      </c>
      <c r="G30" s="1">
        <v>25</v>
      </c>
      <c r="H30" s="2">
        <f>SUM($K$5:K30)</f>
        <v>74.305555555555557</v>
      </c>
      <c r="I30" s="2">
        <f>SUM($K$5:K30)</f>
        <v>74.305555555555557</v>
      </c>
      <c r="J30" s="1">
        <v>30.8</v>
      </c>
      <c r="K30" s="2">
        <v>8.5555555555555554</v>
      </c>
      <c r="L30" s="2">
        <v>0.38888888888888851</v>
      </c>
      <c r="M30" s="1">
        <f>IF(K30&gt;0.001,1,0)</f>
        <v>1</v>
      </c>
      <c r="N30" s="1">
        <f>IF(L30&lt;-0.0001,1,0)</f>
        <v>0</v>
      </c>
      <c r="O30" s="3">
        <f t="shared" si="0"/>
        <v>1.0999999999999999E-2</v>
      </c>
      <c r="P30" s="2">
        <f t="shared" si="5"/>
        <v>142.54910999999998</v>
      </c>
      <c r="Q30" s="2">
        <f>0.5*$C$7*$C$8*1.2*K30^2</f>
        <v>28.812304888888892</v>
      </c>
      <c r="R30" s="2">
        <f>IF(L30&gt;0,$C$5*L30,0)</f>
        <v>513.72222222222172</v>
      </c>
      <c r="S30" s="2">
        <f t="shared" si="1"/>
        <v>685.08363711111065</v>
      </c>
      <c r="T30" s="2">
        <f>(S30*K30)/1000</f>
        <v>5.8612711175061687</v>
      </c>
      <c r="U30" s="2">
        <f t="shared" si="2"/>
        <v>5.8612711175061687</v>
      </c>
      <c r="V30" s="2">
        <f>SUM(U$5:U30)</f>
        <v>62.179387799205251</v>
      </c>
      <c r="W30" s="2">
        <f>V30/3600</f>
        <v>1.7272052166445902E-2</v>
      </c>
      <c r="X30" s="2">
        <f>T30*N30</f>
        <v>0</v>
      </c>
      <c r="Y30" s="2">
        <f>SUM(X$5:X30)</f>
        <v>0</v>
      </c>
      <c r="Z30" s="2">
        <f t="shared" si="3"/>
        <v>0</v>
      </c>
      <c r="AA30" s="2">
        <f>W30-Z30</f>
        <v>1.7272052166445902E-2</v>
      </c>
      <c r="AB30" s="2">
        <f>(0.5*$C$5*K30^2)/1000</f>
        <v>48.346969135802475</v>
      </c>
      <c r="AC30" s="2">
        <f t="shared" si="4"/>
        <v>0</v>
      </c>
      <c r="AD30" s="13"/>
    </row>
    <row r="31" spans="5:30" x14ac:dyDescent="0.25">
      <c r="E31" s="4" t="s">
        <v>1</v>
      </c>
      <c r="F31" s="1">
        <v>26</v>
      </c>
      <c r="G31" s="1">
        <v>26</v>
      </c>
      <c r="H31" s="2">
        <f>SUM($K$5:K31)</f>
        <v>83.166666666666671</v>
      </c>
      <c r="I31" s="2">
        <f>SUM($K$5:K31)</f>
        <v>83.166666666666671</v>
      </c>
      <c r="J31" s="1">
        <v>31.9</v>
      </c>
      <c r="K31" s="2">
        <v>8.8611111111111107</v>
      </c>
      <c r="L31" s="2">
        <v>0.45833333333333343</v>
      </c>
      <c r="M31" s="1">
        <f>IF(K31&gt;0.001,1,0)</f>
        <v>1</v>
      </c>
      <c r="N31" s="1">
        <f>IF(L31&lt;-0.0001,1,0)</f>
        <v>0</v>
      </c>
      <c r="O31" s="3">
        <f t="shared" si="0"/>
        <v>1.0999999999999999E-2</v>
      </c>
      <c r="P31" s="2">
        <f t="shared" si="5"/>
        <v>142.54910999999998</v>
      </c>
      <c r="Q31" s="2">
        <f>0.5*$C$7*$C$8*1.2*K31^2</f>
        <v>30.907077055555554</v>
      </c>
      <c r="R31" s="2">
        <f>IF(L31&gt;0,$C$5*L31,0)</f>
        <v>605.45833333333348</v>
      </c>
      <c r="S31" s="2">
        <f t="shared" si="1"/>
        <v>778.91452038888906</v>
      </c>
      <c r="T31" s="2">
        <f>(S31*K31)/1000</f>
        <v>6.9020481112237668</v>
      </c>
      <c r="U31" s="2">
        <f t="shared" si="2"/>
        <v>6.9020481112237668</v>
      </c>
      <c r="V31" s="2">
        <f>SUM(U$5:U31)</f>
        <v>69.081435910429022</v>
      </c>
      <c r="W31" s="2">
        <f>V31/3600</f>
        <v>1.9189287752896949E-2</v>
      </c>
      <c r="X31" s="2">
        <f>T31*N31</f>
        <v>0</v>
      </c>
      <c r="Y31" s="2">
        <f>SUM(X$5:X31)</f>
        <v>0</v>
      </c>
      <c r="Z31" s="2">
        <f t="shared" si="3"/>
        <v>0</v>
      </c>
      <c r="AA31" s="2">
        <f>W31-Z31</f>
        <v>1.9189287752896949E-2</v>
      </c>
      <c r="AB31" s="2">
        <f>(0.5*$C$5*K31^2)/1000</f>
        <v>51.861991126543209</v>
      </c>
      <c r="AC31" s="2">
        <f t="shared" si="4"/>
        <v>0</v>
      </c>
      <c r="AD31" s="13"/>
    </row>
    <row r="32" spans="5:30" x14ac:dyDescent="0.25">
      <c r="E32" s="4" t="s">
        <v>1</v>
      </c>
      <c r="F32" s="1">
        <v>27</v>
      </c>
      <c r="G32" s="1">
        <v>27</v>
      </c>
      <c r="H32" s="2">
        <f>SUM($K$5:K32)</f>
        <v>92.6388888888889</v>
      </c>
      <c r="I32" s="2">
        <f>SUM($K$5:K32)</f>
        <v>92.6388888888889</v>
      </c>
      <c r="J32" s="1">
        <v>34.1</v>
      </c>
      <c r="K32" s="2">
        <v>9.4722222222222232</v>
      </c>
      <c r="L32" s="2">
        <v>0.65277777777777812</v>
      </c>
      <c r="M32" s="1">
        <f>IF(K32&gt;0.001,1,0)</f>
        <v>1</v>
      </c>
      <c r="N32" s="1">
        <f>IF(L32&lt;-0.0001,1,0)</f>
        <v>0</v>
      </c>
      <c r="O32" s="3">
        <f t="shared" si="0"/>
        <v>1.0999999999999999E-2</v>
      </c>
      <c r="P32" s="2">
        <f t="shared" si="5"/>
        <v>142.54910999999998</v>
      </c>
      <c r="Q32" s="2">
        <f>0.5*$C$7*$C$8*1.2*K32^2</f>
        <v>35.317123722222227</v>
      </c>
      <c r="R32" s="2">
        <f>IF(L32&gt;0,$C$5*L32,0)</f>
        <v>862.31944444444491</v>
      </c>
      <c r="S32" s="2">
        <f t="shared" si="1"/>
        <v>1040.185678166667</v>
      </c>
      <c r="T32" s="2">
        <f>(S32*K32)/1000</f>
        <v>9.8528698959675971</v>
      </c>
      <c r="U32" s="2">
        <f t="shared" si="2"/>
        <v>9.8528698959675971</v>
      </c>
      <c r="V32" s="2">
        <f>SUM(U$5:U32)</f>
        <v>78.934305806396623</v>
      </c>
      <c r="W32" s="2">
        <f>V32/3600</f>
        <v>2.1926196057332394E-2</v>
      </c>
      <c r="X32" s="2">
        <f>T32*N32</f>
        <v>0</v>
      </c>
      <c r="Y32" s="2">
        <f>SUM(X$5:X32)</f>
        <v>0</v>
      </c>
      <c r="Z32" s="2">
        <f t="shared" si="3"/>
        <v>0</v>
      </c>
      <c r="AA32" s="2">
        <f>W32-Z32</f>
        <v>2.1926196057332394E-2</v>
      </c>
      <c r="AB32" s="2">
        <f>(0.5*$C$5*K32^2)/1000</f>
        <v>59.262037422839519</v>
      </c>
      <c r="AC32" s="2">
        <f t="shared" si="4"/>
        <v>0</v>
      </c>
      <c r="AD32" s="13"/>
    </row>
    <row r="33" spans="5:30" x14ac:dyDescent="0.25">
      <c r="E33" s="4" t="s">
        <v>1</v>
      </c>
      <c r="F33" s="1">
        <v>28</v>
      </c>
      <c r="G33" s="1">
        <v>28</v>
      </c>
      <c r="H33" s="2">
        <f>SUM($K$5:K33)</f>
        <v>102.80555555555557</v>
      </c>
      <c r="I33" s="2">
        <f>SUM($K$5:K33)</f>
        <v>102.80555555555557</v>
      </c>
      <c r="J33" s="1">
        <v>36.6</v>
      </c>
      <c r="K33" s="2">
        <v>10.166666666666666</v>
      </c>
      <c r="L33" s="2">
        <v>0.69444444444444442</v>
      </c>
      <c r="M33" s="1">
        <f>IF(K33&gt;0.001,1,0)</f>
        <v>1</v>
      </c>
      <c r="N33" s="1">
        <f>IF(L33&lt;-0.0001,1,0)</f>
        <v>0</v>
      </c>
      <c r="O33" s="3">
        <f t="shared" si="0"/>
        <v>1.0999999999999999E-2</v>
      </c>
      <c r="P33" s="2">
        <f t="shared" si="5"/>
        <v>142.54910999999998</v>
      </c>
      <c r="Q33" s="2">
        <f>0.5*$C$7*$C$8*1.2*K33^2</f>
        <v>40.685414000000002</v>
      </c>
      <c r="R33" s="2">
        <f>IF(L33&gt;0,$C$5*L33,0)</f>
        <v>917.36111111111109</v>
      </c>
      <c r="S33" s="2">
        <f t="shared" si="1"/>
        <v>1100.5956351111111</v>
      </c>
      <c r="T33" s="2">
        <f>(S33*K33)/1000</f>
        <v>11.189388956962961</v>
      </c>
      <c r="U33" s="2">
        <f t="shared" si="2"/>
        <v>11.189388956962961</v>
      </c>
      <c r="V33" s="2">
        <f>SUM(U$5:U33)</f>
        <v>90.12369476335958</v>
      </c>
      <c r="W33" s="2">
        <f>V33/3600</f>
        <v>2.5034359656488772E-2</v>
      </c>
      <c r="X33" s="2">
        <f>T33*N33</f>
        <v>0</v>
      </c>
      <c r="Y33" s="2">
        <f>SUM(X$5:X33)</f>
        <v>0</v>
      </c>
      <c r="Z33" s="2">
        <f t="shared" si="3"/>
        <v>0</v>
      </c>
      <c r="AA33" s="2">
        <f>W33-Z33</f>
        <v>2.5034359656488772E-2</v>
      </c>
      <c r="AB33" s="2">
        <f>(0.5*$C$5*K33^2)/1000</f>
        <v>68.270013888888883</v>
      </c>
      <c r="AC33" s="2">
        <f t="shared" si="4"/>
        <v>0</v>
      </c>
      <c r="AD33" s="13"/>
    </row>
    <row r="34" spans="5:30" x14ac:dyDescent="0.25">
      <c r="E34" s="4" t="s">
        <v>1</v>
      </c>
      <c r="F34" s="1">
        <v>29</v>
      </c>
      <c r="G34" s="1">
        <v>29</v>
      </c>
      <c r="H34" s="2">
        <f>SUM($K$5:K34)</f>
        <v>113.66666666666669</v>
      </c>
      <c r="I34" s="2">
        <f>SUM($K$5:K34)</f>
        <v>113.66666666666669</v>
      </c>
      <c r="J34" s="1">
        <v>39.1</v>
      </c>
      <c r="K34" s="2">
        <v>10.861111111111111</v>
      </c>
      <c r="L34" s="2">
        <v>0.65277777777777712</v>
      </c>
      <c r="M34" s="1">
        <f>IF(K34&gt;0.001,1,0)</f>
        <v>1</v>
      </c>
      <c r="N34" s="1">
        <f>IF(L34&lt;-0.0001,1,0)</f>
        <v>0</v>
      </c>
      <c r="O34" s="3">
        <f t="shared" si="0"/>
        <v>1.0999999999999999E-2</v>
      </c>
      <c r="P34" s="2">
        <f t="shared" si="5"/>
        <v>142.54910999999998</v>
      </c>
      <c r="Q34" s="2">
        <f>0.5*$C$7*$C$8*1.2*K34^2</f>
        <v>46.433357055555554</v>
      </c>
      <c r="R34" s="2">
        <f>IF(L34&gt;0,$C$5*L34,0)</f>
        <v>862.31944444444355</v>
      </c>
      <c r="S34" s="2">
        <f t="shared" si="1"/>
        <v>1051.3019114999991</v>
      </c>
      <c r="T34" s="2">
        <f>(S34*K34)/1000</f>
        <v>11.418306872124989</v>
      </c>
      <c r="U34" s="2">
        <f t="shared" si="2"/>
        <v>11.418306872124989</v>
      </c>
      <c r="V34" s="2">
        <f>SUM(U$5:U34)</f>
        <v>101.54200163548457</v>
      </c>
      <c r="W34" s="2">
        <f>V34/3600</f>
        <v>2.8206111565412379E-2</v>
      </c>
      <c r="X34" s="2">
        <f>T34*N34</f>
        <v>0</v>
      </c>
      <c r="Y34" s="2">
        <f>SUM(X$5:X34)</f>
        <v>0</v>
      </c>
      <c r="Z34" s="2">
        <f t="shared" si="3"/>
        <v>0</v>
      </c>
      <c r="AA34" s="2">
        <f>W34-Z34</f>
        <v>2.8206111565412379E-2</v>
      </c>
      <c r="AB34" s="2">
        <f>(0.5*$C$5*K34^2)/1000</f>
        <v>77.915046682098762</v>
      </c>
      <c r="AC34" s="2">
        <f t="shared" si="4"/>
        <v>0</v>
      </c>
      <c r="AD34" s="13"/>
    </row>
    <row r="35" spans="5:30" x14ac:dyDescent="0.25">
      <c r="E35" s="4" t="s">
        <v>1</v>
      </c>
      <c r="F35" s="1">
        <v>30</v>
      </c>
      <c r="G35" s="1">
        <v>30</v>
      </c>
      <c r="H35" s="2">
        <f>SUM($K$5:K35)</f>
        <v>125.13888888888891</v>
      </c>
      <c r="I35" s="2">
        <f>SUM($K$5:K35)</f>
        <v>125.13888888888891</v>
      </c>
      <c r="J35" s="1">
        <v>41.3</v>
      </c>
      <c r="K35" s="2">
        <v>11.472222222222221</v>
      </c>
      <c r="L35" s="2">
        <v>0.47222222222222199</v>
      </c>
      <c r="M35" s="1">
        <f>IF(K35&gt;0.001,1,0)</f>
        <v>1</v>
      </c>
      <c r="N35" s="1">
        <f>IF(L35&lt;-0.0001,1,0)</f>
        <v>0</v>
      </c>
      <c r="O35" s="3">
        <f t="shared" si="0"/>
        <v>1.0999999999999999E-2</v>
      </c>
      <c r="P35" s="2">
        <f t="shared" si="5"/>
        <v>142.54910999999998</v>
      </c>
      <c r="Q35" s="2">
        <f>0.5*$C$7*$C$8*1.2*K35^2</f>
        <v>51.805595722222222</v>
      </c>
      <c r="R35" s="2">
        <f>IF(L35&gt;0,$C$5*L35,0)</f>
        <v>623.8055555555552</v>
      </c>
      <c r="S35" s="2">
        <f t="shared" si="1"/>
        <v>818.16026127777741</v>
      </c>
      <c r="T35" s="2">
        <f>(S35*K35)/1000</f>
        <v>9.3861163307700579</v>
      </c>
      <c r="U35" s="2">
        <f t="shared" si="2"/>
        <v>9.3861163307700579</v>
      </c>
      <c r="V35" s="2">
        <f>SUM(U$5:U35)</f>
        <v>110.92811796625463</v>
      </c>
      <c r="W35" s="2">
        <f>V35/3600</f>
        <v>3.0813366101737398E-2</v>
      </c>
      <c r="X35" s="2">
        <f>T35*N35</f>
        <v>0</v>
      </c>
      <c r="Y35" s="2">
        <f>SUM(X$5:X35)</f>
        <v>0</v>
      </c>
      <c r="Z35" s="2">
        <f t="shared" si="3"/>
        <v>0</v>
      </c>
      <c r="AA35" s="2">
        <f>W35-Z35</f>
        <v>3.0813366101737398E-2</v>
      </c>
      <c r="AB35" s="2">
        <f>(0.5*$C$5*K35^2)/1000</f>
        <v>86.929648533950598</v>
      </c>
      <c r="AC35" s="2">
        <f t="shared" si="4"/>
        <v>0</v>
      </c>
      <c r="AD35" s="13"/>
    </row>
    <row r="36" spans="5:30" x14ac:dyDescent="0.25">
      <c r="E36" s="4" t="s">
        <v>1</v>
      </c>
      <c r="F36" s="1">
        <v>31</v>
      </c>
      <c r="G36" s="1">
        <v>31</v>
      </c>
      <c r="H36" s="2">
        <f>SUM($K$5:K36)</f>
        <v>136.94444444444446</v>
      </c>
      <c r="I36" s="2">
        <f>SUM($K$5:K36)</f>
        <v>136.94444444444446</v>
      </c>
      <c r="J36" s="1">
        <v>42.5</v>
      </c>
      <c r="K36" s="2">
        <v>11.805555555555555</v>
      </c>
      <c r="L36" s="2">
        <v>0.27777777777777779</v>
      </c>
      <c r="M36" s="1">
        <f>IF(K36&gt;0.001,1,0)</f>
        <v>1</v>
      </c>
      <c r="N36" s="1">
        <f>IF(L36&lt;-0.0001,1,0)</f>
        <v>0</v>
      </c>
      <c r="O36" s="3">
        <f t="shared" si="0"/>
        <v>1.0999999999999999E-2</v>
      </c>
      <c r="P36" s="2">
        <f t="shared" si="5"/>
        <v>142.54910999999998</v>
      </c>
      <c r="Q36" s="2">
        <f>0.5*$C$7*$C$8*1.2*K36^2</f>
        <v>54.859826388888891</v>
      </c>
      <c r="R36" s="2">
        <f>IF(L36&gt;0,$C$5*L36,0)</f>
        <v>366.94444444444446</v>
      </c>
      <c r="S36" s="2">
        <f t="shared" si="1"/>
        <v>564.3533808333334</v>
      </c>
      <c r="T36" s="2">
        <f>(S36*K36)/1000</f>
        <v>6.6625051903935191</v>
      </c>
      <c r="U36" s="2">
        <f t="shared" si="2"/>
        <v>6.6625051903935191</v>
      </c>
      <c r="V36" s="2">
        <f>SUM(U$5:U36)</f>
        <v>117.59062315664815</v>
      </c>
      <c r="W36" s="2">
        <f>V36/3600</f>
        <v>3.2664061987957821E-2</v>
      </c>
      <c r="X36" s="2">
        <f>T36*N36</f>
        <v>0</v>
      </c>
      <c r="Y36" s="2">
        <f>SUM(X$5:X36)</f>
        <v>0</v>
      </c>
      <c r="Z36" s="2">
        <f t="shared" si="3"/>
        <v>0</v>
      </c>
      <c r="AA36" s="2">
        <f>W36-Z36</f>
        <v>3.2664061987957821E-2</v>
      </c>
      <c r="AB36" s="2">
        <f>(0.5*$C$5*K36^2)/1000</f>
        <v>92.054639274691354</v>
      </c>
      <c r="AC36" s="2">
        <f t="shared" si="4"/>
        <v>0</v>
      </c>
      <c r="AD36" s="13"/>
    </row>
    <row r="37" spans="5:30" x14ac:dyDescent="0.25">
      <c r="E37" s="4" t="s">
        <v>1</v>
      </c>
      <c r="F37" s="1">
        <v>32</v>
      </c>
      <c r="G37" s="1">
        <v>32</v>
      </c>
      <c r="H37" s="2">
        <f>SUM($K$5:K37)</f>
        <v>148.97222222222223</v>
      </c>
      <c r="I37" s="2">
        <f>SUM($K$5:K37)</f>
        <v>148.97222222222223</v>
      </c>
      <c r="J37" s="1">
        <v>43.3</v>
      </c>
      <c r="K37" s="2">
        <v>12.027777777777777</v>
      </c>
      <c r="L37" s="2">
        <v>0.19444444444444425</v>
      </c>
      <c r="M37" s="1">
        <f>IF(K37&gt;0.001,1,0)</f>
        <v>1</v>
      </c>
      <c r="N37" s="1">
        <f>IF(L37&lt;-0.0001,1,0)</f>
        <v>0</v>
      </c>
      <c r="O37" s="3">
        <f t="shared" si="0"/>
        <v>1.0999999999999999E-2</v>
      </c>
      <c r="P37" s="2">
        <f t="shared" si="5"/>
        <v>142.54910999999998</v>
      </c>
      <c r="Q37" s="2">
        <f>0.5*$C$7*$C$8*1.2*K37^2</f>
        <v>56.944575722222211</v>
      </c>
      <c r="R37" s="2">
        <f>IF(L37&gt;0,$C$5*L37,0)</f>
        <v>256.86111111111086</v>
      </c>
      <c r="S37" s="2">
        <f t="shared" si="1"/>
        <v>456.35479683333307</v>
      </c>
      <c r="T37" s="2">
        <f>(S37*K37)/1000</f>
        <v>5.4889340841342555</v>
      </c>
      <c r="U37" s="2">
        <f t="shared" si="2"/>
        <v>5.4889340841342555</v>
      </c>
      <c r="V37" s="2">
        <f>SUM(U$5:U37)</f>
        <v>123.07955724078241</v>
      </c>
      <c r="W37" s="2">
        <f>V37/3600</f>
        <v>3.4188765900217334E-2</v>
      </c>
      <c r="X37" s="2">
        <f>T37*N37</f>
        <v>0</v>
      </c>
      <c r="Y37" s="2">
        <f>SUM(X$5:X37)</f>
        <v>0</v>
      </c>
      <c r="Z37" s="2">
        <f t="shared" si="3"/>
        <v>0</v>
      </c>
      <c r="AA37" s="2">
        <f>W37-Z37</f>
        <v>3.4188765900217334E-2</v>
      </c>
      <c r="AB37" s="2">
        <f>(0.5*$C$5*K37^2)/1000</f>
        <v>95.552842978395034</v>
      </c>
      <c r="AC37" s="2">
        <f t="shared" si="4"/>
        <v>0</v>
      </c>
      <c r="AD37" s="13"/>
    </row>
    <row r="38" spans="5:30" x14ac:dyDescent="0.25">
      <c r="E38" s="4" t="s">
        <v>1</v>
      </c>
      <c r="F38" s="1">
        <v>33</v>
      </c>
      <c r="G38" s="1">
        <v>33</v>
      </c>
      <c r="H38" s="2">
        <f>SUM($K$5:K38)</f>
        <v>161.16666666666669</v>
      </c>
      <c r="I38" s="2">
        <f>SUM($K$5:K38)</f>
        <v>161.16666666666669</v>
      </c>
      <c r="J38" s="1">
        <v>43.9</v>
      </c>
      <c r="K38" s="2">
        <v>12.194444444444443</v>
      </c>
      <c r="L38" s="2">
        <v>0.15277777777777798</v>
      </c>
      <c r="M38" s="1">
        <f>IF(K38&gt;0.001,1,0)</f>
        <v>1</v>
      </c>
      <c r="N38" s="1">
        <f>IF(L38&lt;-0.0001,1,0)</f>
        <v>0</v>
      </c>
      <c r="O38" s="3">
        <f t="shared" si="0"/>
        <v>1.0999999999999999E-2</v>
      </c>
      <c r="P38" s="2">
        <f t="shared" si="5"/>
        <v>142.54910999999998</v>
      </c>
      <c r="Q38" s="2">
        <f>0.5*$C$7*$C$8*1.2*K38^2</f>
        <v>58.53365038888888</v>
      </c>
      <c r="R38" s="2">
        <f>IF(L38&gt;0,$C$5*L38,0)</f>
        <v>201.81944444444471</v>
      </c>
      <c r="S38" s="2">
        <f t="shared" si="1"/>
        <v>402.9022048333336</v>
      </c>
      <c r="T38" s="2">
        <f>(S38*K38)/1000</f>
        <v>4.9131685533842617</v>
      </c>
      <c r="U38" s="2">
        <f t="shared" si="2"/>
        <v>4.9131685533842617</v>
      </c>
      <c r="V38" s="2">
        <f>SUM(U$5:U38)</f>
        <v>127.99272579416667</v>
      </c>
      <c r="W38" s="2">
        <f>V38/3600</f>
        <v>3.5553534942824074E-2</v>
      </c>
      <c r="X38" s="2">
        <f>T38*N38</f>
        <v>0</v>
      </c>
      <c r="Y38" s="2">
        <f>SUM(X$5:X38)</f>
        <v>0</v>
      </c>
      <c r="Z38" s="2">
        <f t="shared" si="3"/>
        <v>0</v>
      </c>
      <c r="AA38" s="2">
        <f>W38-Z38</f>
        <v>3.5553534942824074E-2</v>
      </c>
      <c r="AB38" s="2">
        <f>(0.5*$C$5*K38^2)/1000</f>
        <v>98.219305941358002</v>
      </c>
      <c r="AC38" s="2">
        <f t="shared" si="4"/>
        <v>0</v>
      </c>
      <c r="AD38" s="13"/>
    </row>
    <row r="39" spans="5:30" x14ac:dyDescent="0.25">
      <c r="E39" s="4" t="s">
        <v>1</v>
      </c>
      <c r="F39" s="1">
        <v>34</v>
      </c>
      <c r="G39" s="1">
        <v>34</v>
      </c>
      <c r="H39" s="2">
        <f>SUM($K$5:K39)</f>
        <v>173.50000000000003</v>
      </c>
      <c r="I39" s="2">
        <f>SUM($K$5:K39)</f>
        <v>173.50000000000003</v>
      </c>
      <c r="J39" s="1">
        <v>44.4</v>
      </c>
      <c r="K39" s="2">
        <v>12.333333333333332</v>
      </c>
      <c r="L39" s="2">
        <v>8.3333333333333523E-2</v>
      </c>
      <c r="M39" s="1">
        <f>IF(K39&gt;0.001,1,0)</f>
        <v>1</v>
      </c>
      <c r="N39" s="1">
        <f>IF(L39&lt;-0.0001,1,0)</f>
        <v>0</v>
      </c>
      <c r="O39" s="3">
        <f t="shared" si="0"/>
        <v>1.0999999999999999E-2</v>
      </c>
      <c r="P39" s="2">
        <f t="shared" si="5"/>
        <v>142.54910999999998</v>
      </c>
      <c r="Q39" s="2">
        <f>0.5*$C$7*$C$8*1.2*K39^2</f>
        <v>59.874583999999992</v>
      </c>
      <c r="R39" s="2">
        <f>IF(L39&gt;0,$C$5*L39,0)</f>
        <v>110.08333333333358</v>
      </c>
      <c r="S39" s="2">
        <f t="shared" si="1"/>
        <v>312.50702733333355</v>
      </c>
      <c r="T39" s="2">
        <f>(S39*K39)/1000</f>
        <v>3.8542533371111136</v>
      </c>
      <c r="U39" s="2">
        <f t="shared" si="2"/>
        <v>3.8542533371111136</v>
      </c>
      <c r="V39" s="2">
        <f>SUM(U$5:U39)</f>
        <v>131.84697913127778</v>
      </c>
      <c r="W39" s="2">
        <f>V39/3600</f>
        <v>3.6624160869799381E-2</v>
      </c>
      <c r="X39" s="2">
        <f>T39*N39</f>
        <v>0</v>
      </c>
      <c r="Y39" s="2">
        <f>SUM(X$5:X39)</f>
        <v>0</v>
      </c>
      <c r="Z39" s="2">
        <f t="shared" si="3"/>
        <v>0</v>
      </c>
      <c r="AA39" s="2">
        <f>W39-Z39</f>
        <v>3.6624160869799381E-2</v>
      </c>
      <c r="AB39" s="2">
        <f>(0.5*$C$5*K39^2)/1000</f>
        <v>100.46938888888887</v>
      </c>
      <c r="AC39" s="2">
        <f t="shared" si="4"/>
        <v>0</v>
      </c>
      <c r="AD39" s="13"/>
    </row>
    <row r="40" spans="5:30" x14ac:dyDescent="0.25">
      <c r="E40" s="4" t="s">
        <v>1</v>
      </c>
      <c r="F40" s="1">
        <v>35</v>
      </c>
      <c r="G40" s="1">
        <v>35</v>
      </c>
      <c r="H40" s="2">
        <f>SUM($K$5:K40)</f>
        <v>185.86111111111114</v>
      </c>
      <c r="I40" s="2">
        <f>SUM($K$5:K40)</f>
        <v>185.86111111111114</v>
      </c>
      <c r="J40" s="1">
        <v>44.5</v>
      </c>
      <c r="K40" s="2">
        <v>12.361111111111111</v>
      </c>
      <c r="L40" s="2">
        <v>-2.7777777777777186E-2</v>
      </c>
      <c r="M40" s="1">
        <f>IF(K40&gt;0.001,1,0)</f>
        <v>1</v>
      </c>
      <c r="N40" s="1">
        <f>IF(L40&lt;-0.0001,1,0)</f>
        <v>1</v>
      </c>
      <c r="O40" s="3">
        <f t="shared" si="0"/>
        <v>1.0999999999999999E-2</v>
      </c>
      <c r="P40" s="2">
        <f t="shared" si="5"/>
        <v>142.54910999999998</v>
      </c>
      <c r="Q40" s="2">
        <f>0.5*$C$7*$C$8*1.2*K40^2</f>
        <v>60.144593055555553</v>
      </c>
      <c r="R40" s="2">
        <f>IF(L40&gt;0,$C$5*L40,0)</f>
        <v>0</v>
      </c>
      <c r="S40" s="2">
        <f t="shared" si="1"/>
        <v>202.69370305555555</v>
      </c>
      <c r="T40" s="2">
        <f>(S40*K40)/1000</f>
        <v>2.5055193849922839</v>
      </c>
      <c r="U40" s="2">
        <f t="shared" si="2"/>
        <v>2.5055193849922839</v>
      </c>
      <c r="V40" s="2">
        <f>SUM(U$5:U40)</f>
        <v>134.35249851627006</v>
      </c>
      <c r="W40" s="2">
        <f>V40/3600</f>
        <v>3.7320138476741684E-2</v>
      </c>
      <c r="X40" s="2">
        <f>T40*N40</f>
        <v>2.5055193849922839</v>
      </c>
      <c r="Y40" s="2">
        <f>SUM(X$5:X40)</f>
        <v>2.5055193849922839</v>
      </c>
      <c r="Z40" s="2">
        <f t="shared" si="3"/>
        <v>6.9597760694230107E-4</v>
      </c>
      <c r="AA40" s="2">
        <f>W40-Z40</f>
        <v>3.6624160869799381E-2</v>
      </c>
      <c r="AB40" s="2">
        <f>(0.5*$C$5*K40^2)/1000</f>
        <v>100.92246334876542</v>
      </c>
      <c r="AC40" s="2">
        <f t="shared" si="4"/>
        <v>100.92246334876542</v>
      </c>
      <c r="AD40" s="13"/>
    </row>
    <row r="41" spans="5:30" x14ac:dyDescent="0.25">
      <c r="E41" s="4" t="s">
        <v>1</v>
      </c>
      <c r="F41" s="1">
        <v>36</v>
      </c>
      <c r="G41" s="1">
        <v>36</v>
      </c>
      <c r="H41" s="2">
        <f>SUM($K$5:K41)</f>
        <v>198.13888888888891</v>
      </c>
      <c r="I41" s="2">
        <f>SUM($K$5:K41)</f>
        <v>198.13888888888891</v>
      </c>
      <c r="J41" s="1">
        <v>44.2</v>
      </c>
      <c r="K41" s="2">
        <v>12.277777777777779</v>
      </c>
      <c r="L41" s="2">
        <v>-0.24999999999999961</v>
      </c>
      <c r="M41" s="1">
        <f>IF(K41&gt;0.001,1,0)</f>
        <v>1</v>
      </c>
      <c r="N41" s="1">
        <f>IF(L41&lt;-0.0001,1,0)</f>
        <v>1</v>
      </c>
      <c r="O41" s="3">
        <f t="shared" si="0"/>
        <v>1.0999999999999999E-2</v>
      </c>
      <c r="P41" s="2">
        <f t="shared" si="5"/>
        <v>142.54910999999998</v>
      </c>
      <c r="Q41" s="2">
        <f>0.5*$C$7*$C$8*1.2*K41^2</f>
        <v>59.336388222222233</v>
      </c>
      <c r="R41" s="2">
        <f>IF(L41&gt;0,$C$5*L41,0)</f>
        <v>0</v>
      </c>
      <c r="S41" s="2">
        <f t="shared" si="1"/>
        <v>201.88549822222222</v>
      </c>
      <c r="T41" s="2">
        <f>(S41*K41)/1000</f>
        <v>2.4787052837283956</v>
      </c>
      <c r="U41" s="2">
        <f t="shared" si="2"/>
        <v>2.4787052837283956</v>
      </c>
      <c r="V41" s="2">
        <f>SUM(U$5:U41)</f>
        <v>136.83120379999846</v>
      </c>
      <c r="W41" s="2">
        <f>V41/3600</f>
        <v>3.8008667722221792E-2</v>
      </c>
      <c r="X41" s="2">
        <f>T41*N41</f>
        <v>2.4787052837283956</v>
      </c>
      <c r="Y41" s="2">
        <f>SUM(X$5:X41)</f>
        <v>4.9842246687206799</v>
      </c>
      <c r="Z41" s="2">
        <f t="shared" si="3"/>
        <v>1.3845068524224111E-3</v>
      </c>
      <c r="AA41" s="2">
        <f>W41-Z41</f>
        <v>3.6624160869799381E-2</v>
      </c>
      <c r="AB41" s="2">
        <f>(0.5*$C$5*K41^2)/1000</f>
        <v>99.566297839506191</v>
      </c>
      <c r="AC41" s="2">
        <f t="shared" si="4"/>
        <v>99.566297839506191</v>
      </c>
      <c r="AD41" s="13"/>
    </row>
    <row r="42" spans="5:30" x14ac:dyDescent="0.25">
      <c r="E42" s="4" t="s">
        <v>1</v>
      </c>
      <c r="F42" s="1">
        <v>37</v>
      </c>
      <c r="G42" s="1">
        <v>37</v>
      </c>
      <c r="H42" s="2">
        <f>SUM($K$5:K42)</f>
        <v>210.00000000000003</v>
      </c>
      <c r="I42" s="2">
        <f>SUM($K$5:K42)</f>
        <v>210.00000000000003</v>
      </c>
      <c r="J42" s="1">
        <v>42.7</v>
      </c>
      <c r="K42" s="2">
        <v>11.861111111111112</v>
      </c>
      <c r="L42" s="2">
        <v>-0.59722222222222276</v>
      </c>
      <c r="M42" s="1">
        <f>IF(K42&gt;0.001,1,0)</f>
        <v>1</v>
      </c>
      <c r="N42" s="1">
        <f>IF(L42&lt;-0.0001,1,0)</f>
        <v>1</v>
      </c>
      <c r="O42" s="3">
        <f t="shared" si="0"/>
        <v>1.0999999999999999E-2</v>
      </c>
      <c r="P42" s="2">
        <f t="shared" si="5"/>
        <v>142.54910999999998</v>
      </c>
      <c r="Q42" s="2">
        <f>0.5*$C$7*$C$8*1.2*K42^2</f>
        <v>55.377369055555576</v>
      </c>
      <c r="R42" s="2">
        <f>IF(L42&gt;0,$C$5*L42,0)</f>
        <v>0</v>
      </c>
      <c r="S42" s="2">
        <f t="shared" si="1"/>
        <v>197.92647905555555</v>
      </c>
      <c r="T42" s="2">
        <f>(S42*K42)/1000</f>
        <v>2.3476279599089507</v>
      </c>
      <c r="U42" s="2">
        <f t="shared" si="2"/>
        <v>2.3476279599089507</v>
      </c>
      <c r="V42" s="2">
        <f>SUM(U$5:U42)</f>
        <v>139.17883175990741</v>
      </c>
      <c r="W42" s="2">
        <f>V42/3600</f>
        <v>3.8660786599974281E-2</v>
      </c>
      <c r="X42" s="2">
        <f>T42*N42</f>
        <v>2.3476279599089507</v>
      </c>
      <c r="Y42" s="2">
        <f>SUM(X$5:X42)</f>
        <v>7.3318526286296306</v>
      </c>
      <c r="Z42" s="2">
        <f t="shared" si="3"/>
        <v>2.0366257301748973E-3</v>
      </c>
      <c r="AA42" s="2">
        <f>W42-Z42</f>
        <v>3.6624160869799381E-2</v>
      </c>
      <c r="AB42" s="2">
        <f>(0.5*$C$5*K42^2)/1000</f>
        <v>92.923074459876574</v>
      </c>
      <c r="AC42" s="2">
        <f t="shared" si="4"/>
        <v>92.923074459876574</v>
      </c>
      <c r="AD42" s="13"/>
    </row>
    <row r="43" spans="5:30" x14ac:dyDescent="0.25">
      <c r="E43" s="4" t="s">
        <v>1</v>
      </c>
      <c r="F43" s="1">
        <v>38</v>
      </c>
      <c r="G43" s="1">
        <v>38</v>
      </c>
      <c r="H43" s="2">
        <f>SUM($K$5:K43)</f>
        <v>221.08333333333337</v>
      </c>
      <c r="I43" s="2">
        <f>SUM($K$5:K43)</f>
        <v>221.08333333333337</v>
      </c>
      <c r="J43" s="1">
        <v>39.9</v>
      </c>
      <c r="K43" s="2">
        <v>11.083333333333332</v>
      </c>
      <c r="L43" s="2">
        <v>-0.79166666666666707</v>
      </c>
      <c r="M43" s="1">
        <f>IF(K43&gt;0.001,1,0)</f>
        <v>1</v>
      </c>
      <c r="N43" s="1">
        <f>IF(L43&lt;-0.0001,1,0)</f>
        <v>1</v>
      </c>
      <c r="O43" s="3">
        <f t="shared" si="0"/>
        <v>1.0999999999999999E-2</v>
      </c>
      <c r="P43" s="2">
        <f t="shared" si="5"/>
        <v>142.54910999999998</v>
      </c>
      <c r="Q43" s="2">
        <f>0.5*$C$7*$C$8*1.2*K43^2</f>
        <v>48.352881499999995</v>
      </c>
      <c r="R43" s="2">
        <f>IF(L43&gt;0,$C$5*L43,0)</f>
        <v>0</v>
      </c>
      <c r="S43" s="2">
        <f t="shared" si="1"/>
        <v>190.90199149999998</v>
      </c>
      <c r="T43" s="2">
        <f>(S43*K43)/1000</f>
        <v>2.1158304057916664</v>
      </c>
      <c r="U43" s="2">
        <f t="shared" si="2"/>
        <v>2.1158304057916664</v>
      </c>
      <c r="V43" s="2">
        <f>SUM(U$5:U43)</f>
        <v>141.29466216569907</v>
      </c>
      <c r="W43" s="2">
        <f>V43/3600</f>
        <v>3.9248517268249739E-2</v>
      </c>
      <c r="X43" s="2">
        <f>T43*N43</f>
        <v>2.1158304057916664</v>
      </c>
      <c r="Y43" s="2">
        <f>SUM(X$5:X43)</f>
        <v>9.4476830344212974</v>
      </c>
      <c r="Z43" s="2">
        <f t="shared" si="3"/>
        <v>2.6243563984503604E-3</v>
      </c>
      <c r="AA43" s="2">
        <f>W43-Z43</f>
        <v>3.6624160869799381E-2</v>
      </c>
      <c r="AB43" s="2">
        <f>(0.5*$C$5*K43^2)/1000</f>
        <v>81.1360034722222</v>
      </c>
      <c r="AC43" s="2">
        <f t="shared" si="4"/>
        <v>81.1360034722222</v>
      </c>
      <c r="AD43" s="13"/>
    </row>
    <row r="44" spans="5:30" x14ac:dyDescent="0.25">
      <c r="E44" s="4" t="s">
        <v>1</v>
      </c>
      <c r="F44" s="1">
        <v>39</v>
      </c>
      <c r="G44" s="1">
        <v>39</v>
      </c>
      <c r="H44" s="2">
        <f>SUM($K$5:K44)</f>
        <v>231.36111111111114</v>
      </c>
      <c r="I44" s="2">
        <f>SUM($K$5:K44)</f>
        <v>231.36111111111114</v>
      </c>
      <c r="J44" s="1">
        <v>37</v>
      </c>
      <c r="K44" s="2">
        <v>10.277777777777777</v>
      </c>
      <c r="L44" s="2">
        <v>-0.73611111111111072</v>
      </c>
      <c r="M44" s="1">
        <f>IF(K44&gt;0.001,1,0)</f>
        <v>1</v>
      </c>
      <c r="N44" s="1">
        <f>IF(L44&lt;-0.0001,1,0)</f>
        <v>1</v>
      </c>
      <c r="O44" s="3">
        <f t="shared" si="0"/>
        <v>1.0999999999999999E-2</v>
      </c>
      <c r="P44" s="2">
        <f t="shared" si="5"/>
        <v>142.54910999999998</v>
      </c>
      <c r="Q44" s="2">
        <f>0.5*$C$7*$C$8*1.2*K44^2</f>
        <v>41.579572222222218</v>
      </c>
      <c r="R44" s="2">
        <f>IF(L44&gt;0,$C$5*L44,0)</f>
        <v>0</v>
      </c>
      <c r="S44" s="2">
        <f t="shared" si="1"/>
        <v>184.12868222222221</v>
      </c>
      <c r="T44" s="2">
        <f>(S44*K44)/1000</f>
        <v>1.8924336783950615</v>
      </c>
      <c r="U44" s="2">
        <f t="shared" si="2"/>
        <v>1.8924336783950615</v>
      </c>
      <c r="V44" s="2">
        <f>SUM(U$5:U44)</f>
        <v>143.18709584409413</v>
      </c>
      <c r="W44" s="2">
        <f>V44/3600</f>
        <v>3.9774193290026148E-2</v>
      </c>
      <c r="X44" s="2">
        <f>T44*N44</f>
        <v>1.8924336783950615</v>
      </c>
      <c r="Y44" s="2">
        <f>SUM(X$5:X44)</f>
        <v>11.340116712816359</v>
      </c>
      <c r="Z44" s="2">
        <f t="shared" si="3"/>
        <v>3.1500324202267662E-3</v>
      </c>
      <c r="AA44" s="2">
        <f>W44-Z44</f>
        <v>3.6624160869799381E-2</v>
      </c>
      <c r="AB44" s="2">
        <f>(0.5*$C$5*K44^2)/1000</f>
        <v>69.770408950617281</v>
      </c>
      <c r="AC44" s="2">
        <f t="shared" si="4"/>
        <v>69.770408950617281</v>
      </c>
      <c r="AD44" s="13"/>
    </row>
    <row r="45" spans="5:30" x14ac:dyDescent="0.25">
      <c r="E45" s="4" t="s">
        <v>1</v>
      </c>
      <c r="F45" s="1">
        <v>40</v>
      </c>
      <c r="G45" s="1">
        <v>40</v>
      </c>
      <c r="H45" s="2">
        <f>SUM($K$5:K45)</f>
        <v>240.97222222222226</v>
      </c>
      <c r="I45" s="2">
        <f>SUM($K$5:K45)</f>
        <v>240.97222222222226</v>
      </c>
      <c r="J45" s="1">
        <v>34.6</v>
      </c>
      <c r="K45" s="2">
        <v>9.6111111111111107</v>
      </c>
      <c r="L45" s="2">
        <v>-0.65277777777777812</v>
      </c>
      <c r="M45" s="1">
        <f>IF(K45&gt;0.001,1,0)</f>
        <v>1</v>
      </c>
      <c r="N45" s="1">
        <f>IF(L45&lt;-0.0001,1,0)</f>
        <v>1</v>
      </c>
      <c r="O45" s="3">
        <f t="shared" si="0"/>
        <v>1.0999999999999999E-2</v>
      </c>
      <c r="P45" s="2">
        <f t="shared" si="5"/>
        <v>142.54910999999998</v>
      </c>
      <c r="Q45" s="2">
        <f>0.5*$C$7*$C$8*1.2*K45^2</f>
        <v>36.360409555555556</v>
      </c>
      <c r="R45" s="2">
        <f>IF(L45&gt;0,$C$5*L45,0)</f>
        <v>0</v>
      </c>
      <c r="S45" s="2">
        <f t="shared" si="1"/>
        <v>178.90951955555553</v>
      </c>
      <c r="T45" s="2">
        <f>(S45*K45)/1000</f>
        <v>1.7195192712839502</v>
      </c>
      <c r="U45" s="2">
        <f t="shared" si="2"/>
        <v>1.7195192712839502</v>
      </c>
      <c r="V45" s="2">
        <f>SUM(U$5:U45)</f>
        <v>144.90661511537809</v>
      </c>
      <c r="W45" s="2">
        <f>V45/3600</f>
        <v>4.0251837532049466E-2</v>
      </c>
      <c r="X45" s="2">
        <f>T45*N45</f>
        <v>1.7195192712839502</v>
      </c>
      <c r="Y45" s="2">
        <f>SUM(X$5:X45)</f>
        <v>13.059635984100309</v>
      </c>
      <c r="Z45" s="2">
        <f t="shared" si="3"/>
        <v>3.6276766622500858E-3</v>
      </c>
      <c r="AA45" s="2">
        <f>W45-Z45</f>
        <v>3.6624160869799381E-2</v>
      </c>
      <c r="AB45" s="2">
        <f>(0.5*$C$5*K45^2)/1000</f>
        <v>61.012668209876544</v>
      </c>
      <c r="AC45" s="2">
        <f t="shared" si="4"/>
        <v>61.012668209876544</v>
      </c>
      <c r="AD45" s="13"/>
    </row>
    <row r="46" spans="5:30" x14ac:dyDescent="0.25">
      <c r="E46" s="4" t="s">
        <v>1</v>
      </c>
      <c r="F46" s="1">
        <v>41</v>
      </c>
      <c r="G46" s="1">
        <v>41</v>
      </c>
      <c r="H46" s="2">
        <f>SUM($K$5:K46)</f>
        <v>249.94444444444449</v>
      </c>
      <c r="I46" s="2">
        <f>SUM($K$5:K46)</f>
        <v>249.94444444444449</v>
      </c>
      <c r="J46" s="1">
        <v>32.299999999999997</v>
      </c>
      <c r="K46" s="2">
        <v>8.9722222222222214</v>
      </c>
      <c r="L46" s="2">
        <v>-0.7777777777777779</v>
      </c>
      <c r="M46" s="1">
        <f>IF(K46&gt;0.001,1,0)</f>
        <v>1</v>
      </c>
      <c r="N46" s="1">
        <f>IF(L46&lt;-0.0001,1,0)</f>
        <v>1</v>
      </c>
      <c r="O46" s="3">
        <f t="shared" si="0"/>
        <v>1.0999999999999999E-2</v>
      </c>
      <c r="P46" s="2">
        <f t="shared" si="5"/>
        <v>142.54910999999998</v>
      </c>
      <c r="Q46" s="2">
        <f>0.5*$C$7*$C$8*1.2*K46^2</f>
        <v>31.687035722222216</v>
      </c>
      <c r="R46" s="2">
        <f>IF(L46&gt;0,$C$5*L46,0)</f>
        <v>0</v>
      </c>
      <c r="S46" s="2">
        <f t="shared" si="1"/>
        <v>174.2361457222222</v>
      </c>
      <c r="T46" s="2">
        <f>(S46*K46)/1000</f>
        <v>1.5632854185632714</v>
      </c>
      <c r="U46" s="2">
        <f t="shared" si="2"/>
        <v>1.5632854185632714</v>
      </c>
      <c r="V46" s="2">
        <f>SUM(U$5:U46)</f>
        <v>146.46990053394137</v>
      </c>
      <c r="W46" s="2">
        <f>V46/3600</f>
        <v>4.0686083481650377E-2</v>
      </c>
      <c r="X46" s="2">
        <f>T46*N46</f>
        <v>1.5632854185632714</v>
      </c>
      <c r="Y46" s="2">
        <f>SUM(X$5:X46)</f>
        <v>14.622921402663581</v>
      </c>
      <c r="Z46" s="2">
        <f t="shared" si="3"/>
        <v>4.0619226118509943E-3</v>
      </c>
      <c r="AA46" s="2">
        <f>W46-Z46</f>
        <v>3.6624160869799381E-2</v>
      </c>
      <c r="AB46" s="2">
        <f>(0.5*$C$5*K46^2)/1000</f>
        <v>53.170759645061715</v>
      </c>
      <c r="AC46" s="2">
        <f t="shared" si="4"/>
        <v>53.170759645061715</v>
      </c>
      <c r="AD46" s="13"/>
    </row>
    <row r="47" spans="5:30" x14ac:dyDescent="0.25">
      <c r="E47" s="4" t="s">
        <v>1</v>
      </c>
      <c r="F47" s="1">
        <v>42</v>
      </c>
      <c r="G47" s="1">
        <v>42</v>
      </c>
      <c r="H47" s="2">
        <f>SUM($K$5:K47)</f>
        <v>258.00000000000006</v>
      </c>
      <c r="I47" s="2">
        <f>SUM($K$5:K47)</f>
        <v>258.00000000000006</v>
      </c>
      <c r="J47" s="1">
        <v>29</v>
      </c>
      <c r="K47" s="2">
        <v>8.0555555555555554</v>
      </c>
      <c r="L47" s="2">
        <v>-0.99999999999999933</v>
      </c>
      <c r="M47" s="1">
        <f>IF(K47&gt;0.001,1,0)</f>
        <v>1</v>
      </c>
      <c r="N47" s="1">
        <f>IF(L47&lt;-0.0001,1,0)</f>
        <v>1</v>
      </c>
      <c r="O47" s="3">
        <f t="shared" si="0"/>
        <v>1.0999999999999999E-2</v>
      </c>
      <c r="P47" s="2">
        <f t="shared" si="5"/>
        <v>142.54910999999998</v>
      </c>
      <c r="Q47" s="2">
        <f>0.5*$C$7*$C$8*1.2*K47^2</f>
        <v>25.543038888888891</v>
      </c>
      <c r="R47" s="2">
        <f>IF(L47&gt;0,$C$5*L47,0)</f>
        <v>0</v>
      </c>
      <c r="S47" s="2">
        <f t="shared" si="1"/>
        <v>168.09214888888889</v>
      </c>
      <c r="T47" s="2">
        <f>(S47*K47)/1000</f>
        <v>1.3540756438271606</v>
      </c>
      <c r="U47" s="2">
        <f t="shared" si="2"/>
        <v>1.3540756438271606</v>
      </c>
      <c r="V47" s="2">
        <f>SUM(U$5:U47)</f>
        <v>147.82397617776854</v>
      </c>
      <c r="W47" s="2">
        <f>V47/3600</f>
        <v>4.1062215604935705E-2</v>
      </c>
      <c r="X47" s="2">
        <f>T47*N47</f>
        <v>1.3540756438271606</v>
      </c>
      <c r="Y47" s="2">
        <f>SUM(X$5:X47)</f>
        <v>15.976997046490741</v>
      </c>
      <c r="Z47" s="2">
        <f t="shared" si="3"/>
        <v>4.4380547351363167E-3</v>
      </c>
      <c r="AA47" s="2">
        <f>W47-Z47</f>
        <v>3.6624160869799388E-2</v>
      </c>
      <c r="AB47" s="2">
        <f>(0.5*$C$5*K47^2)/1000</f>
        <v>42.86114969135803</v>
      </c>
      <c r="AC47" s="2">
        <f t="shared" si="4"/>
        <v>42.86114969135803</v>
      </c>
      <c r="AD47" s="13"/>
    </row>
    <row r="48" spans="5:30" x14ac:dyDescent="0.25">
      <c r="E48" s="4" t="s">
        <v>1</v>
      </c>
      <c r="F48" s="1">
        <v>43</v>
      </c>
      <c r="G48" s="1">
        <v>43</v>
      </c>
      <c r="H48" s="2">
        <f>SUM($K$5:K48)</f>
        <v>264.97222222222229</v>
      </c>
      <c r="I48" s="2">
        <f>SUM($K$5:K48)</f>
        <v>264.97222222222229</v>
      </c>
      <c r="J48" s="1">
        <v>25.1</v>
      </c>
      <c r="K48" s="2">
        <v>6.9722222222222223</v>
      </c>
      <c r="L48" s="2">
        <v>-0.94444444444444453</v>
      </c>
      <c r="M48" s="1">
        <f>IF(K48&gt;0.001,1,0)</f>
        <v>1</v>
      </c>
      <c r="N48" s="1">
        <f>IF(L48&lt;-0.0001,1,0)</f>
        <v>1</v>
      </c>
      <c r="O48" s="3">
        <f t="shared" si="0"/>
        <v>1.0999999999999999E-2</v>
      </c>
      <c r="P48" s="2">
        <f t="shared" si="5"/>
        <v>142.54910999999998</v>
      </c>
      <c r="Q48" s="2">
        <f>0.5*$C$7*$C$8*1.2*K48^2</f>
        <v>19.134803722222227</v>
      </c>
      <c r="R48" s="2">
        <f>IF(L48&gt;0,$C$5*L48,0)</f>
        <v>0</v>
      </c>
      <c r="S48" s="2">
        <f t="shared" si="1"/>
        <v>161.6839137222222</v>
      </c>
      <c r="T48" s="2">
        <f>(S48*K48)/1000</f>
        <v>1.1272961762299381</v>
      </c>
      <c r="U48" s="2">
        <f t="shared" si="2"/>
        <v>1.1272961762299381</v>
      </c>
      <c r="V48" s="2">
        <f>SUM(U$5:U48)</f>
        <v>148.95127235399849</v>
      </c>
      <c r="W48" s="2">
        <f>V48/3600</f>
        <v>4.1375353431666248E-2</v>
      </c>
      <c r="X48" s="2">
        <f>T48*N48</f>
        <v>1.1272961762299381</v>
      </c>
      <c r="Y48" s="2">
        <f>SUM(X$5:X48)</f>
        <v>17.104293222720678</v>
      </c>
      <c r="Z48" s="2">
        <f t="shared" si="3"/>
        <v>4.7511925618668547E-3</v>
      </c>
      <c r="AA48" s="2">
        <f>W48-Z48</f>
        <v>3.6624160869799395E-2</v>
      </c>
      <c r="AB48" s="2">
        <f>(0.5*$C$5*K48^2)/1000</f>
        <v>32.108148533950619</v>
      </c>
      <c r="AC48" s="2">
        <f t="shared" si="4"/>
        <v>32.108148533950619</v>
      </c>
      <c r="AD48" s="13"/>
    </row>
    <row r="49" spans="5:30" x14ac:dyDescent="0.25">
      <c r="E49" s="4" t="s">
        <v>1</v>
      </c>
      <c r="F49" s="1">
        <v>44</v>
      </c>
      <c r="G49" s="1">
        <v>44</v>
      </c>
      <c r="H49" s="2">
        <f>SUM($K$5:K49)</f>
        <v>271.13888888888897</v>
      </c>
      <c r="I49" s="2">
        <f>SUM($K$5:K49)</f>
        <v>271.13888888888897</v>
      </c>
      <c r="J49" s="1">
        <v>22.2</v>
      </c>
      <c r="K49" s="2">
        <v>6.1666666666666661</v>
      </c>
      <c r="L49" s="2">
        <v>-0.5833333333333337</v>
      </c>
      <c r="M49" s="1">
        <f>IF(K49&gt;0.001,1,0)</f>
        <v>1</v>
      </c>
      <c r="N49" s="1">
        <f>IF(L49&lt;-0.0001,1,0)</f>
        <v>1</v>
      </c>
      <c r="O49" s="3">
        <f t="shared" si="0"/>
        <v>1.0999999999999999E-2</v>
      </c>
      <c r="P49" s="2">
        <f t="shared" si="5"/>
        <v>142.54910999999998</v>
      </c>
      <c r="Q49" s="2">
        <f>0.5*$C$7*$C$8*1.2*K49^2</f>
        <v>14.968645999999998</v>
      </c>
      <c r="R49" s="2">
        <f>IF(L49&gt;0,$C$5*L49,0)</f>
        <v>0</v>
      </c>
      <c r="S49" s="2">
        <f t="shared" si="1"/>
        <v>157.51775599999999</v>
      </c>
      <c r="T49" s="2">
        <f>(S49*K49)/1000</f>
        <v>0.9713594953333331</v>
      </c>
      <c r="U49" s="2">
        <f t="shared" si="2"/>
        <v>0.9713594953333331</v>
      </c>
      <c r="V49" s="2">
        <f>SUM(U$5:U49)</f>
        <v>149.92263184933182</v>
      </c>
      <c r="W49" s="2">
        <f>V49/3600</f>
        <v>4.1645175513703281E-2</v>
      </c>
      <c r="X49" s="2">
        <f>T49*N49</f>
        <v>0.9713594953333331</v>
      </c>
      <c r="Y49" s="2">
        <f>SUM(X$5:X49)</f>
        <v>18.075652718054009</v>
      </c>
      <c r="Z49" s="2">
        <f t="shared" si="3"/>
        <v>5.021014643903891E-3</v>
      </c>
      <c r="AA49" s="2">
        <f>W49-Z49</f>
        <v>3.6624160869799388E-2</v>
      </c>
      <c r="AB49" s="2">
        <f>(0.5*$C$5*K49^2)/1000</f>
        <v>25.117347222222218</v>
      </c>
      <c r="AC49" s="2">
        <f t="shared" si="4"/>
        <v>25.117347222222218</v>
      </c>
      <c r="AD49" s="13"/>
    </row>
    <row r="50" spans="5:30" x14ac:dyDescent="0.25">
      <c r="E50" s="4" t="s">
        <v>1</v>
      </c>
      <c r="F50" s="1">
        <v>45</v>
      </c>
      <c r="G50" s="1">
        <v>45</v>
      </c>
      <c r="H50" s="2">
        <f>SUM($K$5:K50)</f>
        <v>276.94444444444451</v>
      </c>
      <c r="I50" s="2">
        <f>SUM($K$5:K50)</f>
        <v>276.94444444444451</v>
      </c>
      <c r="J50" s="1">
        <v>20.9</v>
      </c>
      <c r="K50" s="2">
        <v>5.8055555555555554</v>
      </c>
      <c r="L50" s="2">
        <v>-0.25000000000000011</v>
      </c>
      <c r="M50" s="1">
        <f>IF(K50&gt;0.001,1,0)</f>
        <v>1</v>
      </c>
      <c r="N50" s="1">
        <f>IF(L50&lt;-0.0001,1,0)</f>
        <v>1</v>
      </c>
      <c r="O50" s="3">
        <f t="shared" si="0"/>
        <v>1.0999999999999999E-2</v>
      </c>
      <c r="P50" s="2">
        <f t="shared" si="5"/>
        <v>142.54910999999998</v>
      </c>
      <c r="Q50" s="2">
        <f>0.5*$C$7*$C$8*1.2*K50^2</f>
        <v>13.266890388888889</v>
      </c>
      <c r="R50" s="2">
        <f>IF(L50&gt;0,$C$5*L50,0)</f>
        <v>0</v>
      </c>
      <c r="S50" s="2">
        <f t="shared" si="1"/>
        <v>155.81600038888888</v>
      </c>
      <c r="T50" s="2">
        <f>(S50*K50)/1000</f>
        <v>0.9045984467021605</v>
      </c>
      <c r="U50" s="2">
        <f t="shared" si="2"/>
        <v>0.9045984467021605</v>
      </c>
      <c r="V50" s="2">
        <f>SUM(U$5:U50)</f>
        <v>150.82723029603397</v>
      </c>
      <c r="W50" s="2">
        <f>V50/3600</f>
        <v>4.1896452860009439E-2</v>
      </c>
      <c r="X50" s="2">
        <f>T50*N50</f>
        <v>0.9045984467021605</v>
      </c>
      <c r="Y50" s="2">
        <f>SUM(X$5:X50)</f>
        <v>18.980251164756169</v>
      </c>
      <c r="Z50" s="2">
        <f t="shared" si="3"/>
        <v>5.2722919902100469E-3</v>
      </c>
      <c r="AA50" s="2">
        <f>W50-Z50</f>
        <v>3.6624160869799395E-2</v>
      </c>
      <c r="AB50" s="2">
        <f>(0.5*$C$5*K50^2)/1000</f>
        <v>22.261805941358023</v>
      </c>
      <c r="AC50" s="2">
        <f t="shared" si="4"/>
        <v>22.261805941358023</v>
      </c>
      <c r="AD50" s="13"/>
    </row>
    <row r="51" spans="5:30" x14ac:dyDescent="0.25">
      <c r="E51" s="4" t="s">
        <v>1</v>
      </c>
      <c r="F51" s="1">
        <v>46</v>
      </c>
      <c r="G51" s="1">
        <v>46</v>
      </c>
      <c r="H51" s="2">
        <f>SUM($K$5:K51)</f>
        <v>282.6111111111112</v>
      </c>
      <c r="I51" s="2">
        <f>SUM($K$5:K51)</f>
        <v>282.6111111111112</v>
      </c>
      <c r="J51" s="1">
        <v>20.399999999999999</v>
      </c>
      <c r="K51" s="2">
        <v>5.6666666666666661</v>
      </c>
      <c r="L51" s="2">
        <v>-0.19444444444444425</v>
      </c>
      <c r="M51" s="1">
        <f>IF(K51&gt;0.001,1,0)</f>
        <v>1</v>
      </c>
      <c r="N51" s="1">
        <f>IF(L51&lt;-0.0001,1,0)</f>
        <v>1</v>
      </c>
      <c r="O51" s="3">
        <f t="shared" si="0"/>
        <v>1.0999999999999999E-2</v>
      </c>
      <c r="P51" s="2">
        <f t="shared" si="5"/>
        <v>142.54910999999998</v>
      </c>
      <c r="Q51" s="2">
        <f>0.5*$C$7*$C$8*1.2*K51^2</f>
        <v>12.639704</v>
      </c>
      <c r="R51" s="2">
        <f>IF(L51&gt;0,$C$5*L51,0)</f>
        <v>0</v>
      </c>
      <c r="S51" s="2">
        <f t="shared" si="1"/>
        <v>155.18881399999998</v>
      </c>
      <c r="T51" s="2">
        <f>(S51*K51)/1000</f>
        <v>0.87940327933333307</v>
      </c>
      <c r="U51" s="2">
        <f t="shared" si="2"/>
        <v>0.87940327933333307</v>
      </c>
      <c r="V51" s="2">
        <f>SUM(U$5:U51)</f>
        <v>151.70663357536731</v>
      </c>
      <c r="W51" s="2">
        <f>V51/3600</f>
        <v>4.2140731548713138E-2</v>
      </c>
      <c r="X51" s="2">
        <f>T51*N51</f>
        <v>0.87940327933333307</v>
      </c>
      <c r="Y51" s="2">
        <f>SUM(X$5:X51)</f>
        <v>19.8596544440895</v>
      </c>
      <c r="Z51" s="2">
        <f t="shared" si="3"/>
        <v>5.51657067891375E-3</v>
      </c>
      <c r="AA51" s="2">
        <f>W51-Z51</f>
        <v>3.6624160869799388E-2</v>
      </c>
      <c r="AB51" s="2">
        <f>(0.5*$C$5*K51^2)/1000</f>
        <v>21.209388888888888</v>
      </c>
      <c r="AC51" s="2">
        <f t="shared" si="4"/>
        <v>21.209388888888888</v>
      </c>
      <c r="AD51" s="13"/>
    </row>
    <row r="52" spans="5:30" x14ac:dyDescent="0.25">
      <c r="E52" s="4" t="s">
        <v>1</v>
      </c>
      <c r="F52" s="1">
        <v>47</v>
      </c>
      <c r="G52" s="1">
        <v>47</v>
      </c>
      <c r="H52" s="2">
        <f>SUM($K$5:K52)</f>
        <v>288.02777777777789</v>
      </c>
      <c r="I52" s="2">
        <f>SUM($K$5:K52)</f>
        <v>288.02777777777789</v>
      </c>
      <c r="J52" s="1">
        <v>19.5</v>
      </c>
      <c r="K52" s="2">
        <v>5.416666666666667</v>
      </c>
      <c r="L52" s="2">
        <v>-0.27777777777777779</v>
      </c>
      <c r="M52" s="1">
        <f>IF(K52&gt;0.001,1,0)</f>
        <v>1</v>
      </c>
      <c r="N52" s="1">
        <f>IF(L52&lt;-0.0001,1,0)</f>
        <v>1</v>
      </c>
      <c r="O52" s="3">
        <f t="shared" si="0"/>
        <v>1.0999999999999999E-2</v>
      </c>
      <c r="P52" s="2">
        <f t="shared" si="5"/>
        <v>142.54910999999998</v>
      </c>
      <c r="Q52" s="2">
        <f>0.5*$C$7*$C$8*1.2*K52^2</f>
        <v>11.549037500000003</v>
      </c>
      <c r="R52" s="2">
        <f>IF(L52&gt;0,$C$5*L52,0)</f>
        <v>0</v>
      </c>
      <c r="S52" s="2">
        <f t="shared" si="1"/>
        <v>154.09814749999998</v>
      </c>
      <c r="T52" s="2">
        <f>(S52*K52)/1000</f>
        <v>0.83469829895833325</v>
      </c>
      <c r="U52" s="2">
        <f t="shared" si="2"/>
        <v>0.83469829895833325</v>
      </c>
      <c r="V52" s="2">
        <f>SUM(U$5:U52)</f>
        <v>152.54133187432564</v>
      </c>
      <c r="W52" s="2">
        <f>V52/3600</f>
        <v>4.237259218731268E-2</v>
      </c>
      <c r="X52" s="2">
        <f>T52*N52</f>
        <v>0.83469829895833325</v>
      </c>
      <c r="Y52" s="2">
        <f>SUM(X$5:X52)</f>
        <v>20.694352743047833</v>
      </c>
      <c r="Z52" s="2">
        <f t="shared" si="3"/>
        <v>5.7484313175132874E-3</v>
      </c>
      <c r="AA52" s="2">
        <f>W52-Z52</f>
        <v>3.6624160869799395E-2</v>
      </c>
      <c r="AB52" s="2">
        <f>(0.5*$C$5*K52^2)/1000</f>
        <v>19.379253472222228</v>
      </c>
      <c r="AC52" s="2">
        <f t="shared" si="4"/>
        <v>19.379253472222228</v>
      </c>
      <c r="AD52" s="13"/>
    </row>
    <row r="53" spans="5:30" x14ac:dyDescent="0.25">
      <c r="E53" s="4" t="s">
        <v>1</v>
      </c>
      <c r="F53" s="1">
        <v>48</v>
      </c>
      <c r="G53" s="1">
        <v>48</v>
      </c>
      <c r="H53" s="2">
        <f>SUM($K$5:K53)</f>
        <v>293.13888888888897</v>
      </c>
      <c r="I53" s="2">
        <f>SUM($K$5:K53)</f>
        <v>293.13888888888897</v>
      </c>
      <c r="J53" s="1">
        <v>18.399999999999999</v>
      </c>
      <c r="K53" s="2">
        <v>5.1111111111111107</v>
      </c>
      <c r="L53" s="2">
        <v>-0.23611111111111099</v>
      </c>
      <c r="M53" s="1">
        <f>IF(K53&gt;0.001,1,0)</f>
        <v>1</v>
      </c>
      <c r="N53" s="1">
        <f>IF(L53&lt;-0.0001,1,0)</f>
        <v>1</v>
      </c>
      <c r="O53" s="3">
        <f t="shared" si="0"/>
        <v>1.0999999999999999E-2</v>
      </c>
      <c r="P53" s="2">
        <f t="shared" si="5"/>
        <v>142.54910999999998</v>
      </c>
      <c r="Q53" s="2">
        <f>0.5*$C$7*$C$8*1.2*K53^2</f>
        <v>10.282819555555555</v>
      </c>
      <c r="R53" s="2">
        <f>IF(L53&gt;0,$C$5*L53,0)</f>
        <v>0</v>
      </c>
      <c r="S53" s="2">
        <f t="shared" si="1"/>
        <v>152.83192955555555</v>
      </c>
      <c r="T53" s="2">
        <f>(S53*K53)/1000</f>
        <v>0.78114097328395049</v>
      </c>
      <c r="U53" s="2">
        <f t="shared" si="2"/>
        <v>0.78114097328395049</v>
      </c>
      <c r="V53" s="2">
        <f>SUM(U$5:U53)</f>
        <v>153.32247284760959</v>
      </c>
      <c r="W53" s="2">
        <f>V53/3600</f>
        <v>4.2589575791002664E-2</v>
      </c>
      <c r="X53" s="2">
        <f>T53*N53</f>
        <v>0.78114097328395049</v>
      </c>
      <c r="Y53" s="2">
        <f>SUM(X$5:X53)</f>
        <v>21.475493716331783</v>
      </c>
      <c r="Z53" s="2">
        <f t="shared" si="3"/>
        <v>5.965414921203273E-3</v>
      </c>
      <c r="AA53" s="2">
        <f>W53-Z53</f>
        <v>3.6624160869799388E-2</v>
      </c>
      <c r="AB53" s="2">
        <f>(0.5*$C$5*K53^2)/1000</f>
        <v>17.254543209876541</v>
      </c>
      <c r="AC53" s="2">
        <f t="shared" si="4"/>
        <v>17.254543209876541</v>
      </c>
      <c r="AD53" s="13"/>
    </row>
    <row r="54" spans="5:30" x14ac:dyDescent="0.25">
      <c r="E54" s="4" t="s">
        <v>1</v>
      </c>
      <c r="F54" s="1">
        <v>49</v>
      </c>
      <c r="G54" s="1">
        <v>49</v>
      </c>
      <c r="H54" s="2">
        <f>SUM($K$5:K54)</f>
        <v>298.08333333333343</v>
      </c>
      <c r="I54" s="2">
        <f>SUM($K$5:K54)</f>
        <v>298.08333333333343</v>
      </c>
      <c r="J54" s="1">
        <v>17.8</v>
      </c>
      <c r="K54" s="2">
        <v>4.9444444444444446</v>
      </c>
      <c r="L54" s="2">
        <v>-8.3333333333333037E-2</v>
      </c>
      <c r="M54" s="1">
        <f>IF(K54&gt;0.001,1,0)</f>
        <v>1</v>
      </c>
      <c r="N54" s="1">
        <f>IF(L54&lt;-0.0001,1,0)</f>
        <v>1</v>
      </c>
      <c r="O54" s="3">
        <f t="shared" si="0"/>
        <v>1.0999999999999999E-2</v>
      </c>
      <c r="P54" s="2">
        <f t="shared" si="5"/>
        <v>142.54910999999998</v>
      </c>
      <c r="Q54" s="2">
        <f>0.5*$C$7*$C$8*1.2*K54^2</f>
        <v>9.6231348888888899</v>
      </c>
      <c r="R54" s="2">
        <f>IF(L54&gt;0,$C$5*L54,0)</f>
        <v>0</v>
      </c>
      <c r="S54" s="2">
        <f t="shared" si="1"/>
        <v>152.17224488888888</v>
      </c>
      <c r="T54" s="2">
        <f>(S54*K54)/1000</f>
        <v>0.75240721083950624</v>
      </c>
      <c r="U54" s="2">
        <f t="shared" si="2"/>
        <v>0.75240721083950624</v>
      </c>
      <c r="V54" s="2">
        <f>SUM(U$5:U54)</f>
        <v>154.07488005844908</v>
      </c>
      <c r="W54" s="2">
        <f>V54/3600</f>
        <v>4.2798577794013637E-2</v>
      </c>
      <c r="X54" s="2">
        <f>T54*N54</f>
        <v>0.75240721083950624</v>
      </c>
      <c r="Y54" s="2">
        <f>SUM(X$5:X54)</f>
        <v>22.227900927171291</v>
      </c>
      <c r="Z54" s="2">
        <f t="shared" si="3"/>
        <v>6.1744169242142471E-3</v>
      </c>
      <c r="AA54" s="2">
        <f>W54-Z54</f>
        <v>3.6624160869799388E-2</v>
      </c>
      <c r="AB54" s="2">
        <f>(0.5*$C$5*K54^2)/1000</f>
        <v>16.147594135802471</v>
      </c>
      <c r="AC54" s="2">
        <f t="shared" si="4"/>
        <v>16.147594135802471</v>
      </c>
      <c r="AD54" s="13"/>
    </row>
    <row r="55" spans="5:30" x14ac:dyDescent="0.25">
      <c r="E55" s="4" t="s">
        <v>1</v>
      </c>
      <c r="F55" s="1">
        <v>50</v>
      </c>
      <c r="G55" s="1">
        <v>50</v>
      </c>
      <c r="H55" s="2">
        <f>SUM($K$5:K55)</f>
        <v>303.02777777777789</v>
      </c>
      <c r="I55" s="2">
        <f>SUM($K$5:K55)</f>
        <v>303.02777777777789</v>
      </c>
      <c r="J55" s="1">
        <v>17.8</v>
      </c>
      <c r="K55" s="2">
        <v>4.9444444444444446</v>
      </c>
      <c r="L55" s="2">
        <v>-5.5555555555555851E-2</v>
      </c>
      <c r="M55" s="1">
        <f>IF(K55&gt;0.001,1,0)</f>
        <v>1</v>
      </c>
      <c r="N55" s="1">
        <f>IF(L55&lt;-0.0001,1,0)</f>
        <v>1</v>
      </c>
      <c r="O55" s="3">
        <f t="shared" si="0"/>
        <v>1.0999999999999999E-2</v>
      </c>
      <c r="P55" s="2">
        <f t="shared" si="5"/>
        <v>142.54910999999998</v>
      </c>
      <c r="Q55" s="2">
        <f>0.5*$C$7*$C$8*1.2*K55^2</f>
        <v>9.6231348888888899</v>
      </c>
      <c r="R55" s="2">
        <f>IF(L55&gt;0,$C$5*L55,0)</f>
        <v>0</v>
      </c>
      <c r="S55" s="2">
        <f t="shared" si="1"/>
        <v>152.17224488888888</v>
      </c>
      <c r="T55" s="2">
        <f>(S55*K55)/1000</f>
        <v>0.75240721083950624</v>
      </c>
      <c r="U55" s="2">
        <f t="shared" si="2"/>
        <v>0.75240721083950624</v>
      </c>
      <c r="V55" s="2">
        <f>SUM(U$5:U55)</f>
        <v>154.82728726928858</v>
      </c>
      <c r="W55" s="2">
        <f>V55/3600</f>
        <v>4.3007579797024603E-2</v>
      </c>
      <c r="X55" s="2">
        <f>T55*N55</f>
        <v>0.75240721083950624</v>
      </c>
      <c r="Y55" s="2">
        <f>SUM(X$5:X55)</f>
        <v>22.980308138010798</v>
      </c>
      <c r="Z55" s="2">
        <f t="shared" si="3"/>
        <v>6.383418927225222E-3</v>
      </c>
      <c r="AA55" s="2">
        <f>W55-Z55</f>
        <v>3.6624160869799381E-2</v>
      </c>
      <c r="AB55" s="2">
        <f>(0.5*$C$5*K55^2)/1000</f>
        <v>16.147594135802471</v>
      </c>
      <c r="AC55" s="2">
        <f t="shared" si="4"/>
        <v>16.147594135802471</v>
      </c>
      <c r="AD55" s="13"/>
    </row>
    <row r="56" spans="5:30" x14ac:dyDescent="0.25">
      <c r="E56" s="4" t="s">
        <v>1</v>
      </c>
      <c r="F56" s="1">
        <v>51</v>
      </c>
      <c r="G56" s="1">
        <v>51</v>
      </c>
      <c r="H56" s="2">
        <f>SUM($K$5:K56)</f>
        <v>307.8611111111112</v>
      </c>
      <c r="I56" s="2">
        <f>SUM($K$5:K56)</f>
        <v>307.8611111111112</v>
      </c>
      <c r="J56" s="1">
        <v>17.399999999999999</v>
      </c>
      <c r="K56" s="2">
        <v>4.833333333333333</v>
      </c>
      <c r="L56" s="2">
        <v>-0.29166666666666685</v>
      </c>
      <c r="M56" s="1">
        <f>IF(K56&gt;0.001,1,0)</f>
        <v>1</v>
      </c>
      <c r="N56" s="1">
        <f>IF(L56&lt;-0.0001,1,0)</f>
        <v>1</v>
      </c>
      <c r="O56" s="3">
        <f t="shared" si="0"/>
        <v>1.0999999999999999E-2</v>
      </c>
      <c r="P56" s="2">
        <f t="shared" si="5"/>
        <v>142.54910999999998</v>
      </c>
      <c r="Q56" s="2">
        <f>0.5*$C$7*$C$8*1.2*K56^2</f>
        <v>9.1954939999999983</v>
      </c>
      <c r="R56" s="2">
        <f>IF(L56&gt;0,$C$5*L56,0)</f>
        <v>0</v>
      </c>
      <c r="S56" s="2">
        <f t="shared" si="1"/>
        <v>151.74460399999998</v>
      </c>
      <c r="T56" s="2">
        <f>(S56*K56)/1000</f>
        <v>0.73343225266666645</v>
      </c>
      <c r="U56" s="2">
        <f t="shared" si="2"/>
        <v>0.73343225266666645</v>
      </c>
      <c r="V56" s="2">
        <f>SUM(U$5:U56)</f>
        <v>155.56071952195524</v>
      </c>
      <c r="W56" s="2">
        <f>V56/3600</f>
        <v>4.3211310978320899E-2</v>
      </c>
      <c r="X56" s="2">
        <f>T56*N56</f>
        <v>0.73343225266666645</v>
      </c>
      <c r="Y56" s="2">
        <f>SUM(X$5:X56)</f>
        <v>23.713740390677465</v>
      </c>
      <c r="Z56" s="2">
        <f t="shared" si="3"/>
        <v>6.5871501085215181E-3</v>
      </c>
      <c r="AA56" s="2">
        <f>W56-Z56</f>
        <v>3.6624160869799381E-2</v>
      </c>
      <c r="AB56" s="2">
        <f>(0.5*$C$5*K56^2)/1000</f>
        <v>15.430013888888887</v>
      </c>
      <c r="AC56" s="2">
        <f t="shared" si="4"/>
        <v>15.430013888888887</v>
      </c>
      <c r="AD56" s="13"/>
    </row>
    <row r="57" spans="5:30" x14ac:dyDescent="0.25">
      <c r="E57" s="4" t="s">
        <v>1</v>
      </c>
      <c r="F57" s="1">
        <v>52</v>
      </c>
      <c r="G57" s="1">
        <v>52</v>
      </c>
      <c r="H57" s="2">
        <f>SUM($K$5:K57)</f>
        <v>312.22222222222229</v>
      </c>
      <c r="I57" s="2">
        <f>SUM($K$5:K57)</f>
        <v>312.22222222222229</v>
      </c>
      <c r="J57" s="1">
        <v>15.7</v>
      </c>
      <c r="K57" s="2">
        <v>4.3611111111111107</v>
      </c>
      <c r="L57" s="2">
        <v>-0.5972222222222221</v>
      </c>
      <c r="M57" s="1">
        <f>IF(K57&gt;0.001,1,0)</f>
        <v>1</v>
      </c>
      <c r="N57" s="1">
        <f>IF(L57&lt;-0.0001,1,0)</f>
        <v>1</v>
      </c>
      <c r="O57" s="3">
        <f t="shared" si="0"/>
        <v>1.0999999999999999E-2</v>
      </c>
      <c r="P57" s="2">
        <f t="shared" si="5"/>
        <v>142.54910999999998</v>
      </c>
      <c r="Q57" s="2">
        <f>0.5*$C$7*$C$8*1.2*K57^2</f>
        <v>7.4864490555555552</v>
      </c>
      <c r="R57" s="2">
        <f>IF(L57&gt;0,$C$5*L57,0)</f>
        <v>0</v>
      </c>
      <c r="S57" s="2">
        <f t="shared" si="1"/>
        <v>150.03555905555555</v>
      </c>
      <c r="T57" s="2">
        <f>(S57*K57)/1000</f>
        <v>0.65432174365895057</v>
      </c>
      <c r="U57" s="2">
        <f t="shared" si="2"/>
        <v>0.65432174365895057</v>
      </c>
      <c r="V57" s="2">
        <f>SUM(U$5:U57)</f>
        <v>156.21504126561419</v>
      </c>
      <c r="W57" s="2">
        <f>V57/3600</f>
        <v>4.3393067018226164E-2</v>
      </c>
      <c r="X57" s="2">
        <f>T57*N57</f>
        <v>0.65432174365895057</v>
      </c>
      <c r="Y57" s="2">
        <f>SUM(X$5:X57)</f>
        <v>24.368062134336416</v>
      </c>
      <c r="Z57" s="2">
        <f t="shared" si="3"/>
        <v>6.768906148426782E-3</v>
      </c>
      <c r="AA57" s="2">
        <f>W57-Z57</f>
        <v>3.6624160869799381E-2</v>
      </c>
      <c r="AB57" s="2">
        <f>(0.5*$C$5*K57^2)/1000</f>
        <v>12.562241126543208</v>
      </c>
      <c r="AC57" s="2">
        <f t="shared" si="4"/>
        <v>12.562241126543208</v>
      </c>
      <c r="AD57" s="13"/>
    </row>
    <row r="58" spans="5:30" x14ac:dyDescent="0.25">
      <c r="E58" s="4" t="s">
        <v>1</v>
      </c>
      <c r="F58" s="1">
        <v>53</v>
      </c>
      <c r="G58" s="1">
        <v>53</v>
      </c>
      <c r="H58" s="2">
        <f>SUM($K$5:K58)</f>
        <v>315.8611111111112</v>
      </c>
      <c r="I58" s="2">
        <f>SUM($K$5:K58)</f>
        <v>315.8611111111112</v>
      </c>
      <c r="J58" s="1">
        <v>13.1</v>
      </c>
      <c r="K58" s="2">
        <v>3.6388888888888888</v>
      </c>
      <c r="L58" s="2">
        <v>-0.49999999999999994</v>
      </c>
      <c r="M58" s="1">
        <f>IF(K58&gt;0.001,1,0)</f>
        <v>1</v>
      </c>
      <c r="N58" s="1">
        <f>IF(L58&lt;-0.0001,1,0)</f>
        <v>1</v>
      </c>
      <c r="O58" s="3">
        <f t="shared" si="0"/>
        <v>1.0999999999999999E-2</v>
      </c>
      <c r="P58" s="2">
        <f t="shared" si="5"/>
        <v>142.54910999999998</v>
      </c>
      <c r="Q58" s="2">
        <f>0.5*$C$7*$C$8*1.2*K58^2</f>
        <v>5.2121770555555562</v>
      </c>
      <c r="R58" s="2">
        <f>IF(L58&gt;0,$C$5*L58,0)</f>
        <v>0</v>
      </c>
      <c r="S58" s="2">
        <f t="shared" si="1"/>
        <v>147.76128705555553</v>
      </c>
      <c r="T58" s="2">
        <f>(S58*K58)/1000</f>
        <v>0.5376869056743826</v>
      </c>
      <c r="U58" s="2">
        <f t="shared" si="2"/>
        <v>0.5376869056743826</v>
      </c>
      <c r="V58" s="2">
        <f>SUM(U$5:U58)</f>
        <v>156.75272817128857</v>
      </c>
      <c r="W58" s="2">
        <f>V58/3600</f>
        <v>4.3542424492024605E-2</v>
      </c>
      <c r="X58" s="2">
        <f>T58*N58</f>
        <v>0.5376869056743826</v>
      </c>
      <c r="Y58" s="2">
        <f>SUM(X$5:X58)</f>
        <v>24.9057490400108</v>
      </c>
      <c r="Z58" s="2">
        <f t="shared" si="3"/>
        <v>6.9182636222252219E-3</v>
      </c>
      <c r="AA58" s="2">
        <f>W58-Z58</f>
        <v>3.6624160869799381E-2</v>
      </c>
      <c r="AB58" s="2">
        <f>(0.5*$C$5*K58^2)/1000</f>
        <v>8.7460189043209891</v>
      </c>
      <c r="AC58" s="2">
        <f t="shared" si="4"/>
        <v>8.7460189043209891</v>
      </c>
      <c r="AD58" s="13"/>
    </row>
    <row r="59" spans="5:30" x14ac:dyDescent="0.25">
      <c r="E59" s="4" t="s">
        <v>1</v>
      </c>
      <c r="F59" s="1">
        <v>54</v>
      </c>
      <c r="G59" s="1">
        <v>54</v>
      </c>
      <c r="H59" s="2">
        <f>SUM($K$5:K59)</f>
        <v>319.22222222222229</v>
      </c>
      <c r="I59" s="2">
        <f>SUM($K$5:K59)</f>
        <v>319.22222222222229</v>
      </c>
      <c r="J59" s="1">
        <v>12.1</v>
      </c>
      <c r="K59" s="2">
        <v>3.3611111111111107</v>
      </c>
      <c r="L59" s="2">
        <v>-0.15277777777777773</v>
      </c>
      <c r="M59" s="1">
        <f>IF(K59&gt;0.001,1,0)</f>
        <v>1</v>
      </c>
      <c r="N59" s="1">
        <f>IF(L59&lt;-0.0001,1,0)</f>
        <v>1</v>
      </c>
      <c r="O59" s="3">
        <f t="shared" si="0"/>
        <v>1.0999999999999999E-2</v>
      </c>
      <c r="P59" s="2">
        <f t="shared" si="5"/>
        <v>142.54910999999998</v>
      </c>
      <c r="Q59" s="2">
        <f>0.5*$C$7*$C$8*1.2*K59^2</f>
        <v>4.4467970555555549</v>
      </c>
      <c r="R59" s="2">
        <f>IF(L59&gt;0,$C$5*L59,0)</f>
        <v>0</v>
      </c>
      <c r="S59" s="2">
        <f t="shared" si="1"/>
        <v>146.99590705555553</v>
      </c>
      <c r="T59" s="2">
        <f>(S59*K59)/1000</f>
        <v>0.49406957649228384</v>
      </c>
      <c r="U59" s="2">
        <f t="shared" si="2"/>
        <v>0.49406957649228384</v>
      </c>
      <c r="V59" s="2">
        <f>SUM(U$5:U59)</f>
        <v>157.24679774778085</v>
      </c>
      <c r="W59" s="2">
        <f>V59/3600</f>
        <v>4.3679666041050232E-2</v>
      </c>
      <c r="X59" s="2">
        <f>T59*N59</f>
        <v>0.49406957649228384</v>
      </c>
      <c r="Y59" s="2">
        <f>SUM(X$5:X59)</f>
        <v>25.399818616503083</v>
      </c>
      <c r="Z59" s="2">
        <f t="shared" si="3"/>
        <v>7.0555051712508565E-3</v>
      </c>
      <c r="AA59" s="2">
        <f>W59-Z59</f>
        <v>3.6624160869799374E-2</v>
      </c>
      <c r="AB59" s="2">
        <f>(0.5*$C$5*K59^2)/1000</f>
        <v>7.4617133487654304</v>
      </c>
      <c r="AC59" s="2">
        <f t="shared" si="4"/>
        <v>7.4617133487654304</v>
      </c>
      <c r="AD59" s="13"/>
    </row>
    <row r="60" spans="5:30" x14ac:dyDescent="0.25">
      <c r="E60" s="4" t="s">
        <v>1</v>
      </c>
      <c r="F60" s="1">
        <v>55</v>
      </c>
      <c r="G60" s="1">
        <v>55</v>
      </c>
      <c r="H60" s="2">
        <f>SUM($K$5:K60)</f>
        <v>322.5555555555556</v>
      </c>
      <c r="I60" s="2">
        <f>SUM($K$5:K60)</f>
        <v>322.5555555555556</v>
      </c>
      <c r="J60" s="1">
        <v>12</v>
      </c>
      <c r="K60" s="2">
        <v>3.333333333333333</v>
      </c>
      <c r="L60" s="2">
        <v>-1.388888888888884E-2</v>
      </c>
      <c r="M60" s="1">
        <f>IF(K60&gt;0.001,1,0)</f>
        <v>1</v>
      </c>
      <c r="N60" s="1">
        <f>IF(L60&lt;-0.0001,1,0)</f>
        <v>1</v>
      </c>
      <c r="O60" s="3">
        <f t="shared" si="0"/>
        <v>1.0999999999999999E-2</v>
      </c>
      <c r="P60" s="2">
        <f t="shared" si="5"/>
        <v>142.54910999999998</v>
      </c>
      <c r="Q60" s="2">
        <f>0.5*$C$7*$C$8*1.2*K60^2</f>
        <v>4.3735999999999997</v>
      </c>
      <c r="R60" s="2">
        <f>IF(L60&gt;0,$C$5*L60,0)</f>
        <v>0</v>
      </c>
      <c r="S60" s="2">
        <f t="shared" si="1"/>
        <v>146.92271</v>
      </c>
      <c r="T60" s="2">
        <f>(S60*K60)/1000</f>
        <v>0.4897423666666666</v>
      </c>
      <c r="U60" s="2">
        <f t="shared" si="2"/>
        <v>0.4897423666666666</v>
      </c>
      <c r="V60" s="2">
        <f>SUM(U$5:U60)</f>
        <v>157.73654011444751</v>
      </c>
      <c r="W60" s="2">
        <f>V60/3600</f>
        <v>4.3815705587346529E-2</v>
      </c>
      <c r="X60" s="2">
        <f>T60*N60</f>
        <v>0.4897423666666666</v>
      </c>
      <c r="Y60" s="2">
        <f>SUM(X$5:X60)</f>
        <v>25.889560983169751</v>
      </c>
      <c r="Z60" s="2">
        <f t="shared" si="3"/>
        <v>7.191544717547153E-3</v>
      </c>
      <c r="AA60" s="2">
        <f>W60-Z60</f>
        <v>3.6624160869799374E-2</v>
      </c>
      <c r="AB60" s="2">
        <f>(0.5*$C$5*K60^2)/1000</f>
        <v>7.3388888888888877</v>
      </c>
      <c r="AC60" s="2">
        <f t="shared" si="4"/>
        <v>7.3388888888888877</v>
      </c>
      <c r="AD60" s="13"/>
    </row>
    <row r="61" spans="5:30" x14ac:dyDescent="0.25">
      <c r="E61" s="4" t="s">
        <v>1</v>
      </c>
      <c r="F61" s="1">
        <v>56</v>
      </c>
      <c r="G61" s="1">
        <v>56</v>
      </c>
      <c r="H61" s="2">
        <f>SUM($K$5:K61)</f>
        <v>325.88888888888891</v>
      </c>
      <c r="I61" s="2">
        <f>SUM($K$5:K61)</f>
        <v>325.88888888888891</v>
      </c>
      <c r="J61" s="1">
        <v>12</v>
      </c>
      <c r="K61" s="2">
        <v>3.333333333333333</v>
      </c>
      <c r="L61" s="2">
        <v>0</v>
      </c>
      <c r="M61" s="1">
        <f>IF(K61&gt;0.001,1,0)</f>
        <v>1</v>
      </c>
      <c r="N61" s="1">
        <f>IF(L61&lt;-0.0001,1,0)</f>
        <v>0</v>
      </c>
      <c r="O61" s="3">
        <f t="shared" si="0"/>
        <v>1.0999999999999999E-2</v>
      </c>
      <c r="P61" s="2">
        <f t="shared" si="5"/>
        <v>142.54910999999998</v>
      </c>
      <c r="Q61" s="2">
        <f>0.5*$C$7*$C$8*1.2*K61^2</f>
        <v>4.3735999999999997</v>
      </c>
      <c r="R61" s="2">
        <f>IF(L61&gt;0,$C$5*L61,0)</f>
        <v>0</v>
      </c>
      <c r="S61" s="2">
        <f t="shared" si="1"/>
        <v>146.92271</v>
      </c>
      <c r="T61" s="2">
        <f>(S61*K61)/1000</f>
        <v>0.4897423666666666</v>
      </c>
      <c r="U61" s="2">
        <f t="shared" si="2"/>
        <v>0.4897423666666666</v>
      </c>
      <c r="V61" s="2">
        <f>SUM(U$5:U61)</f>
        <v>158.22628248111417</v>
      </c>
      <c r="W61" s="2">
        <f>V61/3600</f>
        <v>4.3951745133642826E-2</v>
      </c>
      <c r="X61" s="2">
        <f>T61*N61</f>
        <v>0</v>
      </c>
      <c r="Y61" s="2">
        <f>SUM(X$5:X61)</f>
        <v>25.889560983169751</v>
      </c>
      <c r="Z61" s="2">
        <f t="shared" si="3"/>
        <v>7.191544717547153E-3</v>
      </c>
      <c r="AA61" s="2">
        <f>W61-Z61</f>
        <v>3.6760200416095672E-2</v>
      </c>
      <c r="AB61" s="2">
        <f>(0.5*$C$5*K61^2)/1000</f>
        <v>7.3388888888888877</v>
      </c>
      <c r="AC61" s="2">
        <f t="shared" si="4"/>
        <v>0</v>
      </c>
      <c r="AD61" s="13"/>
    </row>
    <row r="62" spans="5:30" x14ac:dyDescent="0.25">
      <c r="E62" s="4" t="s">
        <v>1</v>
      </c>
      <c r="F62" s="1">
        <v>57</v>
      </c>
      <c r="G62" s="1">
        <v>57</v>
      </c>
      <c r="H62" s="2">
        <f>SUM($K$5:K62)</f>
        <v>329.22222222222223</v>
      </c>
      <c r="I62" s="2">
        <f>SUM($K$5:K62)</f>
        <v>329.22222222222223</v>
      </c>
      <c r="J62" s="1">
        <v>12</v>
      </c>
      <c r="K62" s="2">
        <v>3.333333333333333</v>
      </c>
      <c r="L62" s="2">
        <v>4.1666666666666761E-2</v>
      </c>
      <c r="M62" s="1">
        <f>IF(K62&gt;0.001,1,0)</f>
        <v>1</v>
      </c>
      <c r="N62" s="1">
        <f>IF(L62&lt;-0.0001,1,0)</f>
        <v>0</v>
      </c>
      <c r="O62" s="3">
        <f t="shared" si="0"/>
        <v>1.0999999999999999E-2</v>
      </c>
      <c r="P62" s="2">
        <f t="shared" si="5"/>
        <v>142.54910999999998</v>
      </c>
      <c r="Q62" s="2">
        <f>0.5*$C$7*$C$8*1.2*K62^2</f>
        <v>4.3735999999999997</v>
      </c>
      <c r="R62" s="2">
        <f>IF(L62&gt;0,$C$5*L62,0)</f>
        <v>55.041666666666792</v>
      </c>
      <c r="S62" s="2">
        <f t="shared" si="1"/>
        <v>201.96437666666679</v>
      </c>
      <c r="T62" s="2">
        <f>(S62*K62)/1000</f>
        <v>0.67321458888888919</v>
      </c>
      <c r="U62" s="2">
        <f t="shared" si="2"/>
        <v>0.67321458888888919</v>
      </c>
      <c r="V62" s="2">
        <f>SUM(U$5:U62)</f>
        <v>158.89949707000306</v>
      </c>
      <c r="W62" s="2">
        <f>V62/3600</f>
        <v>4.4138749186111964E-2</v>
      </c>
      <c r="X62" s="2">
        <f>T62*N62</f>
        <v>0</v>
      </c>
      <c r="Y62" s="2">
        <f>SUM(X$5:X62)</f>
        <v>25.889560983169751</v>
      </c>
      <c r="Z62" s="2">
        <f t="shared" si="3"/>
        <v>7.191544717547153E-3</v>
      </c>
      <c r="AA62" s="2">
        <f>W62-Z62</f>
        <v>3.6947204468564809E-2</v>
      </c>
      <c r="AB62" s="2">
        <f>(0.5*$C$5*K62^2)/1000</f>
        <v>7.3388888888888877</v>
      </c>
      <c r="AC62" s="2">
        <f t="shared" si="4"/>
        <v>0</v>
      </c>
      <c r="AD62" s="13"/>
    </row>
    <row r="63" spans="5:30" x14ac:dyDescent="0.25">
      <c r="E63" s="4" t="s">
        <v>1</v>
      </c>
      <c r="F63" s="1">
        <v>58</v>
      </c>
      <c r="G63" s="1">
        <v>58</v>
      </c>
      <c r="H63" s="2">
        <f>SUM($K$5:K63)</f>
        <v>332.63888888888891</v>
      </c>
      <c r="I63" s="2">
        <f>SUM($K$5:K63)</f>
        <v>332.63888888888891</v>
      </c>
      <c r="J63" s="1">
        <v>12.3</v>
      </c>
      <c r="K63" s="2">
        <v>3.416666666666667</v>
      </c>
      <c r="L63" s="2">
        <v>8.3333333333333287E-2</v>
      </c>
      <c r="M63" s="1">
        <f>IF(K63&gt;0.001,1,0)</f>
        <v>1</v>
      </c>
      <c r="N63" s="1">
        <f>IF(L63&lt;-0.0001,1,0)</f>
        <v>0</v>
      </c>
      <c r="O63" s="3">
        <f t="shared" si="0"/>
        <v>1.0999999999999999E-2</v>
      </c>
      <c r="P63" s="2">
        <f t="shared" si="5"/>
        <v>142.54910999999998</v>
      </c>
      <c r="Q63" s="2">
        <f>0.5*$C$7*$C$8*1.2*K63^2</f>
        <v>4.5950135000000012</v>
      </c>
      <c r="R63" s="2">
        <f>IF(L63&gt;0,$C$5*L63,0)</f>
        <v>110.08333333333327</v>
      </c>
      <c r="S63" s="2">
        <f t="shared" si="1"/>
        <v>257.22745683333324</v>
      </c>
      <c r="T63" s="2">
        <f>(S63*K63)/1000</f>
        <v>0.87886047751388863</v>
      </c>
      <c r="U63" s="2">
        <f t="shared" si="2"/>
        <v>0.87886047751388863</v>
      </c>
      <c r="V63" s="2">
        <f>SUM(U$5:U63)</f>
        <v>159.77835754751695</v>
      </c>
      <c r="W63" s="2">
        <f>V63/3600</f>
        <v>4.4382877096532485E-2</v>
      </c>
      <c r="X63" s="2">
        <f>T63*N63</f>
        <v>0</v>
      </c>
      <c r="Y63" s="2">
        <f>SUM(X$5:X63)</f>
        <v>25.889560983169751</v>
      </c>
      <c r="Z63" s="2">
        <f t="shared" si="3"/>
        <v>7.191544717547153E-3</v>
      </c>
      <c r="AA63" s="2">
        <f>W63-Z63</f>
        <v>3.719133237898533E-2</v>
      </c>
      <c r="AB63" s="2">
        <f>(0.5*$C$5*K63^2)/1000</f>
        <v>7.7104201388888898</v>
      </c>
      <c r="AC63" s="2">
        <f t="shared" si="4"/>
        <v>0</v>
      </c>
      <c r="AD63" s="13"/>
    </row>
    <row r="64" spans="5:30" x14ac:dyDescent="0.25">
      <c r="E64" s="4" t="s">
        <v>1</v>
      </c>
      <c r="F64" s="1">
        <v>59</v>
      </c>
      <c r="G64" s="1">
        <v>59</v>
      </c>
      <c r="H64" s="2">
        <f>SUM($K$5:K64)</f>
        <v>336.13888888888891</v>
      </c>
      <c r="I64" s="2">
        <f>SUM($K$5:K64)</f>
        <v>336.13888888888891</v>
      </c>
      <c r="J64" s="1">
        <v>12.6</v>
      </c>
      <c r="K64" s="2">
        <v>3.5</v>
      </c>
      <c r="L64" s="2">
        <v>0.33333333333333315</v>
      </c>
      <c r="M64" s="1">
        <f>IF(K64&gt;0.001,1,0)</f>
        <v>1</v>
      </c>
      <c r="N64" s="1">
        <f>IF(L64&lt;-0.0001,1,0)</f>
        <v>0</v>
      </c>
      <c r="O64" s="3">
        <f t="shared" si="0"/>
        <v>1.0999999999999999E-2</v>
      </c>
      <c r="P64" s="2">
        <f t="shared" si="5"/>
        <v>142.54910999999998</v>
      </c>
      <c r="Q64" s="2">
        <f>0.5*$C$7*$C$8*1.2*K64^2</f>
        <v>4.8218940000000003</v>
      </c>
      <c r="R64" s="2">
        <f>IF(L64&gt;0,$C$5*L64,0)</f>
        <v>440.33333333333309</v>
      </c>
      <c r="S64" s="2">
        <f t="shared" si="1"/>
        <v>587.70433733333311</v>
      </c>
      <c r="T64" s="2">
        <f>(S64*K64)/1000</f>
        <v>2.056965180666666</v>
      </c>
      <c r="U64" s="2">
        <f t="shared" si="2"/>
        <v>2.056965180666666</v>
      </c>
      <c r="V64" s="2">
        <f>SUM(U$5:U64)</f>
        <v>161.83532272818363</v>
      </c>
      <c r="W64" s="2">
        <f>V64/3600</f>
        <v>4.4954256313384344E-2</v>
      </c>
      <c r="X64" s="2">
        <f>T64*N64</f>
        <v>0</v>
      </c>
      <c r="Y64" s="2">
        <f>SUM(X$5:X64)</f>
        <v>25.889560983169751</v>
      </c>
      <c r="Z64" s="2">
        <f t="shared" si="3"/>
        <v>7.191544717547153E-3</v>
      </c>
      <c r="AA64" s="2">
        <f>W64-Z64</f>
        <v>3.776271159583719E-2</v>
      </c>
      <c r="AB64" s="2">
        <f>(0.5*$C$5*K64^2)/1000</f>
        <v>8.0911249999999999</v>
      </c>
      <c r="AC64" s="2">
        <f t="shared" si="4"/>
        <v>0</v>
      </c>
      <c r="AD64" s="13"/>
    </row>
    <row r="65" spans="5:30" x14ac:dyDescent="0.25">
      <c r="E65" s="4" t="s">
        <v>1</v>
      </c>
      <c r="F65" s="1">
        <v>60</v>
      </c>
      <c r="G65" s="1">
        <v>60</v>
      </c>
      <c r="H65" s="2">
        <f>SUM($K$5:K65)</f>
        <v>340.22222222222223</v>
      </c>
      <c r="I65" s="2">
        <f>SUM($K$5:K65)</f>
        <v>340.22222222222223</v>
      </c>
      <c r="J65" s="1">
        <v>14.7</v>
      </c>
      <c r="K65" s="2">
        <v>4.083333333333333</v>
      </c>
      <c r="L65" s="2">
        <v>0.37500000000000011</v>
      </c>
      <c r="M65" s="1">
        <f>IF(K65&gt;0.001,1,0)</f>
        <v>1</v>
      </c>
      <c r="N65" s="1">
        <f>IF(L65&lt;-0.0001,1,0)</f>
        <v>0</v>
      </c>
      <c r="O65" s="3">
        <f t="shared" si="0"/>
        <v>1.0999999999999999E-2</v>
      </c>
      <c r="P65" s="2">
        <f t="shared" si="5"/>
        <v>142.54910999999998</v>
      </c>
      <c r="Q65" s="2">
        <f>0.5*$C$7*$C$8*1.2*K65^2</f>
        <v>6.5631334999999993</v>
      </c>
      <c r="R65" s="2">
        <f>IF(L65&gt;0,$C$5*L65,0)</f>
        <v>495.37500000000017</v>
      </c>
      <c r="S65" s="2">
        <f t="shared" si="1"/>
        <v>644.4872435000002</v>
      </c>
      <c r="T65" s="2">
        <f>(S65*K65)/1000</f>
        <v>2.6316562442916673</v>
      </c>
      <c r="U65" s="2">
        <f t="shared" si="2"/>
        <v>2.6316562442916673</v>
      </c>
      <c r="V65" s="2">
        <f>SUM(U$5:U65)</f>
        <v>164.46697897247529</v>
      </c>
      <c r="W65" s="2">
        <f>V65/3600</f>
        <v>4.5685271936798694E-2</v>
      </c>
      <c r="X65" s="2">
        <f>T65*N65</f>
        <v>0</v>
      </c>
      <c r="Y65" s="2">
        <f>SUM(X$5:X65)</f>
        <v>25.889560983169751</v>
      </c>
      <c r="Z65" s="2">
        <f t="shared" si="3"/>
        <v>7.191544717547153E-3</v>
      </c>
      <c r="AA65" s="2">
        <f>W65-Z65</f>
        <v>3.8493727219251539E-2</v>
      </c>
      <c r="AB65" s="2">
        <f>(0.5*$C$5*K65^2)/1000</f>
        <v>11.012920138888887</v>
      </c>
      <c r="AC65" s="2">
        <f t="shared" si="4"/>
        <v>0</v>
      </c>
      <c r="AD65" s="13"/>
    </row>
    <row r="66" spans="5:30" x14ac:dyDescent="0.25">
      <c r="E66" s="4" t="s">
        <v>1</v>
      </c>
      <c r="F66" s="1">
        <v>61</v>
      </c>
      <c r="G66" s="1">
        <v>61</v>
      </c>
      <c r="H66" s="2">
        <f>SUM($K$5:K66)</f>
        <v>344.47222222222223</v>
      </c>
      <c r="I66" s="2">
        <f>SUM($K$5:K66)</f>
        <v>344.47222222222223</v>
      </c>
      <c r="J66" s="1">
        <v>15.3</v>
      </c>
      <c r="K66" s="2">
        <v>4.25</v>
      </c>
      <c r="L66" s="2">
        <v>0.16666666666666682</v>
      </c>
      <c r="M66" s="1">
        <f>IF(K66&gt;0.001,1,0)</f>
        <v>1</v>
      </c>
      <c r="N66" s="1">
        <f>IF(L66&lt;-0.0001,1,0)</f>
        <v>0</v>
      </c>
      <c r="O66" s="3">
        <f t="shared" si="0"/>
        <v>1.0999999999999999E-2</v>
      </c>
      <c r="P66" s="2">
        <f t="shared" si="5"/>
        <v>142.54910999999998</v>
      </c>
      <c r="Q66" s="2">
        <f>0.5*$C$7*$C$8*1.2*K66^2</f>
        <v>7.1098335000000006</v>
      </c>
      <c r="R66" s="2">
        <f>IF(L66&gt;0,$C$5*L66,0)</f>
        <v>220.16666666666688</v>
      </c>
      <c r="S66" s="2">
        <f t="shared" si="1"/>
        <v>369.82561016666688</v>
      </c>
      <c r="T66" s="2">
        <f>(S66*K66)/1000</f>
        <v>1.5717588432083343</v>
      </c>
      <c r="U66" s="2">
        <f t="shared" si="2"/>
        <v>1.5717588432083343</v>
      </c>
      <c r="V66" s="2">
        <f>SUM(U$5:U66)</f>
        <v>166.03873781568362</v>
      </c>
      <c r="W66" s="2">
        <f>V66/3600</f>
        <v>4.6121871615467672E-2</v>
      </c>
      <c r="X66" s="2">
        <f>T66*N66</f>
        <v>0</v>
      </c>
      <c r="Y66" s="2">
        <f>SUM(X$5:X66)</f>
        <v>25.889560983169751</v>
      </c>
      <c r="Z66" s="2">
        <f t="shared" si="3"/>
        <v>7.191544717547153E-3</v>
      </c>
      <c r="AA66" s="2">
        <f>W66-Z66</f>
        <v>3.8930326897920517E-2</v>
      </c>
      <c r="AB66" s="2">
        <f>(0.5*$C$5*K66^2)/1000</f>
        <v>11.93028125</v>
      </c>
      <c r="AC66" s="2">
        <f t="shared" si="4"/>
        <v>0</v>
      </c>
      <c r="AD66" s="13"/>
    </row>
    <row r="67" spans="5:30" x14ac:dyDescent="0.25">
      <c r="E67" s="4" t="s">
        <v>1</v>
      </c>
      <c r="F67" s="1">
        <v>62</v>
      </c>
      <c r="G67" s="1">
        <v>62</v>
      </c>
      <c r="H67" s="2">
        <f>SUM($K$5:K67)</f>
        <v>348.88888888888891</v>
      </c>
      <c r="I67" s="2">
        <f>SUM($K$5:K67)</f>
        <v>348.88888888888891</v>
      </c>
      <c r="J67" s="1">
        <v>15.9</v>
      </c>
      <c r="K67" s="2">
        <v>4.416666666666667</v>
      </c>
      <c r="L67" s="2">
        <v>0.12499999999999981</v>
      </c>
      <c r="M67" s="1">
        <f>IF(K67&gt;0.001,1,0)</f>
        <v>1</v>
      </c>
      <c r="N67" s="1">
        <f>IF(L67&lt;-0.0001,1,0)</f>
        <v>0</v>
      </c>
      <c r="O67" s="3">
        <f t="shared" si="0"/>
        <v>1.0999999999999999E-2</v>
      </c>
      <c r="P67" s="2">
        <f t="shared" si="5"/>
        <v>142.54910999999998</v>
      </c>
      <c r="Q67" s="2">
        <f>0.5*$C$7*$C$8*1.2*K67^2</f>
        <v>7.6784015000000014</v>
      </c>
      <c r="R67" s="2">
        <f>IF(L67&gt;0,$C$5*L67,0)</f>
        <v>165.12499999999974</v>
      </c>
      <c r="S67" s="2">
        <f t="shared" si="1"/>
        <v>315.35251149999976</v>
      </c>
      <c r="T67" s="2">
        <f>(S67*K67)/1000</f>
        <v>1.3928069257916658</v>
      </c>
      <c r="U67" s="2">
        <f t="shared" si="2"/>
        <v>1.3928069257916658</v>
      </c>
      <c r="V67" s="2">
        <f>SUM(U$5:U67)</f>
        <v>167.43154474147528</v>
      </c>
      <c r="W67" s="2">
        <f>V67/3600</f>
        <v>4.6508762428187578E-2</v>
      </c>
      <c r="X67" s="2">
        <f>T67*N67</f>
        <v>0</v>
      </c>
      <c r="Y67" s="2">
        <f>SUM(X$5:X67)</f>
        <v>25.889560983169751</v>
      </c>
      <c r="Z67" s="2">
        <f t="shared" si="3"/>
        <v>7.191544717547153E-3</v>
      </c>
      <c r="AA67" s="2">
        <f>W67-Z67</f>
        <v>3.9317217710640423E-2</v>
      </c>
      <c r="AB67" s="2">
        <f>(0.5*$C$5*K67^2)/1000</f>
        <v>12.884336805555556</v>
      </c>
      <c r="AC67" s="2">
        <f t="shared" si="4"/>
        <v>0</v>
      </c>
      <c r="AD67" s="13"/>
    </row>
    <row r="68" spans="5:30" x14ac:dyDescent="0.25">
      <c r="E68" s="4" t="s">
        <v>1</v>
      </c>
      <c r="F68" s="1">
        <v>63</v>
      </c>
      <c r="G68" s="1">
        <v>63</v>
      </c>
      <c r="H68" s="2">
        <f>SUM($K$5:K68)</f>
        <v>353.38888888888891</v>
      </c>
      <c r="I68" s="2">
        <f>SUM($K$5:K68)</f>
        <v>353.38888888888891</v>
      </c>
      <c r="J68" s="1">
        <v>16.2</v>
      </c>
      <c r="K68" s="2">
        <v>4.5</v>
      </c>
      <c r="L68" s="2">
        <v>0.16666666666666682</v>
      </c>
      <c r="M68" s="1">
        <f>IF(K68&gt;0.001,1,0)</f>
        <v>1</v>
      </c>
      <c r="N68" s="1">
        <f>IF(L68&lt;-0.0001,1,0)</f>
        <v>0</v>
      </c>
      <c r="O68" s="3">
        <f t="shared" si="0"/>
        <v>1.0999999999999999E-2</v>
      </c>
      <c r="P68" s="2">
        <f t="shared" si="5"/>
        <v>142.54910999999998</v>
      </c>
      <c r="Q68" s="2">
        <f>0.5*$C$7*$C$8*1.2*K68^2</f>
        <v>7.970886000000001</v>
      </c>
      <c r="R68" s="2">
        <f>IF(L68&gt;0,$C$5*L68,0)</f>
        <v>220.16666666666688</v>
      </c>
      <c r="S68" s="2">
        <f t="shared" si="1"/>
        <v>370.68666266666685</v>
      </c>
      <c r="T68" s="2">
        <f>(S68*K68)/1000</f>
        <v>1.6680899820000008</v>
      </c>
      <c r="U68" s="2">
        <f t="shared" si="2"/>
        <v>1.6680899820000008</v>
      </c>
      <c r="V68" s="2">
        <f>SUM(U$5:U68)</f>
        <v>169.09963472347528</v>
      </c>
      <c r="W68" s="2">
        <f>V68/3600</f>
        <v>4.6972120756520908E-2</v>
      </c>
      <c r="X68" s="2">
        <f>T68*N68</f>
        <v>0</v>
      </c>
      <c r="Y68" s="2">
        <f>SUM(X$5:X68)</f>
        <v>25.889560983169751</v>
      </c>
      <c r="Z68" s="2">
        <f t="shared" si="3"/>
        <v>7.191544717547153E-3</v>
      </c>
      <c r="AA68" s="2">
        <f>W68-Z68</f>
        <v>3.9780576038973753E-2</v>
      </c>
      <c r="AB68" s="2">
        <f>(0.5*$C$5*K68^2)/1000</f>
        <v>13.375125000000001</v>
      </c>
      <c r="AC68" s="2">
        <f t="shared" si="4"/>
        <v>0</v>
      </c>
      <c r="AD68" s="13"/>
    </row>
    <row r="69" spans="5:30" x14ac:dyDescent="0.25">
      <c r="E69" s="4" t="s">
        <v>1</v>
      </c>
      <c r="F69" s="1">
        <v>64</v>
      </c>
      <c r="G69" s="1">
        <v>64</v>
      </c>
      <c r="H69" s="2">
        <f>SUM($K$5:K69)</f>
        <v>358.13888888888891</v>
      </c>
      <c r="I69" s="2">
        <f>SUM($K$5:K69)</f>
        <v>358.13888888888891</v>
      </c>
      <c r="J69" s="1">
        <v>17.100000000000001</v>
      </c>
      <c r="K69" s="2">
        <v>4.75</v>
      </c>
      <c r="L69" s="2">
        <v>0.2222222222222224</v>
      </c>
      <c r="M69" s="1">
        <f>IF(K69&gt;0.001,1,0)</f>
        <v>1</v>
      </c>
      <c r="N69" s="1">
        <f>IF(L69&lt;-0.0001,1,0)</f>
        <v>0</v>
      </c>
      <c r="O69" s="3">
        <f t="shared" si="0"/>
        <v>1.0999999999999999E-2</v>
      </c>
      <c r="P69" s="2">
        <f t="shared" si="5"/>
        <v>142.54910999999998</v>
      </c>
      <c r="Q69" s="2">
        <f>0.5*$C$7*$C$8*1.2*K69^2</f>
        <v>8.8811415</v>
      </c>
      <c r="R69" s="2">
        <f>IF(L69&gt;0,$C$5*L69,0)</f>
        <v>293.55555555555577</v>
      </c>
      <c r="S69" s="2">
        <f t="shared" si="1"/>
        <v>444.98580705555577</v>
      </c>
      <c r="T69" s="2">
        <f>(S69*K69)/1000</f>
        <v>2.1136825835138899</v>
      </c>
      <c r="U69" s="2">
        <f t="shared" si="2"/>
        <v>2.1136825835138899</v>
      </c>
      <c r="V69" s="2">
        <f>SUM(U$5:U69)</f>
        <v>171.21331730698915</v>
      </c>
      <c r="W69" s="2">
        <f>V69/3600</f>
        <v>4.7559254807496988E-2</v>
      </c>
      <c r="X69" s="2">
        <f>T69*N69</f>
        <v>0</v>
      </c>
      <c r="Y69" s="2">
        <f>SUM(X$5:X69)</f>
        <v>25.889560983169751</v>
      </c>
      <c r="Z69" s="2">
        <f t="shared" si="3"/>
        <v>7.191544717547153E-3</v>
      </c>
      <c r="AA69" s="2">
        <f>W69-Z69</f>
        <v>4.0367710089949833E-2</v>
      </c>
      <c r="AB69" s="2">
        <f>(0.5*$C$5*K69^2)/1000</f>
        <v>14.902531249999999</v>
      </c>
      <c r="AC69" s="2">
        <f t="shared" si="4"/>
        <v>0</v>
      </c>
      <c r="AD69" s="13"/>
    </row>
    <row r="70" spans="5:30" x14ac:dyDescent="0.25">
      <c r="E70" s="4" t="s">
        <v>1</v>
      </c>
      <c r="F70" s="1">
        <v>65</v>
      </c>
      <c r="G70" s="1">
        <v>65</v>
      </c>
      <c r="H70" s="2">
        <f>SUM($K$5:K70)</f>
        <v>363.08333333333337</v>
      </c>
      <c r="I70" s="2">
        <f>SUM($K$5:K70)</f>
        <v>363.08333333333337</v>
      </c>
      <c r="J70" s="1">
        <v>17.8</v>
      </c>
      <c r="K70" s="2">
        <v>4.9444444444444446</v>
      </c>
      <c r="L70" s="2">
        <v>0.1388888888888889</v>
      </c>
      <c r="M70" s="1">
        <f>IF(K70&gt;0.001,1,0)</f>
        <v>1</v>
      </c>
      <c r="N70" s="1">
        <f>IF(L70&lt;-0.0001,1,0)</f>
        <v>0</v>
      </c>
      <c r="O70" s="3">
        <f t="shared" ref="O70:O133" si="6">0.011</f>
        <v>1.0999999999999999E-2</v>
      </c>
      <c r="P70" s="2">
        <f t="shared" ref="P70:P133" si="7">(($C$5*9.81)*O70)*M70</f>
        <v>142.54910999999998</v>
      </c>
      <c r="Q70" s="2">
        <f>0.5*$C$7*$C$8*1.2*K70^2</f>
        <v>9.6231348888888899</v>
      </c>
      <c r="R70" s="2">
        <f>IF(L70&gt;0,$C$5*L70,0)</f>
        <v>183.47222222222223</v>
      </c>
      <c r="S70" s="2">
        <f t="shared" ref="S70:S133" si="8">P70+Q70+R70</f>
        <v>335.64446711111111</v>
      </c>
      <c r="T70" s="2">
        <f>(S70*K70)/1000</f>
        <v>1.6595754207160494</v>
      </c>
      <c r="U70" s="2">
        <f t="shared" ref="U70:U133" si="9">IF(T70&gt;0,T70,0)</f>
        <v>1.6595754207160494</v>
      </c>
      <c r="V70" s="2">
        <f>SUM(U$5:U70)</f>
        <v>172.87289272770519</v>
      </c>
      <c r="W70" s="2">
        <f>V70/3600</f>
        <v>4.8020247979918107E-2</v>
      </c>
      <c r="X70" s="2">
        <f>T70*N70</f>
        <v>0</v>
      </c>
      <c r="Y70" s="2">
        <f>SUM(X$5:X70)</f>
        <v>25.889560983169751</v>
      </c>
      <c r="Z70" s="2">
        <f t="shared" ref="Z70:Z133" si="10">Y70/3600</f>
        <v>7.191544717547153E-3</v>
      </c>
      <c r="AA70" s="2">
        <f>W70-Z70</f>
        <v>4.0828703262370952E-2</v>
      </c>
      <c r="AB70" s="2">
        <f>(0.5*$C$5*K70^2)/1000</f>
        <v>16.147594135802471</v>
      </c>
      <c r="AC70" s="2">
        <f t="shared" ref="AC70:AC133" si="11">AB70*N70</f>
        <v>0</v>
      </c>
      <c r="AD70" s="13"/>
    </row>
    <row r="71" spans="5:30" x14ac:dyDescent="0.25">
      <c r="E71" s="4" t="s">
        <v>1</v>
      </c>
      <c r="F71" s="1">
        <v>66</v>
      </c>
      <c r="G71" s="1">
        <v>66</v>
      </c>
      <c r="H71" s="2">
        <f>SUM($K$5:K71)</f>
        <v>368.11111111111114</v>
      </c>
      <c r="I71" s="2">
        <f>SUM($K$5:K71)</f>
        <v>368.11111111111114</v>
      </c>
      <c r="J71" s="1">
        <v>18.100000000000001</v>
      </c>
      <c r="K71" s="2">
        <v>5.0277777777777777</v>
      </c>
      <c r="L71" s="2">
        <v>8.3333333333333037E-2</v>
      </c>
      <c r="M71" s="1">
        <f>IF(K71&gt;0.001,1,0)</f>
        <v>1</v>
      </c>
      <c r="N71" s="1">
        <f>IF(L71&lt;-0.0001,1,0)</f>
        <v>0</v>
      </c>
      <c r="O71" s="3">
        <f t="shared" si="6"/>
        <v>1.0999999999999999E-2</v>
      </c>
      <c r="P71" s="2">
        <f t="shared" si="7"/>
        <v>142.54910999999998</v>
      </c>
      <c r="Q71" s="2">
        <f>0.5*$C$7*$C$8*1.2*K71^2</f>
        <v>9.950243722222222</v>
      </c>
      <c r="R71" s="2">
        <f>IF(L71&gt;0,$C$5*L71,0)</f>
        <v>110.08333333333294</v>
      </c>
      <c r="S71" s="2">
        <f t="shared" si="8"/>
        <v>262.58268705555514</v>
      </c>
      <c r="T71" s="2">
        <f>(S71*K71)/1000</f>
        <v>1.3202073988070968</v>
      </c>
      <c r="U71" s="2">
        <f t="shared" si="9"/>
        <v>1.3202073988070968</v>
      </c>
      <c r="V71" s="2">
        <f>SUM(U$5:U71)</f>
        <v>174.19310012651229</v>
      </c>
      <c r="W71" s="2">
        <f>V71/3600</f>
        <v>4.8386972257364526E-2</v>
      </c>
      <c r="X71" s="2">
        <f>T71*N71</f>
        <v>0</v>
      </c>
      <c r="Y71" s="2">
        <f>SUM(X$5:X71)</f>
        <v>25.889560983169751</v>
      </c>
      <c r="Z71" s="2">
        <f t="shared" si="10"/>
        <v>7.191544717547153E-3</v>
      </c>
      <c r="AA71" s="2">
        <f>W71-Z71</f>
        <v>4.1195427539817371E-2</v>
      </c>
      <c r="AB71" s="2">
        <f>(0.5*$C$5*K71^2)/1000</f>
        <v>16.69648186728395</v>
      </c>
      <c r="AC71" s="2">
        <f t="shared" si="11"/>
        <v>0</v>
      </c>
      <c r="AD71" s="13"/>
    </row>
    <row r="72" spans="5:30" x14ac:dyDescent="0.25">
      <c r="E72" s="4" t="s">
        <v>1</v>
      </c>
      <c r="F72" s="1">
        <v>67</v>
      </c>
      <c r="G72" s="1">
        <v>67</v>
      </c>
      <c r="H72" s="2">
        <f>SUM($K$5:K72)</f>
        <v>373.22222222222223</v>
      </c>
      <c r="I72" s="2">
        <f>SUM($K$5:K72)</f>
        <v>373.22222222222223</v>
      </c>
      <c r="J72" s="1">
        <v>18.399999999999999</v>
      </c>
      <c r="K72" s="2">
        <v>5.1111111111111107</v>
      </c>
      <c r="L72" s="2">
        <v>0.30555555555555547</v>
      </c>
      <c r="M72" s="1">
        <f>IF(K72&gt;0.001,1,0)</f>
        <v>1</v>
      </c>
      <c r="N72" s="1">
        <f>IF(L72&lt;-0.0001,1,0)</f>
        <v>0</v>
      </c>
      <c r="O72" s="3">
        <f t="shared" si="6"/>
        <v>1.0999999999999999E-2</v>
      </c>
      <c r="P72" s="2">
        <f t="shared" si="7"/>
        <v>142.54910999999998</v>
      </c>
      <c r="Q72" s="2">
        <f>0.5*$C$7*$C$8*1.2*K72^2</f>
        <v>10.282819555555555</v>
      </c>
      <c r="R72" s="2">
        <f>IF(L72&gt;0,$C$5*L72,0)</f>
        <v>403.6388888888888</v>
      </c>
      <c r="S72" s="2">
        <f t="shared" si="8"/>
        <v>556.47081844444438</v>
      </c>
      <c r="T72" s="2">
        <f>(S72*K72)/1000</f>
        <v>2.8441841831604933</v>
      </c>
      <c r="U72" s="2">
        <f t="shared" si="9"/>
        <v>2.8441841831604933</v>
      </c>
      <c r="V72" s="2">
        <f>SUM(U$5:U72)</f>
        <v>177.03728430967277</v>
      </c>
      <c r="W72" s="2">
        <f>V72/3600</f>
        <v>4.9177023419353545E-2</v>
      </c>
      <c r="X72" s="2">
        <f>T72*N72</f>
        <v>0</v>
      </c>
      <c r="Y72" s="2">
        <f>SUM(X$5:X72)</f>
        <v>25.889560983169751</v>
      </c>
      <c r="Z72" s="2">
        <f t="shared" si="10"/>
        <v>7.191544717547153E-3</v>
      </c>
      <c r="AA72" s="2">
        <f>W72-Z72</f>
        <v>4.198547870180639E-2</v>
      </c>
      <c r="AB72" s="2">
        <f>(0.5*$C$5*K72^2)/1000</f>
        <v>17.254543209876541</v>
      </c>
      <c r="AC72" s="2">
        <f t="shared" si="11"/>
        <v>0</v>
      </c>
      <c r="AD72" s="13"/>
    </row>
    <row r="73" spans="5:30" x14ac:dyDescent="0.25">
      <c r="E73" s="4" t="s">
        <v>1</v>
      </c>
      <c r="F73" s="1">
        <v>68</v>
      </c>
      <c r="G73" s="1">
        <v>68</v>
      </c>
      <c r="H73" s="2">
        <f>SUM($K$5:K73)</f>
        <v>378.86111111111114</v>
      </c>
      <c r="I73" s="2">
        <f>SUM($K$5:K73)</f>
        <v>378.86111111111114</v>
      </c>
      <c r="J73" s="1">
        <v>20.3</v>
      </c>
      <c r="K73" s="2">
        <v>5.6388888888888893</v>
      </c>
      <c r="L73" s="2">
        <v>0.66666666666666674</v>
      </c>
      <c r="M73" s="1">
        <f>IF(K73&gt;0.001,1,0)</f>
        <v>1</v>
      </c>
      <c r="N73" s="1">
        <f>IF(L73&lt;-0.0001,1,0)</f>
        <v>0</v>
      </c>
      <c r="O73" s="3">
        <f t="shared" si="6"/>
        <v>1.0999999999999999E-2</v>
      </c>
      <c r="P73" s="2">
        <f t="shared" si="7"/>
        <v>142.54910999999998</v>
      </c>
      <c r="Q73" s="2">
        <f>0.5*$C$7*$C$8*1.2*K73^2</f>
        <v>12.516089055555559</v>
      </c>
      <c r="R73" s="2">
        <f>IF(L73&gt;0,$C$5*L73,0)</f>
        <v>880.66666666666674</v>
      </c>
      <c r="S73" s="2">
        <f t="shared" si="8"/>
        <v>1035.7318657222222</v>
      </c>
      <c r="T73" s="2">
        <f>(S73*K73)/1000</f>
        <v>5.8403769094891977</v>
      </c>
      <c r="U73" s="2">
        <f t="shared" si="9"/>
        <v>5.8403769094891977</v>
      </c>
      <c r="V73" s="2">
        <f>SUM(U$5:U73)</f>
        <v>182.87766121916198</v>
      </c>
      <c r="W73" s="2">
        <f>V73/3600</f>
        <v>5.0799350338656103E-2</v>
      </c>
      <c r="X73" s="2">
        <f>T73*N73</f>
        <v>0</v>
      </c>
      <c r="Y73" s="2">
        <f>SUM(X$5:X73)</f>
        <v>25.889560983169751</v>
      </c>
      <c r="Z73" s="2">
        <f t="shared" si="10"/>
        <v>7.191544717547153E-3</v>
      </c>
      <c r="AA73" s="2">
        <f>W73-Z73</f>
        <v>4.3607805621108948E-2</v>
      </c>
      <c r="AB73" s="2">
        <f>(0.5*$C$5*K73^2)/1000</f>
        <v>21.001963348765436</v>
      </c>
      <c r="AC73" s="2">
        <f t="shared" si="11"/>
        <v>0</v>
      </c>
      <c r="AD73" s="13"/>
    </row>
    <row r="74" spans="5:30" x14ac:dyDescent="0.25">
      <c r="E74" s="4" t="s">
        <v>1</v>
      </c>
      <c r="F74" s="1">
        <v>69</v>
      </c>
      <c r="G74" s="1">
        <v>69</v>
      </c>
      <c r="H74" s="2">
        <f>SUM($K$5:K74)</f>
        <v>385.3055555555556</v>
      </c>
      <c r="I74" s="2">
        <f>SUM($K$5:K74)</f>
        <v>385.3055555555556</v>
      </c>
      <c r="J74" s="1">
        <v>23.2</v>
      </c>
      <c r="K74" s="2">
        <v>6.4444444444444438</v>
      </c>
      <c r="L74" s="2">
        <v>0.86111111111111094</v>
      </c>
      <c r="M74" s="1">
        <f>IF(K74&gt;0.001,1,0)</f>
        <v>1</v>
      </c>
      <c r="N74" s="1">
        <f>IF(L74&lt;-0.0001,1,0)</f>
        <v>0</v>
      </c>
      <c r="O74" s="3">
        <f t="shared" si="6"/>
        <v>1.0999999999999999E-2</v>
      </c>
      <c r="P74" s="2">
        <f t="shared" si="7"/>
        <v>142.54910999999998</v>
      </c>
      <c r="Q74" s="2">
        <f>0.5*$C$7*$C$8*1.2*K74^2</f>
        <v>16.347544888888887</v>
      </c>
      <c r="R74" s="2">
        <f>IF(L74&gt;0,$C$5*L74,0)</f>
        <v>1137.5277777777776</v>
      </c>
      <c r="S74" s="2">
        <f t="shared" si="8"/>
        <v>1296.4244326666665</v>
      </c>
      <c r="T74" s="2">
        <f>(S74*K74)/1000</f>
        <v>8.3547352327407385</v>
      </c>
      <c r="U74" s="2">
        <f t="shared" si="9"/>
        <v>8.3547352327407385</v>
      </c>
      <c r="V74" s="2">
        <f>SUM(U$5:U74)</f>
        <v>191.23239645190273</v>
      </c>
      <c r="W74" s="2">
        <f>V74/3600</f>
        <v>5.3120110125528537E-2</v>
      </c>
      <c r="X74" s="2">
        <f>T74*N74</f>
        <v>0</v>
      </c>
      <c r="Y74" s="2">
        <f>SUM(X$5:X74)</f>
        <v>25.889560983169751</v>
      </c>
      <c r="Z74" s="2">
        <f t="shared" si="10"/>
        <v>7.191544717547153E-3</v>
      </c>
      <c r="AA74" s="2">
        <f>W74-Z74</f>
        <v>4.5928565407981382E-2</v>
      </c>
      <c r="AB74" s="2">
        <f>(0.5*$C$5*K74^2)/1000</f>
        <v>27.431135802469129</v>
      </c>
      <c r="AC74" s="2">
        <f t="shared" si="11"/>
        <v>0</v>
      </c>
      <c r="AD74" s="13"/>
    </row>
    <row r="75" spans="5:30" x14ac:dyDescent="0.25">
      <c r="E75" s="4" t="s">
        <v>1</v>
      </c>
      <c r="F75" s="1">
        <v>70</v>
      </c>
      <c r="G75" s="1">
        <v>70</v>
      </c>
      <c r="H75" s="2">
        <f>SUM($K$5:K75)</f>
        <v>392.66666666666669</v>
      </c>
      <c r="I75" s="2">
        <f>SUM($K$5:K75)</f>
        <v>392.66666666666669</v>
      </c>
      <c r="J75" s="1">
        <v>26.5</v>
      </c>
      <c r="K75" s="2">
        <v>7.3611111111111107</v>
      </c>
      <c r="L75" s="2">
        <v>0.91666666666666685</v>
      </c>
      <c r="M75" s="1">
        <f>IF(K75&gt;0.001,1,0)</f>
        <v>1</v>
      </c>
      <c r="N75" s="1">
        <f>IF(L75&lt;-0.0001,1,0)</f>
        <v>0</v>
      </c>
      <c r="O75" s="3">
        <f t="shared" si="6"/>
        <v>1.0999999999999999E-2</v>
      </c>
      <c r="P75" s="2">
        <f t="shared" si="7"/>
        <v>142.54910999999998</v>
      </c>
      <c r="Q75" s="2">
        <f>0.5*$C$7*$C$8*1.2*K75^2</f>
        <v>21.328893055555554</v>
      </c>
      <c r="R75" s="2">
        <f>IF(L75&gt;0,$C$5*L75,0)</f>
        <v>1210.916666666667</v>
      </c>
      <c r="S75" s="2">
        <f t="shared" si="8"/>
        <v>1374.7946697222226</v>
      </c>
      <c r="T75" s="2">
        <f>(S75*K75)/1000</f>
        <v>10.120016318788583</v>
      </c>
      <c r="U75" s="2">
        <f t="shared" si="9"/>
        <v>10.120016318788583</v>
      </c>
      <c r="V75" s="2">
        <f>SUM(U$5:U75)</f>
        <v>201.3524127706913</v>
      </c>
      <c r="W75" s="2">
        <f>V75/3600</f>
        <v>5.5931225769636474E-2</v>
      </c>
      <c r="X75" s="2">
        <f>T75*N75</f>
        <v>0</v>
      </c>
      <c r="Y75" s="2">
        <f>SUM(X$5:X75)</f>
        <v>25.889560983169751</v>
      </c>
      <c r="Z75" s="2">
        <f t="shared" si="10"/>
        <v>7.191544717547153E-3</v>
      </c>
      <c r="AA75" s="2">
        <f>W75-Z75</f>
        <v>4.8739681052089319E-2</v>
      </c>
      <c r="AB75" s="2">
        <f>(0.5*$C$5*K75^2)/1000</f>
        <v>35.789824459876534</v>
      </c>
      <c r="AC75" s="2">
        <f t="shared" si="11"/>
        <v>0</v>
      </c>
      <c r="AD75" s="13"/>
    </row>
    <row r="76" spans="5:30" x14ac:dyDescent="0.25">
      <c r="E76" s="4" t="s">
        <v>1</v>
      </c>
      <c r="F76" s="1">
        <v>71</v>
      </c>
      <c r="G76" s="1">
        <v>71</v>
      </c>
      <c r="H76" s="2">
        <f>SUM($K$5:K76)</f>
        <v>400.94444444444446</v>
      </c>
      <c r="I76" s="2">
        <f>SUM($K$5:K76)</f>
        <v>400.94444444444446</v>
      </c>
      <c r="J76" s="1">
        <v>29.8</v>
      </c>
      <c r="K76" s="2">
        <v>8.2777777777777786</v>
      </c>
      <c r="L76" s="2">
        <v>0.84722222222222243</v>
      </c>
      <c r="M76" s="1">
        <f>IF(K76&gt;0.001,1,0)</f>
        <v>1</v>
      </c>
      <c r="N76" s="1">
        <f>IF(L76&lt;-0.0001,1,0)</f>
        <v>0</v>
      </c>
      <c r="O76" s="3">
        <f t="shared" si="6"/>
        <v>1.0999999999999999E-2</v>
      </c>
      <c r="P76" s="2">
        <f t="shared" si="7"/>
        <v>142.54910999999998</v>
      </c>
      <c r="Q76" s="2">
        <f>0.5*$C$7*$C$8*1.2*K76^2</f>
        <v>26.971748222222232</v>
      </c>
      <c r="R76" s="2">
        <f>IF(L76&gt;0,$C$5*L76,0)</f>
        <v>1119.1805555555559</v>
      </c>
      <c r="S76" s="2">
        <f t="shared" si="8"/>
        <v>1288.701413777778</v>
      </c>
      <c r="T76" s="2">
        <f>(S76*K76)/1000</f>
        <v>10.667583925160498</v>
      </c>
      <c r="U76" s="2">
        <f t="shared" si="9"/>
        <v>10.667583925160498</v>
      </c>
      <c r="V76" s="2">
        <f>SUM(U$5:U76)</f>
        <v>212.0199966958518</v>
      </c>
      <c r="W76" s="2">
        <f>V76/3600</f>
        <v>5.8894443526625498E-2</v>
      </c>
      <c r="X76" s="2">
        <f>T76*N76</f>
        <v>0</v>
      </c>
      <c r="Y76" s="2">
        <f>SUM(X$5:X76)</f>
        <v>25.889560983169751</v>
      </c>
      <c r="Z76" s="2">
        <f t="shared" si="10"/>
        <v>7.191544717547153E-3</v>
      </c>
      <c r="AA76" s="2">
        <f>W76-Z76</f>
        <v>5.1702898809078343E-2</v>
      </c>
      <c r="AB76" s="2">
        <f>(0.5*$C$5*K76^2)/1000</f>
        <v>45.258520061728404</v>
      </c>
      <c r="AC76" s="2">
        <f t="shared" si="11"/>
        <v>0</v>
      </c>
      <c r="AD76" s="13"/>
    </row>
    <row r="77" spans="5:30" x14ac:dyDescent="0.25">
      <c r="E77" s="4" t="s">
        <v>1</v>
      </c>
      <c r="F77" s="1">
        <v>72</v>
      </c>
      <c r="G77" s="1">
        <v>72</v>
      </c>
      <c r="H77" s="2">
        <f>SUM($K$5:K77)</f>
        <v>410</v>
      </c>
      <c r="I77" s="2">
        <f>SUM($K$5:K77)</f>
        <v>410</v>
      </c>
      <c r="J77" s="1">
        <v>32.6</v>
      </c>
      <c r="K77" s="2">
        <v>9.0555555555555554</v>
      </c>
      <c r="L77" s="2">
        <v>0.63888888888888862</v>
      </c>
      <c r="M77" s="1">
        <f>IF(K77&gt;0.001,1,0)</f>
        <v>1</v>
      </c>
      <c r="N77" s="1">
        <f>IF(L77&lt;-0.0001,1,0)</f>
        <v>0</v>
      </c>
      <c r="O77" s="3">
        <f t="shared" si="6"/>
        <v>1.0999999999999999E-2</v>
      </c>
      <c r="P77" s="2">
        <f t="shared" si="7"/>
        <v>142.54910999999998</v>
      </c>
      <c r="Q77" s="2">
        <f>0.5*$C$7*$C$8*1.2*K77^2</f>
        <v>32.278382888888892</v>
      </c>
      <c r="R77" s="2">
        <f>IF(L77&gt;0,$C$5*L77,0)</f>
        <v>843.97222222222183</v>
      </c>
      <c r="S77" s="2">
        <f t="shared" si="8"/>
        <v>1018.7997151111107</v>
      </c>
      <c r="T77" s="2">
        <f>(S77*K77)/1000</f>
        <v>9.2257974201728352</v>
      </c>
      <c r="U77" s="2">
        <f t="shared" si="9"/>
        <v>9.2257974201728352</v>
      </c>
      <c r="V77" s="2">
        <f>SUM(U$5:U77)</f>
        <v>221.24579411602463</v>
      </c>
      <c r="W77" s="2">
        <f>V77/3600</f>
        <v>6.1457165032229061E-2</v>
      </c>
      <c r="X77" s="2">
        <f>T77*N77</f>
        <v>0</v>
      </c>
      <c r="Y77" s="2">
        <f>SUM(X$5:X77)</f>
        <v>25.889560983169751</v>
      </c>
      <c r="Z77" s="2">
        <f t="shared" si="10"/>
        <v>7.191544717547153E-3</v>
      </c>
      <c r="AA77" s="2">
        <f>W77-Z77</f>
        <v>5.4265620314681906E-2</v>
      </c>
      <c r="AB77" s="2">
        <f>(0.5*$C$5*K77^2)/1000</f>
        <v>54.163038580246919</v>
      </c>
      <c r="AC77" s="2">
        <f t="shared" si="11"/>
        <v>0</v>
      </c>
      <c r="AD77" s="13"/>
    </row>
    <row r="78" spans="5:30" x14ac:dyDescent="0.25">
      <c r="E78" s="4" t="s">
        <v>1</v>
      </c>
      <c r="F78" s="1">
        <v>73</v>
      </c>
      <c r="G78" s="1">
        <v>73</v>
      </c>
      <c r="H78" s="2">
        <f>SUM($K$5:K78)</f>
        <v>419.55555555555554</v>
      </c>
      <c r="I78" s="2">
        <f>SUM($K$5:K78)</f>
        <v>419.55555555555554</v>
      </c>
      <c r="J78" s="1">
        <v>34.4</v>
      </c>
      <c r="K78" s="2">
        <v>9.5555555555555554</v>
      </c>
      <c r="L78" s="2">
        <v>0.40277777777777757</v>
      </c>
      <c r="M78" s="1">
        <f>IF(K78&gt;0.001,1,0)</f>
        <v>1</v>
      </c>
      <c r="N78" s="1">
        <f>IF(L78&lt;-0.0001,1,0)</f>
        <v>0</v>
      </c>
      <c r="O78" s="3">
        <f t="shared" si="6"/>
        <v>1.0999999999999999E-2</v>
      </c>
      <c r="P78" s="2">
        <f t="shared" si="7"/>
        <v>142.54910999999998</v>
      </c>
      <c r="Q78" s="2">
        <f>0.5*$C$7*$C$8*1.2*K78^2</f>
        <v>35.941272888888889</v>
      </c>
      <c r="R78" s="2">
        <f>IF(L78&gt;0,$C$5*L78,0)</f>
        <v>532.06944444444412</v>
      </c>
      <c r="S78" s="2">
        <f t="shared" si="8"/>
        <v>710.55982733333303</v>
      </c>
      <c r="T78" s="2">
        <f>(S78*K78)/1000</f>
        <v>6.7897939056296259</v>
      </c>
      <c r="U78" s="2">
        <f t="shared" si="9"/>
        <v>6.7897939056296259</v>
      </c>
      <c r="V78" s="2">
        <f>SUM(U$5:U78)</f>
        <v>228.03558802165426</v>
      </c>
      <c r="W78" s="2">
        <f>V78/3600</f>
        <v>6.3343218894903963E-2</v>
      </c>
      <c r="X78" s="2">
        <f>T78*N78</f>
        <v>0</v>
      </c>
      <c r="Y78" s="2">
        <f>SUM(X$5:X78)</f>
        <v>25.889560983169751</v>
      </c>
      <c r="Z78" s="2">
        <f t="shared" si="10"/>
        <v>7.191544717547153E-3</v>
      </c>
      <c r="AA78" s="2">
        <f>W78-Z78</f>
        <v>5.6151674177356808E-2</v>
      </c>
      <c r="AB78" s="2">
        <f>(0.5*$C$5*K78^2)/1000</f>
        <v>60.309358024691349</v>
      </c>
      <c r="AC78" s="2">
        <f t="shared" si="11"/>
        <v>0</v>
      </c>
      <c r="AD78" s="13"/>
    </row>
    <row r="79" spans="5:30" x14ac:dyDescent="0.25">
      <c r="E79" s="4" t="s">
        <v>1</v>
      </c>
      <c r="F79" s="1">
        <v>74</v>
      </c>
      <c r="G79" s="1">
        <v>74</v>
      </c>
      <c r="H79" s="2">
        <f>SUM($K$5:K79)</f>
        <v>429.41666666666663</v>
      </c>
      <c r="I79" s="2">
        <f>SUM($K$5:K79)</f>
        <v>429.41666666666663</v>
      </c>
      <c r="J79" s="1">
        <v>35.5</v>
      </c>
      <c r="K79" s="2">
        <v>9.8611111111111107</v>
      </c>
      <c r="L79" s="2">
        <v>0.27777777777777779</v>
      </c>
      <c r="M79" s="1">
        <f>IF(K79&gt;0.001,1,0)</f>
        <v>1</v>
      </c>
      <c r="N79" s="1">
        <f>IF(L79&lt;-0.0001,1,0)</f>
        <v>0</v>
      </c>
      <c r="O79" s="3">
        <f t="shared" si="6"/>
        <v>1.0999999999999999E-2</v>
      </c>
      <c r="P79" s="2">
        <f t="shared" si="7"/>
        <v>142.54910999999998</v>
      </c>
      <c r="Q79" s="2">
        <f>0.5*$C$7*$C$8*1.2*K79^2</f>
        <v>38.276593055555551</v>
      </c>
      <c r="R79" s="2">
        <f>IF(L79&gt;0,$C$5*L79,0)</f>
        <v>366.94444444444446</v>
      </c>
      <c r="S79" s="2">
        <f t="shared" si="8"/>
        <v>547.77014750000001</v>
      </c>
      <c r="T79" s="2">
        <f>(S79*K79)/1000</f>
        <v>5.4016222878472213</v>
      </c>
      <c r="U79" s="2">
        <f t="shared" si="9"/>
        <v>5.4016222878472213</v>
      </c>
      <c r="V79" s="2">
        <f>SUM(U$5:U79)</f>
        <v>233.43721030950149</v>
      </c>
      <c r="W79" s="2">
        <f>V79/3600</f>
        <v>6.4843669530417078E-2</v>
      </c>
      <c r="X79" s="2">
        <f>T79*N79</f>
        <v>0</v>
      </c>
      <c r="Y79" s="2">
        <f>SUM(X$5:X79)</f>
        <v>25.889560983169751</v>
      </c>
      <c r="Z79" s="2">
        <f t="shared" si="10"/>
        <v>7.191544717547153E-3</v>
      </c>
      <c r="AA79" s="2">
        <f>W79-Z79</f>
        <v>5.7652124812869923E-2</v>
      </c>
      <c r="AB79" s="2">
        <f>(0.5*$C$5*K79^2)/1000</f>
        <v>64.228018904320976</v>
      </c>
      <c r="AC79" s="2">
        <f t="shared" si="11"/>
        <v>0</v>
      </c>
      <c r="AD79" s="13"/>
    </row>
    <row r="80" spans="5:30" x14ac:dyDescent="0.25">
      <c r="E80" s="4" t="s">
        <v>1</v>
      </c>
      <c r="F80" s="1">
        <v>75</v>
      </c>
      <c r="G80" s="1">
        <v>75</v>
      </c>
      <c r="H80" s="2">
        <f>SUM($K$5:K80)</f>
        <v>439.52777777777771</v>
      </c>
      <c r="I80" s="2">
        <f>SUM($K$5:K80)</f>
        <v>439.52777777777771</v>
      </c>
      <c r="J80" s="1">
        <v>36.4</v>
      </c>
      <c r="K80" s="2">
        <v>10.111111111111111</v>
      </c>
      <c r="L80" s="2">
        <v>0.26388888888888867</v>
      </c>
      <c r="M80" s="1">
        <f>IF(K80&gt;0.001,1,0)</f>
        <v>1</v>
      </c>
      <c r="N80" s="1">
        <f>IF(L80&lt;-0.0001,1,0)</f>
        <v>0</v>
      </c>
      <c r="O80" s="3">
        <f t="shared" si="6"/>
        <v>1.0999999999999999E-2</v>
      </c>
      <c r="P80" s="2">
        <f t="shared" si="7"/>
        <v>142.54910999999998</v>
      </c>
      <c r="Q80" s="2">
        <f>0.5*$C$7*$C$8*1.2*K80^2</f>
        <v>40.241979555555552</v>
      </c>
      <c r="R80" s="2">
        <f>IF(L80&gt;0,$C$5*L80,0)</f>
        <v>348.59722222222194</v>
      </c>
      <c r="S80" s="2">
        <f t="shared" si="8"/>
        <v>531.38831177777752</v>
      </c>
      <c r="T80" s="2">
        <f>(S80*K80)/1000</f>
        <v>5.3729262635308617</v>
      </c>
      <c r="U80" s="2">
        <f t="shared" si="9"/>
        <v>5.3729262635308617</v>
      </c>
      <c r="V80" s="2">
        <f>SUM(U$5:U80)</f>
        <v>238.81013657303237</v>
      </c>
      <c r="W80" s="2">
        <f>V80/3600</f>
        <v>6.6336149048064549E-2</v>
      </c>
      <c r="X80" s="2">
        <f>T80*N80</f>
        <v>0</v>
      </c>
      <c r="Y80" s="2">
        <f>SUM(X$5:X80)</f>
        <v>25.889560983169751</v>
      </c>
      <c r="Z80" s="2">
        <f t="shared" si="10"/>
        <v>7.191544717547153E-3</v>
      </c>
      <c r="AA80" s="2">
        <f>W80-Z80</f>
        <v>5.9144604330517395E-2</v>
      </c>
      <c r="AB80" s="2">
        <f>(0.5*$C$5*K80^2)/1000</f>
        <v>67.525932098765423</v>
      </c>
      <c r="AC80" s="2">
        <f t="shared" si="11"/>
        <v>0</v>
      </c>
      <c r="AD80" s="13"/>
    </row>
    <row r="81" spans="5:30" x14ac:dyDescent="0.25">
      <c r="E81" s="4" t="s">
        <v>1</v>
      </c>
      <c r="F81" s="1">
        <v>76</v>
      </c>
      <c r="G81" s="1">
        <v>76</v>
      </c>
      <c r="H81" s="2">
        <f>SUM($K$5:K81)</f>
        <v>449.91666666666663</v>
      </c>
      <c r="I81" s="2">
        <f>SUM($K$5:K81)</f>
        <v>449.91666666666663</v>
      </c>
      <c r="J81" s="1">
        <v>37.4</v>
      </c>
      <c r="K81" s="2">
        <v>10.388888888888888</v>
      </c>
      <c r="L81" s="2">
        <v>0.29166666666666685</v>
      </c>
      <c r="M81" s="1">
        <f>IF(K81&gt;0.001,1,0)</f>
        <v>1</v>
      </c>
      <c r="N81" s="1">
        <f>IF(L81&lt;-0.0001,1,0)</f>
        <v>0</v>
      </c>
      <c r="O81" s="3">
        <f t="shared" si="6"/>
        <v>1.0999999999999999E-2</v>
      </c>
      <c r="P81" s="2">
        <f t="shared" si="7"/>
        <v>142.54910999999998</v>
      </c>
      <c r="Q81" s="2">
        <f>0.5*$C$7*$C$8*1.2*K81^2</f>
        <v>42.483449555555545</v>
      </c>
      <c r="R81" s="2">
        <f>IF(L81&gt;0,$C$5*L81,0)</f>
        <v>385.29166666666691</v>
      </c>
      <c r="S81" s="2">
        <f t="shared" si="8"/>
        <v>570.32422622222248</v>
      </c>
      <c r="T81" s="2">
        <f>(S81*K81)/1000</f>
        <v>5.9250350168641992</v>
      </c>
      <c r="U81" s="2">
        <f t="shared" si="9"/>
        <v>5.9250350168641992</v>
      </c>
      <c r="V81" s="2">
        <f>SUM(U$5:U81)</f>
        <v>244.73517158989657</v>
      </c>
      <c r="W81" s="2">
        <f>V81/3600</f>
        <v>6.7981992108304606E-2</v>
      </c>
      <c r="X81" s="2">
        <f>T81*N81</f>
        <v>0</v>
      </c>
      <c r="Y81" s="2">
        <f>SUM(X$5:X81)</f>
        <v>25.889560983169751</v>
      </c>
      <c r="Z81" s="2">
        <f t="shared" si="10"/>
        <v>7.191544717547153E-3</v>
      </c>
      <c r="AA81" s="2">
        <f>W81-Z81</f>
        <v>6.0790447390757452E-2</v>
      </c>
      <c r="AB81" s="2">
        <f>(0.5*$C$5*K81^2)/1000</f>
        <v>71.287112654320964</v>
      </c>
      <c r="AC81" s="2">
        <f t="shared" si="11"/>
        <v>0</v>
      </c>
      <c r="AD81" s="13"/>
    </row>
    <row r="82" spans="5:30" x14ac:dyDescent="0.25">
      <c r="E82" s="4" t="s">
        <v>1</v>
      </c>
      <c r="F82" s="1">
        <v>77</v>
      </c>
      <c r="G82" s="1">
        <v>77</v>
      </c>
      <c r="H82" s="2">
        <f>SUM($K$5:K82)</f>
        <v>460.61111111111109</v>
      </c>
      <c r="I82" s="2">
        <f>SUM($K$5:K82)</f>
        <v>460.61111111111109</v>
      </c>
      <c r="J82" s="1">
        <v>38.5</v>
      </c>
      <c r="K82" s="2">
        <v>10.694444444444445</v>
      </c>
      <c r="L82" s="2">
        <v>0.26388888888888867</v>
      </c>
      <c r="M82" s="1">
        <f>IF(K82&gt;0.001,1,0)</f>
        <v>1</v>
      </c>
      <c r="N82" s="1">
        <f>IF(L82&lt;-0.0001,1,0)</f>
        <v>0</v>
      </c>
      <c r="O82" s="3">
        <f t="shared" si="6"/>
        <v>1.0999999999999999E-2</v>
      </c>
      <c r="P82" s="2">
        <f t="shared" si="7"/>
        <v>142.54910999999998</v>
      </c>
      <c r="Q82" s="2">
        <f>0.5*$C$7*$C$8*1.2*K82^2</f>
        <v>45.019226388888896</v>
      </c>
      <c r="R82" s="2">
        <f>IF(L82&gt;0,$C$5*L82,0)</f>
        <v>348.59722222222194</v>
      </c>
      <c r="S82" s="2">
        <f t="shared" si="8"/>
        <v>536.16555861111078</v>
      </c>
      <c r="T82" s="2">
        <f>(S82*K82)/1000</f>
        <v>5.7339927795910466</v>
      </c>
      <c r="U82" s="2">
        <f t="shared" si="9"/>
        <v>5.7339927795910466</v>
      </c>
      <c r="V82" s="2">
        <f>SUM(U$5:U82)</f>
        <v>250.4691643694876</v>
      </c>
      <c r="W82" s="2">
        <f>V82/3600</f>
        <v>6.9574767880413224E-2</v>
      </c>
      <c r="X82" s="2">
        <f>T82*N82</f>
        <v>0</v>
      </c>
      <c r="Y82" s="2">
        <f>SUM(X$5:X82)</f>
        <v>25.889560983169751</v>
      </c>
      <c r="Z82" s="2">
        <f t="shared" si="10"/>
        <v>7.191544717547153E-3</v>
      </c>
      <c r="AA82" s="2">
        <f>W82-Z82</f>
        <v>6.2383223162866069E-2</v>
      </c>
      <c r="AB82" s="2">
        <f>(0.5*$C$5*K82^2)/1000</f>
        <v>75.542139274691365</v>
      </c>
      <c r="AC82" s="2">
        <f t="shared" si="11"/>
        <v>0</v>
      </c>
      <c r="AD82" s="13"/>
    </row>
    <row r="83" spans="5:30" x14ac:dyDescent="0.25">
      <c r="E83" s="4" t="s">
        <v>1</v>
      </c>
      <c r="F83" s="1">
        <v>78</v>
      </c>
      <c r="G83" s="1">
        <v>78</v>
      </c>
      <c r="H83" s="2">
        <f>SUM($K$5:K83)</f>
        <v>471.52777777777777</v>
      </c>
      <c r="I83" s="2">
        <f>SUM($K$5:K83)</f>
        <v>471.52777777777777</v>
      </c>
      <c r="J83" s="1">
        <v>39.299999999999997</v>
      </c>
      <c r="K83" s="2">
        <v>10.916666666666666</v>
      </c>
      <c r="L83" s="2">
        <v>0.1388888888888889</v>
      </c>
      <c r="M83" s="1">
        <f>IF(K83&gt;0.001,1,0)</f>
        <v>1</v>
      </c>
      <c r="N83" s="1">
        <f>IF(L83&lt;-0.0001,1,0)</f>
        <v>0</v>
      </c>
      <c r="O83" s="3">
        <f t="shared" si="6"/>
        <v>1.0999999999999999E-2</v>
      </c>
      <c r="P83" s="2">
        <f t="shared" si="7"/>
        <v>142.54910999999998</v>
      </c>
      <c r="Q83" s="2">
        <f>0.5*$C$7*$C$8*1.2*K83^2</f>
        <v>46.9095935</v>
      </c>
      <c r="R83" s="2">
        <f>IF(L83&gt;0,$C$5*L83,0)</f>
        <v>183.47222222222223</v>
      </c>
      <c r="S83" s="2">
        <f t="shared" si="8"/>
        <v>372.93092572222224</v>
      </c>
      <c r="T83" s="2">
        <f>(S83*K83)/1000</f>
        <v>4.071162605800926</v>
      </c>
      <c r="U83" s="2">
        <f t="shared" si="9"/>
        <v>4.071162605800926</v>
      </c>
      <c r="V83" s="2">
        <f>SUM(U$5:U83)</f>
        <v>254.54032697528854</v>
      </c>
      <c r="W83" s="2">
        <f>V83/3600</f>
        <v>7.070564638202459E-2</v>
      </c>
      <c r="X83" s="2">
        <f>T83*N83</f>
        <v>0</v>
      </c>
      <c r="Y83" s="2">
        <f>SUM(X$5:X83)</f>
        <v>25.889560983169751</v>
      </c>
      <c r="Z83" s="2">
        <f t="shared" si="10"/>
        <v>7.191544717547153E-3</v>
      </c>
      <c r="AA83" s="2">
        <f>W83-Z83</f>
        <v>6.3514101664477435E-2</v>
      </c>
      <c r="AB83" s="2">
        <f>(0.5*$C$5*K83^2)/1000</f>
        <v>78.714170138888875</v>
      </c>
      <c r="AC83" s="2">
        <f t="shared" si="11"/>
        <v>0</v>
      </c>
      <c r="AD83" s="13"/>
    </row>
    <row r="84" spans="5:30" x14ac:dyDescent="0.25">
      <c r="E84" s="4" t="s">
        <v>1</v>
      </c>
      <c r="F84" s="1">
        <v>79</v>
      </c>
      <c r="G84" s="1">
        <v>79</v>
      </c>
      <c r="H84" s="2">
        <f>SUM($K$5:K84)</f>
        <v>482.5</v>
      </c>
      <c r="I84" s="2">
        <f>SUM($K$5:K84)</f>
        <v>482.5</v>
      </c>
      <c r="J84" s="1">
        <v>39.5</v>
      </c>
      <c r="K84" s="2">
        <v>10.972222222222221</v>
      </c>
      <c r="L84" s="2">
        <v>-4.1666666666666269E-2</v>
      </c>
      <c r="M84" s="1">
        <f>IF(K84&gt;0.001,1,0)</f>
        <v>1</v>
      </c>
      <c r="N84" s="1">
        <f>IF(L84&lt;-0.0001,1,0)</f>
        <v>1</v>
      </c>
      <c r="O84" s="3">
        <f t="shared" si="6"/>
        <v>1.0999999999999999E-2</v>
      </c>
      <c r="P84" s="2">
        <f t="shared" si="7"/>
        <v>142.54910999999998</v>
      </c>
      <c r="Q84" s="2">
        <f>0.5*$C$7*$C$8*1.2*K84^2</f>
        <v>47.388259722222216</v>
      </c>
      <c r="R84" s="2">
        <f>IF(L84&gt;0,$C$5*L84,0)</f>
        <v>0</v>
      </c>
      <c r="S84" s="2">
        <f t="shared" si="8"/>
        <v>189.9373697222222</v>
      </c>
      <c r="T84" s="2">
        <f>(S84*K84)/1000</f>
        <v>2.0840350288966047</v>
      </c>
      <c r="U84" s="2">
        <f t="shared" si="9"/>
        <v>2.0840350288966047</v>
      </c>
      <c r="V84" s="2">
        <f>SUM(U$5:U84)</f>
        <v>256.62436200418512</v>
      </c>
      <c r="W84" s="2">
        <f>V84/3600</f>
        <v>7.1284545001162533E-2</v>
      </c>
      <c r="X84" s="2">
        <f>T84*N84</f>
        <v>2.0840350288966047</v>
      </c>
      <c r="Y84" s="2">
        <f>SUM(X$5:X84)</f>
        <v>27.973596012066356</v>
      </c>
      <c r="Z84" s="2">
        <f t="shared" si="10"/>
        <v>7.7704433366850983E-3</v>
      </c>
      <c r="AA84" s="2">
        <f>W84-Z84</f>
        <v>6.3514101664477435E-2</v>
      </c>
      <c r="AB84" s="2">
        <f>(0.5*$C$5*K84^2)/1000</f>
        <v>79.517370756172824</v>
      </c>
      <c r="AC84" s="2">
        <f t="shared" si="11"/>
        <v>79.517370756172824</v>
      </c>
      <c r="AD84" s="13"/>
    </row>
    <row r="85" spans="5:30" x14ac:dyDescent="0.25">
      <c r="E85" s="4" t="s">
        <v>1</v>
      </c>
      <c r="F85" s="1">
        <v>80</v>
      </c>
      <c r="G85" s="1">
        <v>80</v>
      </c>
      <c r="H85" s="2">
        <f>SUM($K$5:K85)</f>
        <v>493.33333333333331</v>
      </c>
      <c r="I85" s="2">
        <f>SUM($K$5:K85)</f>
        <v>493.33333333333331</v>
      </c>
      <c r="J85" s="1">
        <v>39</v>
      </c>
      <c r="K85" s="2">
        <v>10.833333333333334</v>
      </c>
      <c r="L85" s="2">
        <v>-0.1388888888888889</v>
      </c>
      <c r="M85" s="1">
        <f>IF(K85&gt;0.001,1,0)</f>
        <v>1</v>
      </c>
      <c r="N85" s="1">
        <f>IF(L85&lt;-0.0001,1,0)</f>
        <v>1</v>
      </c>
      <c r="O85" s="3">
        <f t="shared" si="6"/>
        <v>1.0999999999999999E-2</v>
      </c>
      <c r="P85" s="2">
        <f t="shared" si="7"/>
        <v>142.54910999999998</v>
      </c>
      <c r="Q85" s="2">
        <f>0.5*$C$7*$C$8*1.2*K85^2</f>
        <v>46.19615000000001</v>
      </c>
      <c r="R85" s="2">
        <f>IF(L85&gt;0,$C$5*L85,0)</f>
        <v>0</v>
      </c>
      <c r="S85" s="2">
        <f t="shared" si="8"/>
        <v>188.74526</v>
      </c>
      <c r="T85" s="2">
        <f>(S85*K85)/1000</f>
        <v>2.0447403166666667</v>
      </c>
      <c r="U85" s="2">
        <f t="shared" si="9"/>
        <v>2.0447403166666667</v>
      </c>
      <c r="V85" s="2">
        <f>SUM(U$5:U85)</f>
        <v>258.66910232085178</v>
      </c>
      <c r="W85" s="2">
        <f>V85/3600</f>
        <v>7.1852528422458831E-2</v>
      </c>
      <c r="X85" s="2">
        <f>T85*N85</f>
        <v>2.0447403166666667</v>
      </c>
      <c r="Y85" s="2">
        <f>SUM(X$5:X85)</f>
        <v>30.018336328733021</v>
      </c>
      <c r="Z85" s="2">
        <f t="shared" si="10"/>
        <v>8.3384267579813941E-3</v>
      </c>
      <c r="AA85" s="2">
        <f>W85-Z85</f>
        <v>6.3514101664477435E-2</v>
      </c>
      <c r="AB85" s="2">
        <f>(0.5*$C$5*K85^2)/1000</f>
        <v>77.517013888888911</v>
      </c>
      <c r="AC85" s="2">
        <f t="shared" si="11"/>
        <v>77.517013888888911</v>
      </c>
      <c r="AD85" s="13"/>
    </row>
    <row r="86" spans="5:30" x14ac:dyDescent="0.25">
      <c r="E86" s="4" t="s">
        <v>1</v>
      </c>
      <c r="F86" s="1">
        <v>81</v>
      </c>
      <c r="G86" s="1">
        <v>81</v>
      </c>
      <c r="H86" s="2">
        <f>SUM($K$5:K86)</f>
        <v>504.02777777777777</v>
      </c>
      <c r="I86" s="2">
        <f>SUM($K$5:K86)</f>
        <v>504.02777777777777</v>
      </c>
      <c r="J86" s="1">
        <v>38.5</v>
      </c>
      <c r="K86" s="2">
        <v>10.694444444444445</v>
      </c>
      <c r="L86" s="2">
        <v>-0.23611111111111149</v>
      </c>
      <c r="M86" s="1">
        <f>IF(K86&gt;0.001,1,0)</f>
        <v>1</v>
      </c>
      <c r="N86" s="1">
        <f>IF(L86&lt;-0.0001,1,0)</f>
        <v>1</v>
      </c>
      <c r="O86" s="3">
        <f t="shared" si="6"/>
        <v>1.0999999999999999E-2</v>
      </c>
      <c r="P86" s="2">
        <f t="shared" si="7"/>
        <v>142.54910999999998</v>
      </c>
      <c r="Q86" s="2">
        <f>0.5*$C$7*$C$8*1.2*K86^2</f>
        <v>45.019226388888896</v>
      </c>
      <c r="R86" s="2">
        <f>IF(L86&gt;0,$C$5*L86,0)</f>
        <v>0</v>
      </c>
      <c r="S86" s="2">
        <f t="shared" si="8"/>
        <v>187.56833638888889</v>
      </c>
      <c r="T86" s="2">
        <f>(S86*K86)/1000</f>
        <v>2.0059391530478399</v>
      </c>
      <c r="U86" s="2">
        <f t="shared" si="9"/>
        <v>2.0059391530478399</v>
      </c>
      <c r="V86" s="2">
        <f>SUM(U$5:U86)</f>
        <v>260.67504147389963</v>
      </c>
      <c r="W86" s="2">
        <f>V86/3600</f>
        <v>7.2409733742749893E-2</v>
      </c>
      <c r="X86" s="2">
        <f>T86*N86</f>
        <v>2.0059391530478399</v>
      </c>
      <c r="Y86" s="2">
        <f>SUM(X$5:X86)</f>
        <v>32.024275481780862</v>
      </c>
      <c r="Z86" s="2">
        <f t="shared" si="10"/>
        <v>8.895632078272462E-3</v>
      </c>
      <c r="AA86" s="2">
        <f>W86-Z86</f>
        <v>6.3514101664477435E-2</v>
      </c>
      <c r="AB86" s="2">
        <f>(0.5*$C$5*K86^2)/1000</f>
        <v>75.542139274691365</v>
      </c>
      <c r="AC86" s="2">
        <f t="shared" si="11"/>
        <v>75.542139274691365</v>
      </c>
      <c r="AD86" s="13"/>
    </row>
    <row r="87" spans="5:30" x14ac:dyDescent="0.25">
      <c r="E87" s="4" t="s">
        <v>1</v>
      </c>
      <c r="F87" s="1">
        <v>82</v>
      </c>
      <c r="G87" s="1">
        <v>82</v>
      </c>
      <c r="H87" s="2">
        <f>SUM($K$5:K87)</f>
        <v>514.38888888888891</v>
      </c>
      <c r="I87" s="2">
        <f>SUM($K$5:K87)</f>
        <v>514.38888888888891</v>
      </c>
      <c r="J87" s="1">
        <v>37.299999999999997</v>
      </c>
      <c r="K87" s="2">
        <v>10.361111111111111</v>
      </c>
      <c r="L87" s="2">
        <v>-0.20833333333333331</v>
      </c>
      <c r="M87" s="1">
        <f>IF(K87&gt;0.001,1,0)</f>
        <v>1</v>
      </c>
      <c r="N87" s="1">
        <f>IF(L87&lt;-0.0001,1,0)</f>
        <v>1</v>
      </c>
      <c r="O87" s="3">
        <f t="shared" si="6"/>
        <v>1.0999999999999999E-2</v>
      </c>
      <c r="P87" s="2">
        <f t="shared" si="7"/>
        <v>142.54910999999998</v>
      </c>
      <c r="Q87" s="2">
        <f>0.5*$C$7*$C$8*1.2*K87^2</f>
        <v>42.256569055555552</v>
      </c>
      <c r="R87" s="2">
        <f>IF(L87&gt;0,$C$5*L87,0)</f>
        <v>0</v>
      </c>
      <c r="S87" s="2">
        <f t="shared" si="8"/>
        <v>184.80567905555554</v>
      </c>
      <c r="T87" s="2">
        <f>(S87*K87)/1000</f>
        <v>1.9147921746589505</v>
      </c>
      <c r="U87" s="2">
        <f t="shared" si="9"/>
        <v>1.9147921746589505</v>
      </c>
      <c r="V87" s="2">
        <f>SUM(U$5:U87)</f>
        <v>262.58983364855857</v>
      </c>
      <c r="W87" s="2">
        <f>V87/3600</f>
        <v>7.294162045793294E-2</v>
      </c>
      <c r="X87" s="2">
        <f>T87*N87</f>
        <v>1.9147921746589505</v>
      </c>
      <c r="Y87" s="2">
        <f>SUM(X$5:X87)</f>
        <v>33.939067656439811</v>
      </c>
      <c r="Z87" s="2">
        <f t="shared" si="10"/>
        <v>9.4275187934555037E-3</v>
      </c>
      <c r="AA87" s="2">
        <f>W87-Z87</f>
        <v>6.3514101664477435E-2</v>
      </c>
      <c r="AB87" s="2">
        <f>(0.5*$C$5*K87^2)/1000</f>
        <v>70.90640779320988</v>
      </c>
      <c r="AC87" s="2">
        <f t="shared" si="11"/>
        <v>70.90640779320988</v>
      </c>
      <c r="AD87" s="13"/>
    </row>
    <row r="88" spans="5:30" x14ac:dyDescent="0.25">
      <c r="E88" s="4" t="s">
        <v>1</v>
      </c>
      <c r="F88" s="1">
        <v>83</v>
      </c>
      <c r="G88" s="1">
        <v>83</v>
      </c>
      <c r="H88" s="2">
        <f>SUM($K$5:K88)</f>
        <v>524.66666666666674</v>
      </c>
      <c r="I88" s="2">
        <f>SUM($K$5:K88)</f>
        <v>524.66666666666674</v>
      </c>
      <c r="J88" s="1">
        <v>37</v>
      </c>
      <c r="K88" s="2">
        <v>10.277777777777777</v>
      </c>
      <c r="L88" s="2">
        <v>-8.3333333333332538E-2</v>
      </c>
      <c r="M88" s="1">
        <f>IF(K88&gt;0.001,1,0)</f>
        <v>1</v>
      </c>
      <c r="N88" s="1">
        <f>IF(L88&lt;-0.0001,1,0)</f>
        <v>1</v>
      </c>
      <c r="O88" s="3">
        <f t="shared" si="6"/>
        <v>1.0999999999999999E-2</v>
      </c>
      <c r="P88" s="2">
        <f t="shared" si="7"/>
        <v>142.54910999999998</v>
      </c>
      <c r="Q88" s="2">
        <f>0.5*$C$7*$C$8*1.2*K88^2</f>
        <v>41.579572222222218</v>
      </c>
      <c r="R88" s="2">
        <f>IF(L88&gt;0,$C$5*L88,0)</f>
        <v>0</v>
      </c>
      <c r="S88" s="2">
        <f t="shared" si="8"/>
        <v>184.12868222222221</v>
      </c>
      <c r="T88" s="2">
        <f>(S88*K88)/1000</f>
        <v>1.8924336783950615</v>
      </c>
      <c r="U88" s="2">
        <f t="shared" si="9"/>
        <v>1.8924336783950615</v>
      </c>
      <c r="V88" s="2">
        <f>SUM(U$5:U88)</f>
        <v>264.4822673269536</v>
      </c>
      <c r="W88" s="2">
        <f>V88/3600</f>
        <v>7.3467296479709329E-2</v>
      </c>
      <c r="X88" s="2">
        <f>T88*N88</f>
        <v>1.8924336783950615</v>
      </c>
      <c r="Y88" s="2">
        <f>SUM(X$5:X88)</f>
        <v>35.831501334834869</v>
      </c>
      <c r="Z88" s="2">
        <f t="shared" si="10"/>
        <v>9.9531948152319083E-3</v>
      </c>
      <c r="AA88" s="2">
        <f>W88-Z88</f>
        <v>6.3514101664477421E-2</v>
      </c>
      <c r="AB88" s="2">
        <f>(0.5*$C$5*K88^2)/1000</f>
        <v>69.770408950617281</v>
      </c>
      <c r="AC88" s="2">
        <f t="shared" si="11"/>
        <v>69.770408950617281</v>
      </c>
      <c r="AD88" s="13"/>
    </row>
    <row r="89" spans="5:30" x14ac:dyDescent="0.25">
      <c r="E89" s="4" t="s">
        <v>1</v>
      </c>
      <c r="F89" s="1">
        <v>84</v>
      </c>
      <c r="G89" s="1">
        <v>84</v>
      </c>
      <c r="H89" s="2">
        <f>SUM($K$5:K89)</f>
        <v>534.8611111111112</v>
      </c>
      <c r="I89" s="2">
        <f>SUM($K$5:K89)</f>
        <v>534.8611111111112</v>
      </c>
      <c r="J89" s="1">
        <v>36.700000000000003</v>
      </c>
      <c r="K89" s="2">
        <v>10.194444444444445</v>
      </c>
      <c r="L89" s="2">
        <v>-0.15277777777777798</v>
      </c>
      <c r="M89" s="1">
        <f>IF(K89&gt;0.001,1,0)</f>
        <v>1</v>
      </c>
      <c r="N89" s="1">
        <f>IF(L89&lt;-0.0001,1,0)</f>
        <v>1</v>
      </c>
      <c r="O89" s="3">
        <f t="shared" si="6"/>
        <v>1.0999999999999999E-2</v>
      </c>
      <c r="P89" s="2">
        <f t="shared" si="7"/>
        <v>142.54910999999998</v>
      </c>
      <c r="Q89" s="2">
        <f>0.5*$C$7*$C$8*1.2*K89^2</f>
        <v>40.908042388888894</v>
      </c>
      <c r="R89" s="2">
        <f>IF(L89&gt;0,$C$5*L89,0)</f>
        <v>0</v>
      </c>
      <c r="S89" s="2">
        <f t="shared" si="8"/>
        <v>183.45715238888889</v>
      </c>
      <c r="T89" s="2">
        <f>(S89*K89)/1000</f>
        <v>1.8702437479645062</v>
      </c>
      <c r="U89" s="2">
        <f t="shared" si="9"/>
        <v>1.8702437479645062</v>
      </c>
      <c r="V89" s="2">
        <f>SUM(U$5:U89)</f>
        <v>266.35251107491808</v>
      </c>
      <c r="W89" s="2">
        <f>V89/3600</f>
        <v>7.3986808631921697E-2</v>
      </c>
      <c r="X89" s="2">
        <f>T89*N89</f>
        <v>1.8702437479645062</v>
      </c>
      <c r="Y89" s="2">
        <f>SUM(X$5:X89)</f>
        <v>37.701745082799377</v>
      </c>
      <c r="Z89" s="2">
        <f t="shared" si="10"/>
        <v>1.0472706967444271E-2</v>
      </c>
      <c r="AA89" s="2">
        <f>W89-Z89</f>
        <v>6.3514101664477421E-2</v>
      </c>
      <c r="AB89" s="2">
        <f>(0.5*$C$5*K89^2)/1000</f>
        <v>68.643583719135805</v>
      </c>
      <c r="AC89" s="2">
        <f t="shared" si="11"/>
        <v>68.643583719135805</v>
      </c>
      <c r="AD89" s="13"/>
    </row>
    <row r="90" spans="5:30" x14ac:dyDescent="0.25">
      <c r="E90" s="4" t="s">
        <v>1</v>
      </c>
      <c r="F90" s="1">
        <v>85</v>
      </c>
      <c r="G90" s="1">
        <v>85</v>
      </c>
      <c r="H90" s="2">
        <f>SUM($K$5:K90)</f>
        <v>544.83333333333337</v>
      </c>
      <c r="I90" s="2">
        <f>SUM($K$5:K90)</f>
        <v>544.83333333333337</v>
      </c>
      <c r="J90" s="1">
        <v>35.9</v>
      </c>
      <c r="K90" s="2">
        <v>9.9722222222222214</v>
      </c>
      <c r="L90" s="2">
        <v>-0.19444444444444522</v>
      </c>
      <c r="M90" s="1">
        <f>IF(K90&gt;0.001,1,0)</f>
        <v>1</v>
      </c>
      <c r="N90" s="1">
        <f>IF(L90&lt;-0.0001,1,0)</f>
        <v>1</v>
      </c>
      <c r="O90" s="3">
        <f t="shared" si="6"/>
        <v>1.0999999999999999E-2</v>
      </c>
      <c r="P90" s="2">
        <f t="shared" si="7"/>
        <v>142.54910999999998</v>
      </c>
      <c r="Q90" s="2">
        <f>0.5*$C$7*$C$8*1.2*K90^2</f>
        <v>39.144023722222215</v>
      </c>
      <c r="R90" s="2">
        <f>IF(L90&gt;0,$C$5*L90,0)</f>
        <v>0</v>
      </c>
      <c r="S90" s="2">
        <f t="shared" si="8"/>
        <v>181.6931337222222</v>
      </c>
      <c r="T90" s="2">
        <f>(S90*K90)/1000</f>
        <v>1.8118843057299381</v>
      </c>
      <c r="U90" s="2">
        <f t="shared" si="9"/>
        <v>1.8118843057299381</v>
      </c>
      <c r="V90" s="2">
        <f>SUM(U$5:U90)</f>
        <v>268.16439538064805</v>
      </c>
      <c r="W90" s="2">
        <f>V90/3600</f>
        <v>7.4490109827957784E-2</v>
      </c>
      <c r="X90" s="2">
        <f>T90*N90</f>
        <v>1.8118843057299381</v>
      </c>
      <c r="Y90" s="2">
        <f>SUM(X$5:X90)</f>
        <v>39.513629388529317</v>
      </c>
      <c r="Z90" s="2">
        <f t="shared" si="10"/>
        <v>1.0976008163480365E-2</v>
      </c>
      <c r="AA90" s="2">
        <f>W90-Z90</f>
        <v>6.3514101664477421E-2</v>
      </c>
      <c r="AB90" s="2">
        <f>(0.5*$C$5*K90^2)/1000</f>
        <v>65.683565200617281</v>
      </c>
      <c r="AC90" s="2">
        <f t="shared" si="11"/>
        <v>65.683565200617281</v>
      </c>
      <c r="AD90" s="13"/>
    </row>
    <row r="91" spans="5:30" x14ac:dyDescent="0.25">
      <c r="E91" s="4" t="s">
        <v>1</v>
      </c>
      <c r="F91" s="1">
        <v>86</v>
      </c>
      <c r="G91" s="1">
        <v>86</v>
      </c>
      <c r="H91" s="2">
        <f>SUM($K$5:K91)</f>
        <v>554.63888888888891</v>
      </c>
      <c r="I91" s="2">
        <f>SUM($K$5:K91)</f>
        <v>554.63888888888891</v>
      </c>
      <c r="J91" s="1">
        <v>35.299999999999997</v>
      </c>
      <c r="K91" s="2">
        <v>9.8055555555555554</v>
      </c>
      <c r="L91" s="2">
        <v>-0.18055555555555516</v>
      </c>
      <c r="M91" s="1">
        <f>IF(K91&gt;0.001,1,0)</f>
        <v>1</v>
      </c>
      <c r="N91" s="1">
        <f>IF(L91&lt;-0.0001,1,0)</f>
        <v>1</v>
      </c>
      <c r="O91" s="3">
        <f t="shared" si="6"/>
        <v>1.0999999999999999E-2</v>
      </c>
      <c r="P91" s="2">
        <f t="shared" si="7"/>
        <v>142.54910999999998</v>
      </c>
      <c r="Q91" s="2">
        <f>0.5*$C$7*$C$8*1.2*K91^2</f>
        <v>37.846522388888893</v>
      </c>
      <c r="R91" s="2">
        <f>IF(L91&gt;0,$C$5*L91,0)</f>
        <v>0</v>
      </c>
      <c r="S91" s="2">
        <f t="shared" si="8"/>
        <v>180.39563238888888</v>
      </c>
      <c r="T91" s="2">
        <f>(S91*K91)/1000</f>
        <v>1.7688793953688271</v>
      </c>
      <c r="U91" s="2">
        <f t="shared" si="9"/>
        <v>1.7688793953688271</v>
      </c>
      <c r="V91" s="2">
        <f>SUM(U$5:U91)</f>
        <v>269.93327477601684</v>
      </c>
      <c r="W91" s="2">
        <f>V91/3600</f>
        <v>7.4981465215560233E-2</v>
      </c>
      <c r="X91" s="2">
        <f>T91*N91</f>
        <v>1.7688793953688271</v>
      </c>
      <c r="Y91" s="2">
        <f>SUM(X$5:X91)</f>
        <v>41.282508783898145</v>
      </c>
      <c r="Z91" s="2">
        <f t="shared" si="10"/>
        <v>1.1467363551082818E-2</v>
      </c>
      <c r="AA91" s="2">
        <f>W91-Z91</f>
        <v>6.3514101664477421E-2</v>
      </c>
      <c r="AB91" s="2">
        <f>(0.5*$C$5*K91^2)/1000</f>
        <v>63.506361496913584</v>
      </c>
      <c r="AC91" s="2">
        <f t="shared" si="11"/>
        <v>63.506361496913584</v>
      </c>
      <c r="AD91" s="13"/>
    </row>
    <row r="92" spans="5:30" x14ac:dyDescent="0.25">
      <c r="E92" s="4" t="s">
        <v>1</v>
      </c>
      <c r="F92" s="1">
        <v>87</v>
      </c>
      <c r="G92" s="1">
        <v>87</v>
      </c>
      <c r="H92" s="2">
        <f>SUM($K$5:K92)</f>
        <v>564.25</v>
      </c>
      <c r="I92" s="2">
        <f>SUM($K$5:K92)</f>
        <v>564.25</v>
      </c>
      <c r="J92" s="1">
        <v>34.6</v>
      </c>
      <c r="K92" s="2">
        <v>9.6111111111111107</v>
      </c>
      <c r="L92" s="2">
        <v>-0.15277777777777699</v>
      </c>
      <c r="M92" s="1">
        <f>IF(K92&gt;0.001,1,0)</f>
        <v>1</v>
      </c>
      <c r="N92" s="1">
        <f>IF(L92&lt;-0.0001,1,0)</f>
        <v>1</v>
      </c>
      <c r="O92" s="3">
        <f t="shared" si="6"/>
        <v>1.0999999999999999E-2</v>
      </c>
      <c r="P92" s="2">
        <f t="shared" si="7"/>
        <v>142.54910999999998</v>
      </c>
      <c r="Q92" s="2">
        <f>0.5*$C$7*$C$8*1.2*K92^2</f>
        <v>36.360409555555556</v>
      </c>
      <c r="R92" s="2">
        <f>IF(L92&gt;0,$C$5*L92,0)</f>
        <v>0</v>
      </c>
      <c r="S92" s="2">
        <f t="shared" si="8"/>
        <v>178.90951955555553</v>
      </c>
      <c r="T92" s="2">
        <f>(S92*K92)/1000</f>
        <v>1.7195192712839502</v>
      </c>
      <c r="U92" s="2">
        <f t="shared" si="9"/>
        <v>1.7195192712839502</v>
      </c>
      <c r="V92" s="2">
        <f>SUM(U$5:U92)</f>
        <v>271.6527940473008</v>
      </c>
      <c r="W92" s="2">
        <f>V92/3600</f>
        <v>7.5459109457583551E-2</v>
      </c>
      <c r="X92" s="2">
        <f>T92*N92</f>
        <v>1.7195192712839502</v>
      </c>
      <c r="Y92" s="2">
        <f>SUM(X$5:X92)</f>
        <v>43.002028055182095</v>
      </c>
      <c r="Z92" s="2">
        <f t="shared" si="10"/>
        <v>1.1945007793106137E-2</v>
      </c>
      <c r="AA92" s="2">
        <f>W92-Z92</f>
        <v>6.3514101664477407E-2</v>
      </c>
      <c r="AB92" s="2">
        <f>(0.5*$C$5*K92^2)/1000</f>
        <v>61.012668209876544</v>
      </c>
      <c r="AC92" s="2">
        <f t="shared" si="11"/>
        <v>61.012668209876544</v>
      </c>
      <c r="AD92" s="13"/>
    </row>
    <row r="93" spans="5:30" x14ac:dyDescent="0.25">
      <c r="E93" s="4" t="s">
        <v>1</v>
      </c>
      <c r="F93" s="1">
        <v>88</v>
      </c>
      <c r="G93" s="1">
        <v>88</v>
      </c>
      <c r="H93" s="2">
        <f>SUM($K$5:K93)</f>
        <v>573.75</v>
      </c>
      <c r="I93" s="2">
        <f>SUM($K$5:K93)</f>
        <v>573.75</v>
      </c>
      <c r="J93" s="1">
        <v>34.200000000000003</v>
      </c>
      <c r="K93" s="2">
        <v>9.5</v>
      </c>
      <c r="L93" s="2">
        <v>-0.37500000000000039</v>
      </c>
      <c r="M93" s="1">
        <f>IF(K93&gt;0.001,1,0)</f>
        <v>1</v>
      </c>
      <c r="N93" s="1">
        <f>IF(L93&lt;-0.0001,1,0)</f>
        <v>1</v>
      </c>
      <c r="O93" s="3">
        <f t="shared" si="6"/>
        <v>1.0999999999999999E-2</v>
      </c>
      <c r="P93" s="2">
        <f t="shared" si="7"/>
        <v>142.54910999999998</v>
      </c>
      <c r="Q93" s="2">
        <f>0.5*$C$7*$C$8*1.2*K93^2</f>
        <v>35.524566</v>
      </c>
      <c r="R93" s="2">
        <f>IF(L93&gt;0,$C$5*L93,0)</f>
        <v>0</v>
      </c>
      <c r="S93" s="2">
        <f t="shared" si="8"/>
        <v>178.07367599999998</v>
      </c>
      <c r="T93" s="2">
        <f>(S93*K93)/1000</f>
        <v>1.6916999219999997</v>
      </c>
      <c r="U93" s="2">
        <f t="shared" si="9"/>
        <v>1.6916999219999997</v>
      </c>
      <c r="V93" s="2">
        <f>SUM(U$5:U93)</f>
        <v>273.3444939693008</v>
      </c>
      <c r="W93" s="2">
        <f>V93/3600</f>
        <v>7.5929026102583549E-2</v>
      </c>
      <c r="X93" s="2">
        <f>T93*N93</f>
        <v>1.6916999219999997</v>
      </c>
      <c r="Y93" s="2">
        <f>SUM(X$5:X93)</f>
        <v>44.693727977182093</v>
      </c>
      <c r="Z93" s="2">
        <f t="shared" si="10"/>
        <v>1.2414924438106137E-2</v>
      </c>
      <c r="AA93" s="2">
        <f>W93-Z93</f>
        <v>6.3514101664477407E-2</v>
      </c>
      <c r="AB93" s="2">
        <f>(0.5*$C$5*K93^2)/1000</f>
        <v>59.610124999999996</v>
      </c>
      <c r="AC93" s="2">
        <f t="shared" si="11"/>
        <v>59.610124999999996</v>
      </c>
      <c r="AD93" s="13"/>
    </row>
    <row r="94" spans="5:30" x14ac:dyDescent="0.25">
      <c r="E94" s="4" t="s">
        <v>1</v>
      </c>
      <c r="F94" s="1">
        <v>89</v>
      </c>
      <c r="G94" s="1">
        <v>89</v>
      </c>
      <c r="H94" s="2">
        <f>SUM($K$5:K94)</f>
        <v>582.61111111111109</v>
      </c>
      <c r="I94" s="2">
        <f>SUM($K$5:K94)</f>
        <v>582.61111111111109</v>
      </c>
      <c r="J94" s="1">
        <v>31.9</v>
      </c>
      <c r="K94" s="2">
        <v>8.8611111111111107</v>
      </c>
      <c r="L94" s="2">
        <v>-0.95833333333333359</v>
      </c>
      <c r="M94" s="1">
        <f>IF(K94&gt;0.001,1,0)</f>
        <v>1</v>
      </c>
      <c r="N94" s="1">
        <f>IF(L94&lt;-0.0001,1,0)</f>
        <v>1</v>
      </c>
      <c r="O94" s="3">
        <f t="shared" si="6"/>
        <v>1.0999999999999999E-2</v>
      </c>
      <c r="P94" s="2">
        <f t="shared" si="7"/>
        <v>142.54910999999998</v>
      </c>
      <c r="Q94" s="2">
        <f>0.5*$C$7*$C$8*1.2*K94^2</f>
        <v>30.907077055555554</v>
      </c>
      <c r="R94" s="2">
        <f>IF(L94&gt;0,$C$5*L94,0)</f>
        <v>0</v>
      </c>
      <c r="S94" s="2">
        <f t="shared" si="8"/>
        <v>173.45618705555555</v>
      </c>
      <c r="T94" s="2">
        <f>(S94*K94)/1000</f>
        <v>1.5370145464089506</v>
      </c>
      <c r="U94" s="2">
        <f t="shared" si="9"/>
        <v>1.5370145464089506</v>
      </c>
      <c r="V94" s="2">
        <f>SUM(U$5:U94)</f>
        <v>274.88150851570975</v>
      </c>
      <c r="W94" s="2">
        <f>V94/3600</f>
        <v>7.6355974587697148E-2</v>
      </c>
      <c r="X94" s="2">
        <f>T94*N94</f>
        <v>1.5370145464089506</v>
      </c>
      <c r="Y94" s="2">
        <f>SUM(X$5:X94)</f>
        <v>46.23074252359104</v>
      </c>
      <c r="Z94" s="2">
        <f t="shared" si="10"/>
        <v>1.2841872923219734E-2</v>
      </c>
      <c r="AA94" s="2">
        <f>W94-Z94</f>
        <v>6.3514101664477407E-2</v>
      </c>
      <c r="AB94" s="2">
        <f>(0.5*$C$5*K94^2)/1000</f>
        <v>51.861991126543209</v>
      </c>
      <c r="AC94" s="2">
        <f t="shared" si="11"/>
        <v>51.861991126543209</v>
      </c>
      <c r="AD94" s="13"/>
    </row>
    <row r="95" spans="5:30" x14ac:dyDescent="0.25">
      <c r="E95" s="4" t="s">
        <v>1</v>
      </c>
      <c r="F95" s="1">
        <v>90</v>
      </c>
      <c r="G95" s="1">
        <v>90</v>
      </c>
      <c r="H95" s="2">
        <f>SUM($K$5:K95)</f>
        <v>590.19444444444446</v>
      </c>
      <c r="I95" s="2">
        <f>SUM($K$5:K95)</f>
        <v>590.19444444444446</v>
      </c>
      <c r="J95" s="1">
        <v>27.3</v>
      </c>
      <c r="K95" s="2">
        <v>7.583333333333333</v>
      </c>
      <c r="L95" s="2">
        <v>-1.3749999999999998</v>
      </c>
      <c r="M95" s="1">
        <f>IF(K95&gt;0.001,1,0)</f>
        <v>1</v>
      </c>
      <c r="N95" s="1">
        <f>IF(L95&lt;-0.0001,1,0)</f>
        <v>1</v>
      </c>
      <c r="O95" s="3">
        <f t="shared" si="6"/>
        <v>1.0999999999999999E-2</v>
      </c>
      <c r="P95" s="2">
        <f t="shared" si="7"/>
        <v>142.54910999999998</v>
      </c>
      <c r="Q95" s="2">
        <f>0.5*$C$7*$C$8*1.2*K95^2</f>
        <v>22.6361135</v>
      </c>
      <c r="R95" s="2">
        <f>IF(L95&gt;0,$C$5*L95,0)</f>
        <v>0</v>
      </c>
      <c r="S95" s="2">
        <f t="shared" si="8"/>
        <v>165.18522349999998</v>
      </c>
      <c r="T95" s="2">
        <f>(S95*K95)/1000</f>
        <v>1.2526546115416666</v>
      </c>
      <c r="U95" s="2">
        <f t="shared" si="9"/>
        <v>1.2526546115416666</v>
      </c>
      <c r="V95" s="2">
        <f>SUM(U$5:U95)</f>
        <v>276.13416312725144</v>
      </c>
      <c r="W95" s="2">
        <f>V95/3600</f>
        <v>7.6703934202014296E-2</v>
      </c>
      <c r="X95" s="2">
        <f>T95*N95</f>
        <v>1.2526546115416666</v>
      </c>
      <c r="Y95" s="2">
        <f>SUM(X$5:X95)</f>
        <v>47.483397135132705</v>
      </c>
      <c r="Z95" s="2">
        <f t="shared" si="10"/>
        <v>1.3189832537536863E-2</v>
      </c>
      <c r="AA95" s="2">
        <f>W95-Z95</f>
        <v>6.3514101664477435E-2</v>
      </c>
      <c r="AB95" s="2">
        <f>(0.5*$C$5*K95^2)/1000</f>
        <v>37.983336805555552</v>
      </c>
      <c r="AC95" s="2">
        <f t="shared" si="11"/>
        <v>37.983336805555552</v>
      </c>
      <c r="AD95" s="13"/>
    </row>
    <row r="96" spans="5:30" x14ac:dyDescent="0.25">
      <c r="E96" s="4" t="s">
        <v>1</v>
      </c>
      <c r="F96" s="1">
        <v>91</v>
      </c>
      <c r="G96" s="1">
        <v>91</v>
      </c>
      <c r="H96" s="2">
        <f>SUM($K$5:K96)</f>
        <v>596.30555555555554</v>
      </c>
      <c r="I96" s="2">
        <f>SUM($K$5:K96)</f>
        <v>596.30555555555554</v>
      </c>
      <c r="J96" s="1">
        <v>22</v>
      </c>
      <c r="K96" s="2">
        <v>6.1111111111111107</v>
      </c>
      <c r="L96" s="2">
        <v>-1.4305555555555556</v>
      </c>
      <c r="M96" s="1">
        <f>IF(K96&gt;0.001,1,0)</f>
        <v>1</v>
      </c>
      <c r="N96" s="1">
        <f>IF(L96&lt;-0.0001,1,0)</f>
        <v>1</v>
      </c>
      <c r="O96" s="3">
        <f t="shared" si="6"/>
        <v>1.0999999999999999E-2</v>
      </c>
      <c r="P96" s="2">
        <f t="shared" si="7"/>
        <v>142.54910999999998</v>
      </c>
      <c r="Q96" s="2">
        <f>0.5*$C$7*$C$8*1.2*K96^2</f>
        <v>14.700155555555556</v>
      </c>
      <c r="R96" s="2">
        <f>IF(L96&gt;0,$C$5*L96,0)</f>
        <v>0</v>
      </c>
      <c r="S96" s="2">
        <f t="shared" si="8"/>
        <v>157.24926555555555</v>
      </c>
      <c r="T96" s="2">
        <f>(S96*K96)/1000</f>
        <v>0.96096773395061719</v>
      </c>
      <c r="U96" s="2">
        <f t="shared" si="9"/>
        <v>0.96096773395061719</v>
      </c>
      <c r="V96" s="2">
        <f>SUM(U$5:U96)</f>
        <v>277.09513086120205</v>
      </c>
      <c r="W96" s="2">
        <f>V96/3600</f>
        <v>7.6970869683667231E-2</v>
      </c>
      <c r="X96" s="2">
        <f>T96*N96</f>
        <v>0.96096773395061719</v>
      </c>
      <c r="Y96" s="2">
        <f>SUM(X$5:X96)</f>
        <v>48.444364869083323</v>
      </c>
      <c r="Z96" s="2">
        <f t="shared" si="10"/>
        <v>1.3456768019189812E-2</v>
      </c>
      <c r="AA96" s="2">
        <f>W96-Z96</f>
        <v>6.3514101664477421E-2</v>
      </c>
      <c r="AB96" s="2">
        <f>(0.5*$C$5*K96^2)/1000</f>
        <v>24.666820987654319</v>
      </c>
      <c r="AC96" s="2">
        <f t="shared" si="11"/>
        <v>24.666820987654319</v>
      </c>
      <c r="AD96" s="13"/>
    </row>
    <row r="97" spans="5:30" x14ac:dyDescent="0.25">
      <c r="E97" s="4" t="s">
        <v>1</v>
      </c>
      <c r="F97" s="1">
        <v>92</v>
      </c>
      <c r="G97" s="1">
        <v>92</v>
      </c>
      <c r="H97" s="2">
        <f>SUM($K$5:K97)</f>
        <v>601.02777777777771</v>
      </c>
      <c r="I97" s="2">
        <f>SUM($K$5:K97)</f>
        <v>601.02777777777771</v>
      </c>
      <c r="J97" s="1">
        <v>17</v>
      </c>
      <c r="K97" s="2">
        <v>4.7222222222222223</v>
      </c>
      <c r="L97" s="2">
        <v>-1.0833333333333335</v>
      </c>
      <c r="M97" s="1">
        <f>IF(K97&gt;0.001,1,0)</f>
        <v>1</v>
      </c>
      <c r="N97" s="1">
        <f>IF(L97&lt;-0.0001,1,0)</f>
        <v>1</v>
      </c>
      <c r="O97" s="3">
        <f t="shared" si="6"/>
        <v>1.0999999999999999E-2</v>
      </c>
      <c r="P97" s="2">
        <f t="shared" si="7"/>
        <v>142.54910999999998</v>
      </c>
      <c r="Q97" s="2">
        <f>0.5*$C$7*$C$8*1.2*K97^2</f>
        <v>8.7775722222222221</v>
      </c>
      <c r="R97" s="2">
        <f>IF(L97&gt;0,$C$5*L97,0)</f>
        <v>0</v>
      </c>
      <c r="S97" s="2">
        <f t="shared" si="8"/>
        <v>151.32668222222222</v>
      </c>
      <c r="T97" s="2">
        <f>(S97*K97)/1000</f>
        <v>0.71459822160493836</v>
      </c>
      <c r="U97" s="2">
        <f t="shared" si="9"/>
        <v>0.71459822160493836</v>
      </c>
      <c r="V97" s="2">
        <f>SUM(U$5:U97)</f>
        <v>277.809729082807</v>
      </c>
      <c r="W97" s="2">
        <f>V97/3600</f>
        <v>7.7169369189668616E-2</v>
      </c>
      <c r="X97" s="2">
        <f>T97*N97</f>
        <v>0.71459822160493836</v>
      </c>
      <c r="Y97" s="2">
        <f>SUM(X$5:X97)</f>
        <v>49.15896309068826</v>
      </c>
      <c r="Z97" s="2">
        <f t="shared" si="10"/>
        <v>1.3655267525191183E-2</v>
      </c>
      <c r="AA97" s="2">
        <f>W97-Z97</f>
        <v>6.3514101664477435E-2</v>
      </c>
      <c r="AB97" s="2">
        <f>(0.5*$C$5*K97^2)/1000</f>
        <v>14.728742283950618</v>
      </c>
      <c r="AC97" s="2">
        <f t="shared" si="11"/>
        <v>14.728742283950618</v>
      </c>
      <c r="AD97" s="13"/>
    </row>
    <row r="98" spans="5:30" x14ac:dyDescent="0.25">
      <c r="E98" s="4" t="s">
        <v>1</v>
      </c>
      <c r="F98" s="1">
        <v>93</v>
      </c>
      <c r="G98" s="1">
        <v>93</v>
      </c>
      <c r="H98" s="2">
        <f>SUM($K$5:K98)</f>
        <v>604.97222222222217</v>
      </c>
      <c r="I98" s="2">
        <f>SUM($K$5:K98)</f>
        <v>604.97222222222217</v>
      </c>
      <c r="J98" s="1">
        <v>14.2</v>
      </c>
      <c r="K98" s="2">
        <v>3.9444444444444442</v>
      </c>
      <c r="L98" s="2">
        <v>-0.69444444444444442</v>
      </c>
      <c r="M98" s="1">
        <f>IF(K98&gt;0.001,1,0)</f>
        <v>1</v>
      </c>
      <c r="N98" s="1">
        <f>IF(L98&lt;-0.0001,1,0)</f>
        <v>1</v>
      </c>
      <c r="O98" s="3">
        <f t="shared" si="6"/>
        <v>1.0999999999999999E-2</v>
      </c>
      <c r="P98" s="2">
        <f t="shared" si="7"/>
        <v>142.54910999999998</v>
      </c>
      <c r="Q98" s="2">
        <f>0.5*$C$7*$C$8*1.2*K98^2</f>
        <v>6.1242548888888892</v>
      </c>
      <c r="R98" s="2">
        <f>IF(L98&gt;0,$C$5*L98,0)</f>
        <v>0</v>
      </c>
      <c r="S98" s="2">
        <f t="shared" si="8"/>
        <v>148.67336488888887</v>
      </c>
      <c r="T98" s="2">
        <f>(S98*K98)/1000</f>
        <v>0.5864338281728394</v>
      </c>
      <c r="U98" s="2">
        <f t="shared" si="9"/>
        <v>0.5864338281728394</v>
      </c>
      <c r="V98" s="2">
        <f>SUM(U$5:U98)</f>
        <v>278.39616291097985</v>
      </c>
      <c r="W98" s="2">
        <f>V98/3600</f>
        <v>7.7332267475272179E-2</v>
      </c>
      <c r="X98" s="2">
        <f>T98*N98</f>
        <v>0.5864338281728394</v>
      </c>
      <c r="Y98" s="2">
        <f>SUM(X$5:X98)</f>
        <v>49.745396918861097</v>
      </c>
      <c r="Z98" s="2">
        <f t="shared" si="10"/>
        <v>1.3818165810794749E-2</v>
      </c>
      <c r="AA98" s="2">
        <f>W98-Z98</f>
        <v>6.3514101664477435E-2</v>
      </c>
      <c r="AB98" s="2">
        <f>(0.5*$C$5*K98^2)/1000</f>
        <v>10.276483024691357</v>
      </c>
      <c r="AC98" s="2">
        <f t="shared" si="11"/>
        <v>10.276483024691357</v>
      </c>
      <c r="AD98" s="13"/>
    </row>
    <row r="99" spans="5:30" x14ac:dyDescent="0.25">
      <c r="E99" s="4" t="s">
        <v>1</v>
      </c>
      <c r="F99" s="1">
        <v>94</v>
      </c>
      <c r="G99" s="1">
        <v>94</v>
      </c>
      <c r="H99" s="2">
        <f>SUM($K$5:K99)</f>
        <v>608.30555555555554</v>
      </c>
      <c r="I99" s="2">
        <f>SUM($K$5:K99)</f>
        <v>608.30555555555554</v>
      </c>
      <c r="J99" s="1">
        <v>12</v>
      </c>
      <c r="K99" s="2">
        <v>3.333333333333333</v>
      </c>
      <c r="L99" s="2">
        <v>-0.70833333333333326</v>
      </c>
      <c r="M99" s="1">
        <f>IF(K99&gt;0.001,1,0)</f>
        <v>1</v>
      </c>
      <c r="N99" s="1">
        <f>IF(L99&lt;-0.0001,1,0)</f>
        <v>1</v>
      </c>
      <c r="O99" s="3">
        <f t="shared" si="6"/>
        <v>1.0999999999999999E-2</v>
      </c>
      <c r="P99" s="2">
        <f t="shared" si="7"/>
        <v>142.54910999999998</v>
      </c>
      <c r="Q99" s="2">
        <f>0.5*$C$7*$C$8*1.2*K99^2</f>
        <v>4.3735999999999997</v>
      </c>
      <c r="R99" s="2">
        <f>IF(L99&gt;0,$C$5*L99,0)</f>
        <v>0</v>
      </c>
      <c r="S99" s="2">
        <f t="shared" si="8"/>
        <v>146.92271</v>
      </c>
      <c r="T99" s="2">
        <f>(S99*K99)/1000</f>
        <v>0.4897423666666666</v>
      </c>
      <c r="U99" s="2">
        <f t="shared" si="9"/>
        <v>0.4897423666666666</v>
      </c>
      <c r="V99" s="2">
        <f>SUM(U$5:U99)</f>
        <v>278.88590527764654</v>
      </c>
      <c r="W99" s="2">
        <f>V99/3600</f>
        <v>7.7468307021568483E-2</v>
      </c>
      <c r="X99" s="2">
        <f>T99*N99</f>
        <v>0.4897423666666666</v>
      </c>
      <c r="Y99" s="2">
        <f>SUM(X$5:X99)</f>
        <v>50.235139285527765</v>
      </c>
      <c r="Z99" s="2">
        <f t="shared" si="10"/>
        <v>1.3954205357091047E-2</v>
      </c>
      <c r="AA99" s="2">
        <f>W99-Z99</f>
        <v>6.3514101664477435E-2</v>
      </c>
      <c r="AB99" s="2">
        <f>(0.5*$C$5*K99^2)/1000</f>
        <v>7.3388888888888877</v>
      </c>
      <c r="AC99" s="2">
        <f t="shared" si="11"/>
        <v>7.3388888888888877</v>
      </c>
      <c r="AD99" s="13"/>
    </row>
    <row r="100" spans="5:30" x14ac:dyDescent="0.25">
      <c r="E100" s="4" t="s">
        <v>1</v>
      </c>
      <c r="F100" s="1">
        <v>95</v>
      </c>
      <c r="G100" s="1">
        <v>95</v>
      </c>
      <c r="H100" s="2">
        <f>SUM($K$5:K100)</f>
        <v>610.83333333333337</v>
      </c>
      <c r="I100" s="2">
        <f>SUM($K$5:K100)</f>
        <v>610.83333333333337</v>
      </c>
      <c r="J100" s="1">
        <v>9.1</v>
      </c>
      <c r="K100" s="2">
        <v>2.5277777777777777</v>
      </c>
      <c r="L100" s="2">
        <v>-0.86111111111111116</v>
      </c>
      <c r="M100" s="1">
        <f>IF(K100&gt;0.001,1,0)</f>
        <v>1</v>
      </c>
      <c r="N100" s="1">
        <f>IF(L100&lt;-0.0001,1,0)</f>
        <v>1</v>
      </c>
      <c r="O100" s="3">
        <f t="shared" si="6"/>
        <v>1.0999999999999999E-2</v>
      </c>
      <c r="P100" s="2">
        <f t="shared" si="7"/>
        <v>142.54910999999998</v>
      </c>
      <c r="Q100" s="2">
        <f>0.5*$C$7*$C$8*1.2*K100^2</f>
        <v>2.515123722222222</v>
      </c>
      <c r="R100" s="2">
        <f>IF(L100&gt;0,$C$5*L100,0)</f>
        <v>0</v>
      </c>
      <c r="S100" s="2">
        <f t="shared" si="8"/>
        <v>145.06423372222221</v>
      </c>
      <c r="T100" s="2">
        <f>(S100*K100)/1000</f>
        <v>0.36669014635339503</v>
      </c>
      <c r="U100" s="2">
        <f t="shared" si="9"/>
        <v>0.36669014635339503</v>
      </c>
      <c r="V100" s="2">
        <f>SUM(U$5:U100)</f>
        <v>279.25259542399994</v>
      </c>
      <c r="W100" s="2">
        <f>V100/3600</f>
        <v>7.7570165395555543E-2</v>
      </c>
      <c r="X100" s="2">
        <f>T100*N100</f>
        <v>0.36669014635339503</v>
      </c>
      <c r="Y100" s="2">
        <f>SUM(X$5:X100)</f>
        <v>50.601829431881157</v>
      </c>
      <c r="Z100" s="2">
        <f t="shared" si="10"/>
        <v>1.40560637310781E-2</v>
      </c>
      <c r="AA100" s="2">
        <f>W100-Z100</f>
        <v>6.3514101664477449E-2</v>
      </c>
      <c r="AB100" s="2">
        <f>(0.5*$C$5*K100^2)/1000</f>
        <v>4.220370756172839</v>
      </c>
      <c r="AC100" s="2">
        <f t="shared" si="11"/>
        <v>4.220370756172839</v>
      </c>
      <c r="AD100" s="13"/>
    </row>
    <row r="101" spans="5:30" x14ac:dyDescent="0.25">
      <c r="E101" s="4" t="s">
        <v>1</v>
      </c>
      <c r="F101" s="1">
        <v>96</v>
      </c>
      <c r="G101" s="1">
        <v>96</v>
      </c>
      <c r="H101" s="2">
        <f>SUM($K$5:K101)</f>
        <v>612.44444444444446</v>
      </c>
      <c r="I101" s="2">
        <f>SUM($K$5:K101)</f>
        <v>612.44444444444446</v>
      </c>
      <c r="J101" s="1">
        <v>5.8</v>
      </c>
      <c r="K101" s="2">
        <v>1.6111111111111109</v>
      </c>
      <c r="L101" s="2">
        <v>-0.76388888888888884</v>
      </c>
      <c r="M101" s="1">
        <f>IF(K101&gt;0.001,1,0)</f>
        <v>1</v>
      </c>
      <c r="N101" s="1">
        <f>IF(L101&lt;-0.0001,1,0)</f>
        <v>1</v>
      </c>
      <c r="O101" s="3">
        <f t="shared" si="6"/>
        <v>1.0999999999999999E-2</v>
      </c>
      <c r="P101" s="2">
        <f t="shared" si="7"/>
        <v>142.54910999999998</v>
      </c>
      <c r="Q101" s="2">
        <f>0.5*$C$7*$C$8*1.2*K101^2</f>
        <v>1.0217215555555554</v>
      </c>
      <c r="R101" s="2">
        <f>IF(L101&gt;0,$C$5*L101,0)</f>
        <v>0</v>
      </c>
      <c r="S101" s="2">
        <f t="shared" si="8"/>
        <v>143.57083155555554</v>
      </c>
      <c r="T101" s="2">
        <f>(S101*K101)/1000</f>
        <v>0.23130856195061725</v>
      </c>
      <c r="U101" s="2">
        <f t="shared" si="9"/>
        <v>0.23130856195061725</v>
      </c>
      <c r="V101" s="2">
        <f>SUM(U$5:U101)</f>
        <v>279.48390398595058</v>
      </c>
      <c r="W101" s="2">
        <f>V101/3600</f>
        <v>7.7634417773875156E-2</v>
      </c>
      <c r="X101" s="2">
        <f>T101*N101</f>
        <v>0.23130856195061725</v>
      </c>
      <c r="Y101" s="2">
        <f>SUM(X$5:X101)</f>
        <v>50.833137993831777</v>
      </c>
      <c r="Z101" s="2">
        <f t="shared" si="10"/>
        <v>1.4120316109397716E-2</v>
      </c>
      <c r="AA101" s="2">
        <f>W101-Z101</f>
        <v>6.3514101664477435E-2</v>
      </c>
      <c r="AB101" s="2">
        <f>(0.5*$C$5*K101^2)/1000</f>
        <v>1.7144459876543205</v>
      </c>
      <c r="AC101" s="2">
        <f t="shared" si="11"/>
        <v>1.7144459876543205</v>
      </c>
      <c r="AD101" s="13"/>
    </row>
    <row r="102" spans="5:30" x14ac:dyDescent="0.25">
      <c r="E102" s="4" t="s">
        <v>1</v>
      </c>
      <c r="F102" s="1">
        <v>97</v>
      </c>
      <c r="G102" s="1">
        <v>97</v>
      </c>
      <c r="H102" s="2">
        <f>SUM($K$5:K102)</f>
        <v>613.44444444444446</v>
      </c>
      <c r="I102" s="2">
        <f>SUM($K$5:K102)</f>
        <v>613.44444444444446</v>
      </c>
      <c r="J102" s="1">
        <v>3.6</v>
      </c>
      <c r="K102" s="2">
        <v>1</v>
      </c>
      <c r="L102" s="2">
        <v>-0.49999999999999994</v>
      </c>
      <c r="M102" s="1">
        <f>IF(K102&gt;0.001,1,0)</f>
        <v>1</v>
      </c>
      <c r="N102" s="1">
        <f>IF(L102&lt;-0.0001,1,0)</f>
        <v>1</v>
      </c>
      <c r="O102" s="3">
        <f t="shared" si="6"/>
        <v>1.0999999999999999E-2</v>
      </c>
      <c r="P102" s="2">
        <f t="shared" si="7"/>
        <v>142.54910999999998</v>
      </c>
      <c r="Q102" s="2">
        <f>0.5*$C$7*$C$8*1.2*K102^2</f>
        <v>0.39362400000000003</v>
      </c>
      <c r="R102" s="2">
        <f>IF(L102&gt;0,$C$5*L102,0)</f>
        <v>0</v>
      </c>
      <c r="S102" s="2">
        <f t="shared" si="8"/>
        <v>142.94273399999997</v>
      </c>
      <c r="T102" s="2">
        <f>(S102*K102)/1000</f>
        <v>0.14294273399999996</v>
      </c>
      <c r="U102" s="2">
        <f t="shared" si="9"/>
        <v>0.14294273399999996</v>
      </c>
      <c r="V102" s="2">
        <f>SUM(U$5:U102)</f>
        <v>279.62684671995055</v>
      </c>
      <c r="W102" s="2">
        <f>V102/3600</f>
        <v>7.7674124088875154E-2</v>
      </c>
      <c r="X102" s="2">
        <f>T102*N102</f>
        <v>0.14294273399999996</v>
      </c>
      <c r="Y102" s="2">
        <f>SUM(X$5:X102)</f>
        <v>50.976080727831778</v>
      </c>
      <c r="Z102" s="2">
        <f t="shared" si="10"/>
        <v>1.4160022424397716E-2</v>
      </c>
      <c r="AA102" s="2">
        <f>W102-Z102</f>
        <v>6.3514101664477435E-2</v>
      </c>
      <c r="AB102" s="2">
        <f>(0.5*$C$5*K102^2)/1000</f>
        <v>0.66049999999999998</v>
      </c>
      <c r="AC102" s="2">
        <f t="shared" si="11"/>
        <v>0.66049999999999998</v>
      </c>
      <c r="AD102" s="13"/>
    </row>
    <row r="103" spans="5:30" x14ac:dyDescent="0.25">
      <c r="E103" s="4" t="s">
        <v>1</v>
      </c>
      <c r="F103" s="1">
        <v>98</v>
      </c>
      <c r="G103" s="1">
        <v>98</v>
      </c>
      <c r="H103" s="2">
        <f>SUM($K$5:K103)</f>
        <v>614.05555555555554</v>
      </c>
      <c r="I103" s="2">
        <f>SUM($K$5:K103)</f>
        <v>614.05555555555554</v>
      </c>
      <c r="J103" s="1">
        <v>2.2000000000000002</v>
      </c>
      <c r="K103" s="2">
        <v>0.61111111111111116</v>
      </c>
      <c r="L103" s="2">
        <v>-0.5</v>
      </c>
      <c r="M103" s="1">
        <f>IF(K103&gt;0.001,1,0)</f>
        <v>1</v>
      </c>
      <c r="N103" s="1">
        <f>IF(L103&lt;-0.0001,1,0)</f>
        <v>1</v>
      </c>
      <c r="O103" s="3">
        <f t="shared" si="6"/>
        <v>1.0999999999999999E-2</v>
      </c>
      <c r="P103" s="2">
        <f t="shared" si="7"/>
        <v>142.54910999999998</v>
      </c>
      <c r="Q103" s="2">
        <f>0.5*$C$7*$C$8*1.2*K103^2</f>
        <v>0.14700155555555558</v>
      </c>
      <c r="R103" s="2">
        <f>IF(L103&gt;0,$C$5*L103,0)</f>
        <v>0</v>
      </c>
      <c r="S103" s="2">
        <f t="shared" si="8"/>
        <v>142.69611155555555</v>
      </c>
      <c r="T103" s="2">
        <f>(S103*K103)/1000</f>
        <v>8.7203179283950619E-2</v>
      </c>
      <c r="U103" s="2">
        <f t="shared" si="9"/>
        <v>8.7203179283950619E-2</v>
      </c>
      <c r="V103" s="2">
        <f>SUM(U$5:U103)</f>
        <v>279.71404989923451</v>
      </c>
      <c r="W103" s="2">
        <f>V103/3600</f>
        <v>7.7698347194231812E-2</v>
      </c>
      <c r="X103" s="2">
        <f>T103*N103</f>
        <v>8.7203179283950619E-2</v>
      </c>
      <c r="Y103" s="2">
        <f>SUM(X$5:X103)</f>
        <v>51.063283907115732</v>
      </c>
      <c r="Z103" s="2">
        <f t="shared" si="10"/>
        <v>1.418424552975437E-2</v>
      </c>
      <c r="AA103" s="2">
        <f>W103-Z103</f>
        <v>6.3514101664477435E-2</v>
      </c>
      <c r="AB103" s="2">
        <f>(0.5*$C$5*K103^2)/1000</f>
        <v>0.24666820987654325</v>
      </c>
      <c r="AC103" s="2">
        <f t="shared" si="11"/>
        <v>0.24666820987654325</v>
      </c>
      <c r="AD103" s="13"/>
    </row>
    <row r="104" spans="5:30" x14ac:dyDescent="0.25">
      <c r="E104" s="4" t="s">
        <v>1</v>
      </c>
      <c r="F104" s="1">
        <v>99</v>
      </c>
      <c r="G104" s="1">
        <v>99</v>
      </c>
      <c r="H104" s="2">
        <f>SUM($K$5:K104)</f>
        <v>614.05555555555554</v>
      </c>
      <c r="I104" s="2">
        <f>SUM($K$5:K104)</f>
        <v>614.05555555555554</v>
      </c>
      <c r="J104" s="1">
        <v>0</v>
      </c>
      <c r="K104" s="2">
        <v>0</v>
      </c>
      <c r="L104" s="2">
        <v>-0.30555555555555558</v>
      </c>
      <c r="M104" s="1">
        <f>IF(K104&gt;0.001,1,0)</f>
        <v>0</v>
      </c>
      <c r="N104" s="1">
        <f>IF(L104&lt;-0.0001,1,0)</f>
        <v>1</v>
      </c>
      <c r="O104" s="3">
        <f t="shared" si="6"/>
        <v>1.0999999999999999E-2</v>
      </c>
      <c r="P104" s="2">
        <f t="shared" si="7"/>
        <v>0</v>
      </c>
      <c r="Q104" s="2">
        <f>0.5*$C$7*$C$8*1.2*K104^2</f>
        <v>0</v>
      </c>
      <c r="R104" s="2">
        <f>IF(L104&gt;0,$C$5*L104,0)</f>
        <v>0</v>
      </c>
      <c r="S104" s="2">
        <f t="shared" si="8"/>
        <v>0</v>
      </c>
      <c r="T104" s="2">
        <f>(S104*K104)/1000</f>
        <v>0</v>
      </c>
      <c r="U104" s="2">
        <f t="shared" si="9"/>
        <v>0</v>
      </c>
      <c r="V104" s="2">
        <f>SUM(U$5:U104)</f>
        <v>279.71404989923451</v>
      </c>
      <c r="W104" s="2">
        <f>V104/3600</f>
        <v>7.7698347194231812E-2</v>
      </c>
      <c r="X104" s="2">
        <f>T104*N104</f>
        <v>0</v>
      </c>
      <c r="Y104" s="2">
        <f>SUM(X$5:X104)</f>
        <v>51.063283907115732</v>
      </c>
      <c r="Z104" s="2">
        <f t="shared" si="10"/>
        <v>1.418424552975437E-2</v>
      </c>
      <c r="AA104" s="2">
        <f>W104-Z104</f>
        <v>6.3514101664477435E-2</v>
      </c>
      <c r="AB104" s="2">
        <f>(0.5*$C$5*K104^2)/1000</f>
        <v>0</v>
      </c>
      <c r="AC104" s="2">
        <f t="shared" si="11"/>
        <v>0</v>
      </c>
      <c r="AD104" s="13"/>
    </row>
    <row r="105" spans="5:30" x14ac:dyDescent="0.25">
      <c r="E105" s="4" t="s">
        <v>1</v>
      </c>
      <c r="F105" s="1">
        <v>100</v>
      </c>
      <c r="G105" s="1">
        <v>100</v>
      </c>
      <c r="H105" s="2">
        <f>SUM($K$5:K105)</f>
        <v>614.05555555555554</v>
      </c>
      <c r="I105" s="2">
        <f>SUM($K$5:K105)</f>
        <v>614.05555555555554</v>
      </c>
      <c r="J105" s="1">
        <v>0</v>
      </c>
      <c r="K105" s="2">
        <v>0</v>
      </c>
      <c r="L105" s="2">
        <v>0</v>
      </c>
      <c r="M105" s="1">
        <f>IF(K105&gt;0.001,1,0)</f>
        <v>0</v>
      </c>
      <c r="N105" s="1">
        <f>IF(L105&lt;-0.0001,1,0)</f>
        <v>0</v>
      </c>
      <c r="O105" s="3">
        <f t="shared" si="6"/>
        <v>1.0999999999999999E-2</v>
      </c>
      <c r="P105" s="2">
        <f t="shared" si="7"/>
        <v>0</v>
      </c>
      <c r="Q105" s="2">
        <f>0.5*$C$7*$C$8*1.2*K105^2</f>
        <v>0</v>
      </c>
      <c r="R105" s="2">
        <f>IF(L105&gt;0,$C$5*L105,0)</f>
        <v>0</v>
      </c>
      <c r="S105" s="2">
        <f t="shared" si="8"/>
        <v>0</v>
      </c>
      <c r="T105" s="2">
        <f>(S105*K105)/1000</f>
        <v>0</v>
      </c>
      <c r="U105" s="2">
        <f t="shared" si="9"/>
        <v>0</v>
      </c>
      <c r="V105" s="2">
        <f>SUM(U$5:U105)</f>
        <v>279.71404989923451</v>
      </c>
      <c r="W105" s="2">
        <f>V105/3600</f>
        <v>7.7698347194231812E-2</v>
      </c>
      <c r="X105" s="2">
        <f>T105*N105</f>
        <v>0</v>
      </c>
      <c r="Y105" s="2">
        <f>SUM(X$5:X105)</f>
        <v>51.063283907115732</v>
      </c>
      <c r="Z105" s="2">
        <f t="shared" si="10"/>
        <v>1.418424552975437E-2</v>
      </c>
      <c r="AA105" s="2">
        <f>W105-Z105</f>
        <v>6.3514101664477435E-2</v>
      </c>
      <c r="AB105" s="2">
        <f>(0.5*$C$5*K105^2)/1000</f>
        <v>0</v>
      </c>
      <c r="AC105" s="2">
        <f t="shared" si="11"/>
        <v>0</v>
      </c>
      <c r="AD105" s="13"/>
    </row>
    <row r="106" spans="5:30" x14ac:dyDescent="0.25">
      <c r="E106" s="4" t="s">
        <v>1</v>
      </c>
      <c r="F106" s="1">
        <v>101</v>
      </c>
      <c r="G106" s="1">
        <v>101</v>
      </c>
      <c r="H106" s="2">
        <f>SUM($K$5:K106)</f>
        <v>614.05555555555554</v>
      </c>
      <c r="I106" s="2">
        <f>SUM($K$5:K106)</f>
        <v>614.05555555555554</v>
      </c>
      <c r="J106" s="1">
        <v>0</v>
      </c>
      <c r="K106" s="2">
        <v>0</v>
      </c>
      <c r="L106" s="2">
        <v>0</v>
      </c>
      <c r="M106" s="1">
        <f>IF(K106&gt;0.001,1,0)</f>
        <v>0</v>
      </c>
      <c r="N106" s="1">
        <f>IF(L106&lt;-0.0001,1,0)</f>
        <v>0</v>
      </c>
      <c r="O106" s="3">
        <f t="shared" si="6"/>
        <v>1.0999999999999999E-2</v>
      </c>
      <c r="P106" s="2">
        <f t="shared" si="7"/>
        <v>0</v>
      </c>
      <c r="Q106" s="2">
        <f>0.5*$C$7*$C$8*1.2*K106^2</f>
        <v>0</v>
      </c>
      <c r="R106" s="2">
        <f>IF(L106&gt;0,$C$5*L106,0)</f>
        <v>0</v>
      </c>
      <c r="S106" s="2">
        <f t="shared" si="8"/>
        <v>0</v>
      </c>
      <c r="T106" s="2">
        <f>(S106*K106)/1000</f>
        <v>0</v>
      </c>
      <c r="U106" s="2">
        <f t="shared" si="9"/>
        <v>0</v>
      </c>
      <c r="V106" s="2">
        <f>SUM(U$5:U106)</f>
        <v>279.71404989923451</v>
      </c>
      <c r="W106" s="2">
        <f>V106/3600</f>
        <v>7.7698347194231812E-2</v>
      </c>
      <c r="X106" s="2">
        <f>T106*N106</f>
        <v>0</v>
      </c>
      <c r="Y106" s="2">
        <f>SUM(X$5:X106)</f>
        <v>51.063283907115732</v>
      </c>
      <c r="Z106" s="2">
        <f t="shared" si="10"/>
        <v>1.418424552975437E-2</v>
      </c>
      <c r="AA106" s="2">
        <f>W106-Z106</f>
        <v>6.3514101664477435E-2</v>
      </c>
      <c r="AB106" s="2">
        <f>(0.5*$C$5*K106^2)/1000</f>
        <v>0</v>
      </c>
      <c r="AC106" s="2">
        <f t="shared" si="11"/>
        <v>0</v>
      </c>
      <c r="AD106" s="13"/>
    </row>
    <row r="107" spans="5:30" x14ac:dyDescent="0.25">
      <c r="E107" s="4" t="s">
        <v>1</v>
      </c>
      <c r="F107" s="1">
        <v>102</v>
      </c>
      <c r="G107" s="1">
        <v>102</v>
      </c>
      <c r="H107" s="2">
        <f>SUM($K$5:K107)</f>
        <v>614.05555555555554</v>
      </c>
      <c r="I107" s="2">
        <f>SUM($K$5:K107)</f>
        <v>614.05555555555554</v>
      </c>
      <c r="J107" s="1">
        <v>0</v>
      </c>
      <c r="K107" s="2">
        <v>0</v>
      </c>
      <c r="L107" s="2">
        <v>0</v>
      </c>
      <c r="M107" s="1">
        <f>IF(K107&gt;0.001,1,0)</f>
        <v>0</v>
      </c>
      <c r="N107" s="1">
        <f>IF(L107&lt;-0.0001,1,0)</f>
        <v>0</v>
      </c>
      <c r="O107" s="3">
        <f t="shared" si="6"/>
        <v>1.0999999999999999E-2</v>
      </c>
      <c r="P107" s="2">
        <f t="shared" si="7"/>
        <v>0</v>
      </c>
      <c r="Q107" s="2">
        <f>0.5*$C$7*$C$8*1.2*K107^2</f>
        <v>0</v>
      </c>
      <c r="R107" s="2">
        <f>IF(L107&gt;0,$C$5*L107,0)</f>
        <v>0</v>
      </c>
      <c r="S107" s="2">
        <f t="shared" si="8"/>
        <v>0</v>
      </c>
      <c r="T107" s="2">
        <f>(S107*K107)/1000</f>
        <v>0</v>
      </c>
      <c r="U107" s="2">
        <f t="shared" si="9"/>
        <v>0</v>
      </c>
      <c r="V107" s="2">
        <f>SUM(U$5:U107)</f>
        <v>279.71404989923451</v>
      </c>
      <c r="W107" s="2">
        <f>V107/3600</f>
        <v>7.7698347194231812E-2</v>
      </c>
      <c r="X107" s="2">
        <f>T107*N107</f>
        <v>0</v>
      </c>
      <c r="Y107" s="2">
        <f>SUM(X$5:X107)</f>
        <v>51.063283907115732</v>
      </c>
      <c r="Z107" s="2">
        <f t="shared" si="10"/>
        <v>1.418424552975437E-2</v>
      </c>
      <c r="AA107" s="2">
        <f>W107-Z107</f>
        <v>6.3514101664477435E-2</v>
      </c>
      <c r="AB107" s="2">
        <f>(0.5*$C$5*K107^2)/1000</f>
        <v>0</v>
      </c>
      <c r="AC107" s="2">
        <f t="shared" si="11"/>
        <v>0</v>
      </c>
      <c r="AD107" s="13"/>
    </row>
    <row r="108" spans="5:30" x14ac:dyDescent="0.25">
      <c r="E108" s="4" t="s">
        <v>1</v>
      </c>
      <c r="F108" s="1">
        <v>103</v>
      </c>
      <c r="G108" s="1">
        <v>103</v>
      </c>
      <c r="H108" s="2">
        <f>SUM($K$5:K108)</f>
        <v>614.05555555555554</v>
      </c>
      <c r="I108" s="2">
        <f>SUM($K$5:K108)</f>
        <v>614.05555555555554</v>
      </c>
      <c r="J108" s="1">
        <v>0</v>
      </c>
      <c r="K108" s="2">
        <v>0</v>
      </c>
      <c r="L108" s="2">
        <v>0</v>
      </c>
      <c r="M108" s="1">
        <f>IF(K108&gt;0.001,1,0)</f>
        <v>0</v>
      </c>
      <c r="N108" s="1">
        <f>IF(L108&lt;-0.0001,1,0)</f>
        <v>0</v>
      </c>
      <c r="O108" s="3">
        <f t="shared" si="6"/>
        <v>1.0999999999999999E-2</v>
      </c>
      <c r="P108" s="2">
        <f t="shared" si="7"/>
        <v>0</v>
      </c>
      <c r="Q108" s="2">
        <f>0.5*$C$7*$C$8*1.2*K108^2</f>
        <v>0</v>
      </c>
      <c r="R108" s="2">
        <f>IF(L108&gt;0,$C$5*L108,0)</f>
        <v>0</v>
      </c>
      <c r="S108" s="2">
        <f t="shared" si="8"/>
        <v>0</v>
      </c>
      <c r="T108" s="2">
        <f>(S108*K108)/1000</f>
        <v>0</v>
      </c>
      <c r="U108" s="2">
        <f t="shared" si="9"/>
        <v>0</v>
      </c>
      <c r="V108" s="2">
        <f>SUM(U$5:U108)</f>
        <v>279.71404989923451</v>
      </c>
      <c r="W108" s="2">
        <f>V108/3600</f>
        <v>7.7698347194231812E-2</v>
      </c>
      <c r="X108" s="2">
        <f>T108*N108</f>
        <v>0</v>
      </c>
      <c r="Y108" s="2">
        <f>SUM(X$5:X108)</f>
        <v>51.063283907115732</v>
      </c>
      <c r="Z108" s="2">
        <f t="shared" si="10"/>
        <v>1.418424552975437E-2</v>
      </c>
      <c r="AA108" s="2">
        <f>W108-Z108</f>
        <v>6.3514101664477435E-2</v>
      </c>
      <c r="AB108" s="2">
        <f>(0.5*$C$5*K108^2)/1000</f>
        <v>0</v>
      </c>
      <c r="AC108" s="2">
        <f t="shared" si="11"/>
        <v>0</v>
      </c>
      <c r="AD108" s="13"/>
    </row>
    <row r="109" spans="5:30" x14ac:dyDescent="0.25">
      <c r="E109" s="4" t="s">
        <v>1</v>
      </c>
      <c r="F109" s="1">
        <v>104</v>
      </c>
      <c r="G109" s="1">
        <v>104</v>
      </c>
      <c r="H109" s="2">
        <f>SUM($K$5:K109)</f>
        <v>614.05555555555554</v>
      </c>
      <c r="I109" s="2">
        <f>SUM($K$5:K109)</f>
        <v>614.05555555555554</v>
      </c>
      <c r="J109" s="1">
        <v>0</v>
      </c>
      <c r="K109" s="2">
        <v>0</v>
      </c>
      <c r="L109" s="2">
        <v>0</v>
      </c>
      <c r="M109" s="1">
        <f>IF(K109&gt;0.001,1,0)</f>
        <v>0</v>
      </c>
      <c r="N109" s="1">
        <f>IF(L109&lt;-0.0001,1,0)</f>
        <v>0</v>
      </c>
      <c r="O109" s="3">
        <f t="shared" si="6"/>
        <v>1.0999999999999999E-2</v>
      </c>
      <c r="P109" s="2">
        <f t="shared" si="7"/>
        <v>0</v>
      </c>
      <c r="Q109" s="2">
        <f>0.5*$C$7*$C$8*1.2*K109^2</f>
        <v>0</v>
      </c>
      <c r="R109" s="2">
        <f>IF(L109&gt;0,$C$5*L109,0)</f>
        <v>0</v>
      </c>
      <c r="S109" s="2">
        <f t="shared" si="8"/>
        <v>0</v>
      </c>
      <c r="T109" s="2">
        <f>(S109*K109)/1000</f>
        <v>0</v>
      </c>
      <c r="U109" s="2">
        <f t="shared" si="9"/>
        <v>0</v>
      </c>
      <c r="V109" s="2">
        <f>SUM(U$5:U109)</f>
        <v>279.71404989923451</v>
      </c>
      <c r="W109" s="2">
        <f>V109/3600</f>
        <v>7.7698347194231812E-2</v>
      </c>
      <c r="X109" s="2">
        <f>T109*N109</f>
        <v>0</v>
      </c>
      <c r="Y109" s="2">
        <f>SUM(X$5:X109)</f>
        <v>51.063283907115732</v>
      </c>
      <c r="Z109" s="2">
        <f t="shared" si="10"/>
        <v>1.418424552975437E-2</v>
      </c>
      <c r="AA109" s="2">
        <f>W109-Z109</f>
        <v>6.3514101664477435E-2</v>
      </c>
      <c r="AB109" s="2">
        <f>(0.5*$C$5*K109^2)/1000</f>
        <v>0</v>
      </c>
      <c r="AC109" s="2">
        <f t="shared" si="11"/>
        <v>0</v>
      </c>
      <c r="AD109" s="13"/>
    </row>
    <row r="110" spans="5:30" x14ac:dyDescent="0.25">
      <c r="E110" s="4" t="s">
        <v>1</v>
      </c>
      <c r="F110" s="1">
        <v>105</v>
      </c>
      <c r="G110" s="1">
        <v>105</v>
      </c>
      <c r="H110" s="2">
        <f>SUM($K$5:K110)</f>
        <v>614.05555555555554</v>
      </c>
      <c r="I110" s="2">
        <f>SUM($K$5:K110)</f>
        <v>614.05555555555554</v>
      </c>
      <c r="J110" s="1">
        <v>0</v>
      </c>
      <c r="K110" s="2">
        <v>0</v>
      </c>
      <c r="L110" s="2">
        <v>0</v>
      </c>
      <c r="M110" s="1">
        <f>IF(K110&gt;0.001,1,0)</f>
        <v>0</v>
      </c>
      <c r="N110" s="1">
        <f>IF(L110&lt;-0.0001,1,0)</f>
        <v>0</v>
      </c>
      <c r="O110" s="3">
        <f t="shared" si="6"/>
        <v>1.0999999999999999E-2</v>
      </c>
      <c r="P110" s="2">
        <f t="shared" si="7"/>
        <v>0</v>
      </c>
      <c r="Q110" s="2">
        <f>0.5*$C$7*$C$8*1.2*K110^2</f>
        <v>0</v>
      </c>
      <c r="R110" s="2">
        <f>IF(L110&gt;0,$C$5*L110,0)</f>
        <v>0</v>
      </c>
      <c r="S110" s="2">
        <f t="shared" si="8"/>
        <v>0</v>
      </c>
      <c r="T110" s="2">
        <f>(S110*K110)/1000</f>
        <v>0</v>
      </c>
      <c r="U110" s="2">
        <f t="shared" si="9"/>
        <v>0</v>
      </c>
      <c r="V110" s="2">
        <f>SUM(U$5:U110)</f>
        <v>279.71404989923451</v>
      </c>
      <c r="W110" s="2">
        <f>V110/3600</f>
        <v>7.7698347194231812E-2</v>
      </c>
      <c r="X110" s="2">
        <f>T110*N110</f>
        <v>0</v>
      </c>
      <c r="Y110" s="2">
        <f>SUM(X$5:X110)</f>
        <v>51.063283907115732</v>
      </c>
      <c r="Z110" s="2">
        <f t="shared" si="10"/>
        <v>1.418424552975437E-2</v>
      </c>
      <c r="AA110" s="2">
        <f>W110-Z110</f>
        <v>6.3514101664477435E-2</v>
      </c>
      <c r="AB110" s="2">
        <f>(0.5*$C$5*K110^2)/1000</f>
        <v>0</v>
      </c>
      <c r="AC110" s="2">
        <f t="shared" si="11"/>
        <v>0</v>
      </c>
      <c r="AD110" s="13"/>
    </row>
    <row r="111" spans="5:30" x14ac:dyDescent="0.25">
      <c r="E111" s="4" t="s">
        <v>1</v>
      </c>
      <c r="F111" s="1">
        <v>106</v>
      </c>
      <c r="G111" s="1">
        <v>106</v>
      </c>
      <c r="H111" s="2">
        <f>SUM($K$5:K111)</f>
        <v>614.05555555555554</v>
      </c>
      <c r="I111" s="2">
        <f>SUM($K$5:K111)</f>
        <v>614.05555555555554</v>
      </c>
      <c r="J111" s="1">
        <v>0</v>
      </c>
      <c r="K111" s="2">
        <v>0</v>
      </c>
      <c r="L111" s="2">
        <v>0</v>
      </c>
      <c r="M111" s="1">
        <f>IF(K111&gt;0.001,1,0)</f>
        <v>0</v>
      </c>
      <c r="N111" s="1">
        <f>IF(L111&lt;-0.0001,1,0)</f>
        <v>0</v>
      </c>
      <c r="O111" s="3">
        <f t="shared" si="6"/>
        <v>1.0999999999999999E-2</v>
      </c>
      <c r="P111" s="2">
        <f t="shared" si="7"/>
        <v>0</v>
      </c>
      <c r="Q111" s="2">
        <f>0.5*$C$7*$C$8*1.2*K111^2</f>
        <v>0</v>
      </c>
      <c r="R111" s="2">
        <f>IF(L111&gt;0,$C$5*L111,0)</f>
        <v>0</v>
      </c>
      <c r="S111" s="2">
        <f t="shared" si="8"/>
        <v>0</v>
      </c>
      <c r="T111" s="2">
        <f>(S111*K111)/1000</f>
        <v>0</v>
      </c>
      <c r="U111" s="2">
        <f t="shared" si="9"/>
        <v>0</v>
      </c>
      <c r="V111" s="2">
        <f>SUM(U$5:U111)</f>
        <v>279.71404989923451</v>
      </c>
      <c r="W111" s="2">
        <f>V111/3600</f>
        <v>7.7698347194231812E-2</v>
      </c>
      <c r="X111" s="2">
        <f>T111*N111</f>
        <v>0</v>
      </c>
      <c r="Y111" s="2">
        <f>SUM(X$5:X111)</f>
        <v>51.063283907115732</v>
      </c>
      <c r="Z111" s="2">
        <f t="shared" si="10"/>
        <v>1.418424552975437E-2</v>
      </c>
      <c r="AA111" s="2">
        <f>W111-Z111</f>
        <v>6.3514101664477435E-2</v>
      </c>
      <c r="AB111" s="2">
        <f>(0.5*$C$5*K111^2)/1000</f>
        <v>0</v>
      </c>
      <c r="AC111" s="2">
        <f t="shared" si="11"/>
        <v>0</v>
      </c>
      <c r="AD111" s="13"/>
    </row>
    <row r="112" spans="5:30" x14ac:dyDescent="0.25">
      <c r="E112" s="4" t="s">
        <v>1</v>
      </c>
      <c r="F112" s="1">
        <v>107</v>
      </c>
      <c r="G112" s="1">
        <v>107</v>
      </c>
      <c r="H112" s="2">
        <f>SUM($K$5:K112)</f>
        <v>614.05555555555554</v>
      </c>
      <c r="I112" s="2">
        <f>SUM($K$5:K112)</f>
        <v>614.05555555555554</v>
      </c>
      <c r="J112" s="1">
        <v>0</v>
      </c>
      <c r="K112" s="2">
        <v>0</v>
      </c>
      <c r="L112" s="2">
        <v>0</v>
      </c>
      <c r="M112" s="1">
        <f>IF(K112&gt;0.001,1,0)</f>
        <v>0</v>
      </c>
      <c r="N112" s="1">
        <f>IF(L112&lt;-0.0001,1,0)</f>
        <v>0</v>
      </c>
      <c r="O112" s="3">
        <f t="shared" si="6"/>
        <v>1.0999999999999999E-2</v>
      </c>
      <c r="P112" s="2">
        <f t="shared" si="7"/>
        <v>0</v>
      </c>
      <c r="Q112" s="2">
        <f>0.5*$C$7*$C$8*1.2*K112^2</f>
        <v>0</v>
      </c>
      <c r="R112" s="2">
        <f>IF(L112&gt;0,$C$5*L112,0)</f>
        <v>0</v>
      </c>
      <c r="S112" s="2">
        <f t="shared" si="8"/>
        <v>0</v>
      </c>
      <c r="T112" s="2">
        <f>(S112*K112)/1000</f>
        <v>0</v>
      </c>
      <c r="U112" s="2">
        <f t="shared" si="9"/>
        <v>0</v>
      </c>
      <c r="V112" s="2">
        <f>SUM(U$5:U112)</f>
        <v>279.71404989923451</v>
      </c>
      <c r="W112" s="2">
        <f>V112/3600</f>
        <v>7.7698347194231812E-2</v>
      </c>
      <c r="X112" s="2">
        <f>T112*N112</f>
        <v>0</v>
      </c>
      <c r="Y112" s="2">
        <f>SUM(X$5:X112)</f>
        <v>51.063283907115732</v>
      </c>
      <c r="Z112" s="2">
        <f t="shared" si="10"/>
        <v>1.418424552975437E-2</v>
      </c>
      <c r="AA112" s="2">
        <f>W112-Z112</f>
        <v>6.3514101664477435E-2</v>
      </c>
      <c r="AB112" s="2">
        <f>(0.5*$C$5*K112^2)/1000</f>
        <v>0</v>
      </c>
      <c r="AC112" s="2">
        <f t="shared" si="11"/>
        <v>0</v>
      </c>
      <c r="AD112" s="13"/>
    </row>
    <row r="113" spans="5:30" x14ac:dyDescent="0.25">
      <c r="E113" s="4" t="s">
        <v>1</v>
      </c>
      <c r="F113" s="1">
        <v>108</v>
      </c>
      <c r="G113" s="1">
        <v>108</v>
      </c>
      <c r="H113" s="2">
        <f>SUM($K$5:K113)</f>
        <v>614.05555555555554</v>
      </c>
      <c r="I113" s="2">
        <f>SUM($K$5:K113)</f>
        <v>614.05555555555554</v>
      </c>
      <c r="J113" s="1">
        <v>0</v>
      </c>
      <c r="K113" s="2">
        <v>0</v>
      </c>
      <c r="L113" s="2">
        <v>0</v>
      </c>
      <c r="M113" s="1">
        <f>IF(K113&gt;0.001,1,0)</f>
        <v>0</v>
      </c>
      <c r="N113" s="1">
        <f>IF(L113&lt;-0.0001,1,0)</f>
        <v>0</v>
      </c>
      <c r="O113" s="3">
        <f t="shared" si="6"/>
        <v>1.0999999999999999E-2</v>
      </c>
      <c r="P113" s="2">
        <f t="shared" si="7"/>
        <v>0</v>
      </c>
      <c r="Q113" s="2">
        <f>0.5*$C$7*$C$8*1.2*K113^2</f>
        <v>0</v>
      </c>
      <c r="R113" s="2">
        <f>IF(L113&gt;0,$C$5*L113,0)</f>
        <v>0</v>
      </c>
      <c r="S113" s="2">
        <f t="shared" si="8"/>
        <v>0</v>
      </c>
      <c r="T113" s="2">
        <f>(S113*K113)/1000</f>
        <v>0</v>
      </c>
      <c r="U113" s="2">
        <f t="shared" si="9"/>
        <v>0</v>
      </c>
      <c r="V113" s="2">
        <f>SUM(U$5:U113)</f>
        <v>279.71404989923451</v>
      </c>
      <c r="W113" s="2">
        <f>V113/3600</f>
        <v>7.7698347194231812E-2</v>
      </c>
      <c r="X113" s="2">
        <f>T113*N113</f>
        <v>0</v>
      </c>
      <c r="Y113" s="2">
        <f>SUM(X$5:X113)</f>
        <v>51.063283907115732</v>
      </c>
      <c r="Z113" s="2">
        <f t="shared" si="10"/>
        <v>1.418424552975437E-2</v>
      </c>
      <c r="AA113" s="2">
        <f>W113-Z113</f>
        <v>6.3514101664477435E-2</v>
      </c>
      <c r="AB113" s="2">
        <f>(0.5*$C$5*K113^2)/1000</f>
        <v>0</v>
      </c>
      <c r="AC113" s="2">
        <f t="shared" si="11"/>
        <v>0</v>
      </c>
      <c r="AD113" s="13"/>
    </row>
    <row r="114" spans="5:30" x14ac:dyDescent="0.25">
      <c r="E114" s="4" t="s">
        <v>1</v>
      </c>
      <c r="F114" s="1">
        <v>109</v>
      </c>
      <c r="G114" s="1">
        <v>109</v>
      </c>
      <c r="H114" s="2">
        <f>SUM($K$5:K114)</f>
        <v>614.05555555555554</v>
      </c>
      <c r="I114" s="2">
        <f>SUM($K$5:K114)</f>
        <v>614.05555555555554</v>
      </c>
      <c r="J114" s="1">
        <v>0</v>
      </c>
      <c r="K114" s="2">
        <v>0</v>
      </c>
      <c r="L114" s="2">
        <v>0</v>
      </c>
      <c r="M114" s="1">
        <f>IF(K114&gt;0.001,1,0)</f>
        <v>0</v>
      </c>
      <c r="N114" s="1">
        <f>IF(L114&lt;-0.0001,1,0)</f>
        <v>0</v>
      </c>
      <c r="O114" s="3">
        <f t="shared" si="6"/>
        <v>1.0999999999999999E-2</v>
      </c>
      <c r="P114" s="2">
        <f t="shared" si="7"/>
        <v>0</v>
      </c>
      <c r="Q114" s="2">
        <f>0.5*$C$7*$C$8*1.2*K114^2</f>
        <v>0</v>
      </c>
      <c r="R114" s="2">
        <f>IF(L114&gt;0,$C$5*L114,0)</f>
        <v>0</v>
      </c>
      <c r="S114" s="2">
        <f t="shared" si="8"/>
        <v>0</v>
      </c>
      <c r="T114" s="2">
        <f>(S114*K114)/1000</f>
        <v>0</v>
      </c>
      <c r="U114" s="2">
        <f t="shared" si="9"/>
        <v>0</v>
      </c>
      <c r="V114" s="2">
        <f>SUM(U$5:U114)</f>
        <v>279.71404989923451</v>
      </c>
      <c r="W114" s="2">
        <f>V114/3600</f>
        <v>7.7698347194231812E-2</v>
      </c>
      <c r="X114" s="2">
        <f>T114*N114</f>
        <v>0</v>
      </c>
      <c r="Y114" s="2">
        <f>SUM(X$5:X114)</f>
        <v>51.063283907115732</v>
      </c>
      <c r="Z114" s="2">
        <f t="shared" si="10"/>
        <v>1.418424552975437E-2</v>
      </c>
      <c r="AA114" s="2">
        <f>W114-Z114</f>
        <v>6.3514101664477435E-2</v>
      </c>
      <c r="AB114" s="2">
        <f>(0.5*$C$5*K114^2)/1000</f>
        <v>0</v>
      </c>
      <c r="AC114" s="2">
        <f t="shared" si="11"/>
        <v>0</v>
      </c>
      <c r="AD114" s="13"/>
    </row>
    <row r="115" spans="5:30" x14ac:dyDescent="0.25">
      <c r="E115" s="4" t="s">
        <v>1</v>
      </c>
      <c r="F115" s="1">
        <v>110</v>
      </c>
      <c r="G115" s="1">
        <v>110</v>
      </c>
      <c r="H115" s="2">
        <f>SUM($K$5:K115)</f>
        <v>614.05555555555554</v>
      </c>
      <c r="I115" s="2">
        <f>SUM($K$5:K115)</f>
        <v>614.05555555555554</v>
      </c>
      <c r="J115" s="1">
        <v>0</v>
      </c>
      <c r="K115" s="2">
        <v>0</v>
      </c>
      <c r="L115" s="2">
        <v>0</v>
      </c>
      <c r="M115" s="1">
        <f>IF(K115&gt;0.001,1,0)</f>
        <v>0</v>
      </c>
      <c r="N115" s="1">
        <f>IF(L115&lt;-0.0001,1,0)</f>
        <v>0</v>
      </c>
      <c r="O115" s="3">
        <f t="shared" si="6"/>
        <v>1.0999999999999999E-2</v>
      </c>
      <c r="P115" s="2">
        <f t="shared" si="7"/>
        <v>0</v>
      </c>
      <c r="Q115" s="2">
        <f>0.5*$C$7*$C$8*1.2*K115^2</f>
        <v>0</v>
      </c>
      <c r="R115" s="2">
        <f>IF(L115&gt;0,$C$5*L115,0)</f>
        <v>0</v>
      </c>
      <c r="S115" s="2">
        <f t="shared" si="8"/>
        <v>0</v>
      </c>
      <c r="T115" s="2">
        <f>(S115*K115)/1000</f>
        <v>0</v>
      </c>
      <c r="U115" s="2">
        <f t="shared" si="9"/>
        <v>0</v>
      </c>
      <c r="V115" s="2">
        <f>SUM(U$5:U115)</f>
        <v>279.71404989923451</v>
      </c>
      <c r="W115" s="2">
        <f>V115/3600</f>
        <v>7.7698347194231812E-2</v>
      </c>
      <c r="X115" s="2">
        <f>T115*N115</f>
        <v>0</v>
      </c>
      <c r="Y115" s="2">
        <f>SUM(X$5:X115)</f>
        <v>51.063283907115732</v>
      </c>
      <c r="Z115" s="2">
        <f t="shared" si="10"/>
        <v>1.418424552975437E-2</v>
      </c>
      <c r="AA115" s="2">
        <f>W115-Z115</f>
        <v>6.3514101664477435E-2</v>
      </c>
      <c r="AB115" s="2">
        <f>(0.5*$C$5*K115^2)/1000</f>
        <v>0</v>
      </c>
      <c r="AC115" s="2">
        <f t="shared" si="11"/>
        <v>0</v>
      </c>
      <c r="AD115" s="13"/>
    </row>
    <row r="116" spans="5:30" x14ac:dyDescent="0.25">
      <c r="E116" s="4" t="s">
        <v>1</v>
      </c>
      <c r="F116" s="1">
        <v>111</v>
      </c>
      <c r="G116" s="1">
        <v>111</v>
      </c>
      <c r="H116" s="2">
        <f>SUM($K$5:K116)</f>
        <v>614.05555555555554</v>
      </c>
      <c r="I116" s="2">
        <f>SUM($K$5:K116)</f>
        <v>614.05555555555554</v>
      </c>
      <c r="J116" s="1">
        <v>0</v>
      </c>
      <c r="K116" s="2">
        <v>0</v>
      </c>
      <c r="L116" s="2">
        <v>0</v>
      </c>
      <c r="M116" s="1">
        <f>IF(K116&gt;0.001,1,0)</f>
        <v>0</v>
      </c>
      <c r="N116" s="1">
        <f>IF(L116&lt;-0.0001,1,0)</f>
        <v>0</v>
      </c>
      <c r="O116" s="3">
        <f t="shared" si="6"/>
        <v>1.0999999999999999E-2</v>
      </c>
      <c r="P116" s="2">
        <f t="shared" si="7"/>
        <v>0</v>
      </c>
      <c r="Q116" s="2">
        <f>0.5*$C$7*$C$8*1.2*K116^2</f>
        <v>0</v>
      </c>
      <c r="R116" s="2">
        <f>IF(L116&gt;0,$C$5*L116,0)</f>
        <v>0</v>
      </c>
      <c r="S116" s="2">
        <f t="shared" si="8"/>
        <v>0</v>
      </c>
      <c r="T116" s="2">
        <f>(S116*K116)/1000</f>
        <v>0</v>
      </c>
      <c r="U116" s="2">
        <f t="shared" si="9"/>
        <v>0</v>
      </c>
      <c r="V116" s="2">
        <f>SUM(U$5:U116)</f>
        <v>279.71404989923451</v>
      </c>
      <c r="W116" s="2">
        <f>V116/3600</f>
        <v>7.7698347194231812E-2</v>
      </c>
      <c r="X116" s="2">
        <f>T116*N116</f>
        <v>0</v>
      </c>
      <c r="Y116" s="2">
        <f>SUM(X$5:X116)</f>
        <v>51.063283907115732</v>
      </c>
      <c r="Z116" s="2">
        <f t="shared" si="10"/>
        <v>1.418424552975437E-2</v>
      </c>
      <c r="AA116" s="2">
        <f>W116-Z116</f>
        <v>6.3514101664477435E-2</v>
      </c>
      <c r="AB116" s="2">
        <f>(0.5*$C$5*K116^2)/1000</f>
        <v>0</v>
      </c>
      <c r="AC116" s="2">
        <f t="shared" si="11"/>
        <v>0</v>
      </c>
      <c r="AD116" s="13"/>
    </row>
    <row r="117" spans="5:30" x14ac:dyDescent="0.25">
      <c r="E117" s="4" t="s">
        <v>1</v>
      </c>
      <c r="F117" s="1">
        <v>112</v>
      </c>
      <c r="G117" s="1">
        <v>112</v>
      </c>
      <c r="H117" s="2">
        <f>SUM($K$5:K117)</f>
        <v>614.05555555555554</v>
      </c>
      <c r="I117" s="2">
        <f>SUM($K$5:K117)</f>
        <v>614.05555555555554</v>
      </c>
      <c r="J117" s="1">
        <v>0</v>
      </c>
      <c r="K117" s="2">
        <v>0</v>
      </c>
      <c r="L117" s="2">
        <v>0</v>
      </c>
      <c r="M117" s="1">
        <f>IF(K117&gt;0.001,1,0)</f>
        <v>0</v>
      </c>
      <c r="N117" s="1">
        <f>IF(L117&lt;-0.0001,1,0)</f>
        <v>0</v>
      </c>
      <c r="O117" s="3">
        <f t="shared" si="6"/>
        <v>1.0999999999999999E-2</v>
      </c>
      <c r="P117" s="2">
        <f t="shared" si="7"/>
        <v>0</v>
      </c>
      <c r="Q117" s="2">
        <f>0.5*$C$7*$C$8*1.2*K117^2</f>
        <v>0</v>
      </c>
      <c r="R117" s="2">
        <f>IF(L117&gt;0,$C$5*L117,0)</f>
        <v>0</v>
      </c>
      <c r="S117" s="2">
        <f t="shared" si="8"/>
        <v>0</v>
      </c>
      <c r="T117" s="2">
        <f>(S117*K117)/1000</f>
        <v>0</v>
      </c>
      <c r="U117" s="2">
        <f t="shared" si="9"/>
        <v>0</v>
      </c>
      <c r="V117" s="2">
        <f>SUM(U$5:U117)</f>
        <v>279.71404989923451</v>
      </c>
      <c r="W117" s="2">
        <f>V117/3600</f>
        <v>7.7698347194231812E-2</v>
      </c>
      <c r="X117" s="2">
        <f>T117*N117</f>
        <v>0</v>
      </c>
      <c r="Y117" s="2">
        <f>SUM(X$5:X117)</f>
        <v>51.063283907115732</v>
      </c>
      <c r="Z117" s="2">
        <f t="shared" si="10"/>
        <v>1.418424552975437E-2</v>
      </c>
      <c r="AA117" s="2">
        <f>W117-Z117</f>
        <v>6.3514101664477435E-2</v>
      </c>
      <c r="AB117" s="2">
        <f>(0.5*$C$5*K117^2)/1000</f>
        <v>0</v>
      </c>
      <c r="AC117" s="2">
        <f t="shared" si="11"/>
        <v>0</v>
      </c>
      <c r="AD117" s="13"/>
    </row>
    <row r="118" spans="5:30" x14ac:dyDescent="0.25">
      <c r="E118" s="4" t="s">
        <v>1</v>
      </c>
      <c r="F118" s="1">
        <v>113</v>
      </c>
      <c r="G118" s="1">
        <v>113</v>
      </c>
      <c r="H118" s="2">
        <f>SUM($K$5:K118)</f>
        <v>614.05555555555554</v>
      </c>
      <c r="I118" s="2">
        <f>SUM($K$5:K118)</f>
        <v>614.05555555555554</v>
      </c>
      <c r="J118" s="1">
        <v>0</v>
      </c>
      <c r="K118" s="2">
        <v>0</v>
      </c>
      <c r="L118" s="2">
        <v>0</v>
      </c>
      <c r="M118" s="1">
        <f>IF(K118&gt;0.001,1,0)</f>
        <v>0</v>
      </c>
      <c r="N118" s="1">
        <f>IF(L118&lt;-0.0001,1,0)</f>
        <v>0</v>
      </c>
      <c r="O118" s="3">
        <f t="shared" si="6"/>
        <v>1.0999999999999999E-2</v>
      </c>
      <c r="P118" s="2">
        <f t="shared" si="7"/>
        <v>0</v>
      </c>
      <c r="Q118" s="2">
        <f>0.5*$C$7*$C$8*1.2*K118^2</f>
        <v>0</v>
      </c>
      <c r="R118" s="2">
        <f>IF(L118&gt;0,$C$5*L118,0)</f>
        <v>0</v>
      </c>
      <c r="S118" s="2">
        <f t="shared" si="8"/>
        <v>0</v>
      </c>
      <c r="T118" s="2">
        <f>(S118*K118)/1000</f>
        <v>0</v>
      </c>
      <c r="U118" s="2">
        <f t="shared" si="9"/>
        <v>0</v>
      </c>
      <c r="V118" s="2">
        <f>SUM(U$5:U118)</f>
        <v>279.71404989923451</v>
      </c>
      <c r="W118" s="2">
        <f>V118/3600</f>
        <v>7.7698347194231812E-2</v>
      </c>
      <c r="X118" s="2">
        <f>T118*N118</f>
        <v>0</v>
      </c>
      <c r="Y118" s="2">
        <f>SUM(X$5:X118)</f>
        <v>51.063283907115732</v>
      </c>
      <c r="Z118" s="2">
        <f t="shared" si="10"/>
        <v>1.418424552975437E-2</v>
      </c>
      <c r="AA118" s="2">
        <f>W118-Z118</f>
        <v>6.3514101664477435E-2</v>
      </c>
      <c r="AB118" s="2">
        <f>(0.5*$C$5*K118^2)/1000</f>
        <v>0</v>
      </c>
      <c r="AC118" s="2">
        <f t="shared" si="11"/>
        <v>0</v>
      </c>
      <c r="AD118" s="13"/>
    </row>
    <row r="119" spans="5:30" x14ac:dyDescent="0.25">
      <c r="E119" s="4" t="s">
        <v>1</v>
      </c>
      <c r="F119" s="1">
        <v>114</v>
      </c>
      <c r="G119" s="1">
        <v>114</v>
      </c>
      <c r="H119" s="2">
        <f>SUM($K$5:K119)</f>
        <v>614.05555555555554</v>
      </c>
      <c r="I119" s="2">
        <f>SUM($K$5:K119)</f>
        <v>614.05555555555554</v>
      </c>
      <c r="J119" s="1">
        <v>0</v>
      </c>
      <c r="K119" s="2">
        <v>0</v>
      </c>
      <c r="L119" s="2">
        <v>0</v>
      </c>
      <c r="M119" s="1">
        <f>IF(K119&gt;0.001,1,0)</f>
        <v>0</v>
      </c>
      <c r="N119" s="1">
        <f>IF(L119&lt;-0.0001,1,0)</f>
        <v>0</v>
      </c>
      <c r="O119" s="3">
        <f t="shared" si="6"/>
        <v>1.0999999999999999E-2</v>
      </c>
      <c r="P119" s="2">
        <f t="shared" si="7"/>
        <v>0</v>
      </c>
      <c r="Q119" s="2">
        <f>0.5*$C$7*$C$8*1.2*K119^2</f>
        <v>0</v>
      </c>
      <c r="R119" s="2">
        <f>IF(L119&gt;0,$C$5*L119,0)</f>
        <v>0</v>
      </c>
      <c r="S119" s="2">
        <f t="shared" si="8"/>
        <v>0</v>
      </c>
      <c r="T119" s="2">
        <f>(S119*K119)/1000</f>
        <v>0</v>
      </c>
      <c r="U119" s="2">
        <f t="shared" si="9"/>
        <v>0</v>
      </c>
      <c r="V119" s="2">
        <f>SUM(U$5:U119)</f>
        <v>279.71404989923451</v>
      </c>
      <c r="W119" s="2">
        <f>V119/3600</f>
        <v>7.7698347194231812E-2</v>
      </c>
      <c r="X119" s="2">
        <f>T119*N119</f>
        <v>0</v>
      </c>
      <c r="Y119" s="2">
        <f>SUM(X$5:X119)</f>
        <v>51.063283907115732</v>
      </c>
      <c r="Z119" s="2">
        <f t="shared" si="10"/>
        <v>1.418424552975437E-2</v>
      </c>
      <c r="AA119" s="2">
        <f>W119-Z119</f>
        <v>6.3514101664477435E-2</v>
      </c>
      <c r="AB119" s="2">
        <f>(0.5*$C$5*K119^2)/1000</f>
        <v>0</v>
      </c>
      <c r="AC119" s="2">
        <f t="shared" si="11"/>
        <v>0</v>
      </c>
      <c r="AD119" s="13"/>
    </row>
    <row r="120" spans="5:30" x14ac:dyDescent="0.25">
      <c r="E120" s="4" t="s">
        <v>1</v>
      </c>
      <c r="F120" s="1">
        <v>115</v>
      </c>
      <c r="G120" s="1">
        <v>115</v>
      </c>
      <c r="H120" s="2">
        <f>SUM($K$5:K120)</f>
        <v>614.05555555555554</v>
      </c>
      <c r="I120" s="2">
        <f>SUM($K$5:K120)</f>
        <v>614.05555555555554</v>
      </c>
      <c r="J120" s="1">
        <v>0</v>
      </c>
      <c r="K120" s="2">
        <v>0</v>
      </c>
      <c r="L120" s="2">
        <v>0</v>
      </c>
      <c r="M120" s="1">
        <f>IF(K120&gt;0.001,1,0)</f>
        <v>0</v>
      </c>
      <c r="N120" s="1">
        <f>IF(L120&lt;-0.0001,1,0)</f>
        <v>0</v>
      </c>
      <c r="O120" s="3">
        <f t="shared" si="6"/>
        <v>1.0999999999999999E-2</v>
      </c>
      <c r="P120" s="2">
        <f t="shared" si="7"/>
        <v>0</v>
      </c>
      <c r="Q120" s="2">
        <f>0.5*$C$7*$C$8*1.2*K120^2</f>
        <v>0</v>
      </c>
      <c r="R120" s="2">
        <f>IF(L120&gt;0,$C$5*L120,0)</f>
        <v>0</v>
      </c>
      <c r="S120" s="2">
        <f t="shared" si="8"/>
        <v>0</v>
      </c>
      <c r="T120" s="2">
        <f>(S120*K120)/1000</f>
        <v>0</v>
      </c>
      <c r="U120" s="2">
        <f t="shared" si="9"/>
        <v>0</v>
      </c>
      <c r="V120" s="2">
        <f>SUM(U$5:U120)</f>
        <v>279.71404989923451</v>
      </c>
      <c r="W120" s="2">
        <f>V120/3600</f>
        <v>7.7698347194231812E-2</v>
      </c>
      <c r="X120" s="2">
        <f>T120*N120</f>
        <v>0</v>
      </c>
      <c r="Y120" s="2">
        <f>SUM(X$5:X120)</f>
        <v>51.063283907115732</v>
      </c>
      <c r="Z120" s="2">
        <f t="shared" si="10"/>
        <v>1.418424552975437E-2</v>
      </c>
      <c r="AA120" s="2">
        <f>W120-Z120</f>
        <v>6.3514101664477435E-2</v>
      </c>
      <c r="AB120" s="2">
        <f>(0.5*$C$5*K120^2)/1000</f>
        <v>0</v>
      </c>
      <c r="AC120" s="2">
        <f t="shared" si="11"/>
        <v>0</v>
      </c>
      <c r="AD120" s="13"/>
    </row>
    <row r="121" spans="5:30" x14ac:dyDescent="0.25">
      <c r="E121" s="4" t="s">
        <v>1</v>
      </c>
      <c r="F121" s="1">
        <v>116</v>
      </c>
      <c r="G121" s="1">
        <v>116</v>
      </c>
      <c r="H121" s="2">
        <f>SUM($K$5:K121)</f>
        <v>614.05555555555554</v>
      </c>
      <c r="I121" s="2">
        <f>SUM($K$5:K121)</f>
        <v>614.05555555555554</v>
      </c>
      <c r="J121" s="1">
        <v>0</v>
      </c>
      <c r="K121" s="2">
        <v>0</v>
      </c>
      <c r="L121" s="2">
        <v>0</v>
      </c>
      <c r="M121" s="1">
        <f>IF(K121&gt;0.001,1,0)</f>
        <v>0</v>
      </c>
      <c r="N121" s="1">
        <f>IF(L121&lt;-0.0001,1,0)</f>
        <v>0</v>
      </c>
      <c r="O121" s="3">
        <f t="shared" si="6"/>
        <v>1.0999999999999999E-2</v>
      </c>
      <c r="P121" s="2">
        <f t="shared" si="7"/>
        <v>0</v>
      </c>
      <c r="Q121" s="2">
        <f>0.5*$C$7*$C$8*1.2*K121^2</f>
        <v>0</v>
      </c>
      <c r="R121" s="2">
        <f>IF(L121&gt;0,$C$5*L121,0)</f>
        <v>0</v>
      </c>
      <c r="S121" s="2">
        <f t="shared" si="8"/>
        <v>0</v>
      </c>
      <c r="T121" s="2">
        <f>(S121*K121)/1000</f>
        <v>0</v>
      </c>
      <c r="U121" s="2">
        <f t="shared" si="9"/>
        <v>0</v>
      </c>
      <c r="V121" s="2">
        <f>SUM(U$5:U121)</f>
        <v>279.71404989923451</v>
      </c>
      <c r="W121" s="2">
        <f>V121/3600</f>
        <v>7.7698347194231812E-2</v>
      </c>
      <c r="X121" s="2">
        <f>T121*N121</f>
        <v>0</v>
      </c>
      <c r="Y121" s="2">
        <f>SUM(X$5:X121)</f>
        <v>51.063283907115732</v>
      </c>
      <c r="Z121" s="2">
        <f t="shared" si="10"/>
        <v>1.418424552975437E-2</v>
      </c>
      <c r="AA121" s="2">
        <f>W121-Z121</f>
        <v>6.3514101664477435E-2</v>
      </c>
      <c r="AB121" s="2">
        <f>(0.5*$C$5*K121^2)/1000</f>
        <v>0</v>
      </c>
      <c r="AC121" s="2">
        <f t="shared" si="11"/>
        <v>0</v>
      </c>
      <c r="AD121" s="13"/>
    </row>
    <row r="122" spans="5:30" x14ac:dyDescent="0.25">
      <c r="E122" s="4" t="s">
        <v>1</v>
      </c>
      <c r="F122" s="1">
        <v>117</v>
      </c>
      <c r="G122" s="1">
        <v>117</v>
      </c>
      <c r="H122" s="2">
        <f>SUM($K$5:K122)</f>
        <v>614.05555555555554</v>
      </c>
      <c r="I122" s="2">
        <f>SUM($K$5:K122)</f>
        <v>614.05555555555554</v>
      </c>
      <c r="J122" s="1">
        <v>0</v>
      </c>
      <c r="K122" s="2">
        <v>0</v>
      </c>
      <c r="L122" s="2">
        <v>0</v>
      </c>
      <c r="M122" s="1">
        <f>IF(K122&gt;0.001,1,0)</f>
        <v>0</v>
      </c>
      <c r="N122" s="1">
        <f>IF(L122&lt;-0.0001,1,0)</f>
        <v>0</v>
      </c>
      <c r="O122" s="3">
        <f t="shared" si="6"/>
        <v>1.0999999999999999E-2</v>
      </c>
      <c r="P122" s="2">
        <f t="shared" si="7"/>
        <v>0</v>
      </c>
      <c r="Q122" s="2">
        <f>0.5*$C$7*$C$8*1.2*K122^2</f>
        <v>0</v>
      </c>
      <c r="R122" s="2">
        <f>IF(L122&gt;0,$C$5*L122,0)</f>
        <v>0</v>
      </c>
      <c r="S122" s="2">
        <f t="shared" si="8"/>
        <v>0</v>
      </c>
      <c r="T122" s="2">
        <f>(S122*K122)/1000</f>
        <v>0</v>
      </c>
      <c r="U122" s="2">
        <f t="shared" si="9"/>
        <v>0</v>
      </c>
      <c r="V122" s="2">
        <f>SUM(U$5:U122)</f>
        <v>279.71404989923451</v>
      </c>
      <c r="W122" s="2">
        <f>V122/3600</f>
        <v>7.7698347194231812E-2</v>
      </c>
      <c r="X122" s="2">
        <f>T122*N122</f>
        <v>0</v>
      </c>
      <c r="Y122" s="2">
        <f>SUM(X$5:X122)</f>
        <v>51.063283907115732</v>
      </c>
      <c r="Z122" s="2">
        <f t="shared" si="10"/>
        <v>1.418424552975437E-2</v>
      </c>
      <c r="AA122" s="2">
        <f>W122-Z122</f>
        <v>6.3514101664477435E-2</v>
      </c>
      <c r="AB122" s="2">
        <f>(0.5*$C$5*K122^2)/1000</f>
        <v>0</v>
      </c>
      <c r="AC122" s="2">
        <f t="shared" si="11"/>
        <v>0</v>
      </c>
      <c r="AD122" s="13"/>
    </row>
    <row r="123" spans="5:30" x14ac:dyDescent="0.25">
      <c r="E123" s="4" t="s">
        <v>1</v>
      </c>
      <c r="F123" s="1">
        <v>118</v>
      </c>
      <c r="G123" s="1">
        <v>118</v>
      </c>
      <c r="H123" s="2">
        <f>SUM($K$5:K123)</f>
        <v>614.05555555555554</v>
      </c>
      <c r="I123" s="2">
        <f>SUM($K$5:K123)</f>
        <v>614.05555555555554</v>
      </c>
      <c r="J123" s="1">
        <v>0</v>
      </c>
      <c r="K123" s="2">
        <v>0</v>
      </c>
      <c r="L123" s="2">
        <v>0</v>
      </c>
      <c r="M123" s="1">
        <f>IF(K123&gt;0.001,1,0)</f>
        <v>0</v>
      </c>
      <c r="N123" s="1">
        <f>IF(L123&lt;-0.0001,1,0)</f>
        <v>0</v>
      </c>
      <c r="O123" s="3">
        <f t="shared" si="6"/>
        <v>1.0999999999999999E-2</v>
      </c>
      <c r="P123" s="2">
        <f t="shared" si="7"/>
        <v>0</v>
      </c>
      <c r="Q123" s="2">
        <f>0.5*$C$7*$C$8*1.2*K123^2</f>
        <v>0</v>
      </c>
      <c r="R123" s="2">
        <f>IF(L123&gt;0,$C$5*L123,0)</f>
        <v>0</v>
      </c>
      <c r="S123" s="2">
        <f t="shared" si="8"/>
        <v>0</v>
      </c>
      <c r="T123" s="2">
        <f>(S123*K123)/1000</f>
        <v>0</v>
      </c>
      <c r="U123" s="2">
        <f t="shared" si="9"/>
        <v>0</v>
      </c>
      <c r="V123" s="2">
        <f>SUM(U$5:U123)</f>
        <v>279.71404989923451</v>
      </c>
      <c r="W123" s="2">
        <f>V123/3600</f>
        <v>7.7698347194231812E-2</v>
      </c>
      <c r="X123" s="2">
        <f>T123*N123</f>
        <v>0</v>
      </c>
      <c r="Y123" s="2">
        <f>SUM(X$5:X123)</f>
        <v>51.063283907115732</v>
      </c>
      <c r="Z123" s="2">
        <f t="shared" si="10"/>
        <v>1.418424552975437E-2</v>
      </c>
      <c r="AA123" s="2">
        <f>W123-Z123</f>
        <v>6.3514101664477435E-2</v>
      </c>
      <c r="AB123" s="2">
        <f>(0.5*$C$5*K123^2)/1000</f>
        <v>0</v>
      </c>
      <c r="AC123" s="2">
        <f t="shared" si="11"/>
        <v>0</v>
      </c>
      <c r="AD123" s="13"/>
    </row>
    <row r="124" spans="5:30" x14ac:dyDescent="0.25">
      <c r="E124" s="4" t="s">
        <v>1</v>
      </c>
      <c r="F124" s="1">
        <v>119</v>
      </c>
      <c r="G124" s="1">
        <v>119</v>
      </c>
      <c r="H124" s="2">
        <f>SUM($K$5:K124)</f>
        <v>614.05555555555554</v>
      </c>
      <c r="I124" s="2">
        <f>SUM($K$5:K124)</f>
        <v>614.05555555555554</v>
      </c>
      <c r="J124" s="1">
        <v>0</v>
      </c>
      <c r="K124" s="2">
        <v>0</v>
      </c>
      <c r="L124" s="2">
        <v>0</v>
      </c>
      <c r="M124" s="1">
        <f>IF(K124&gt;0.001,1,0)</f>
        <v>0</v>
      </c>
      <c r="N124" s="1">
        <f>IF(L124&lt;-0.0001,1,0)</f>
        <v>0</v>
      </c>
      <c r="O124" s="3">
        <f t="shared" si="6"/>
        <v>1.0999999999999999E-2</v>
      </c>
      <c r="P124" s="2">
        <f t="shared" si="7"/>
        <v>0</v>
      </c>
      <c r="Q124" s="2">
        <f>0.5*$C$7*$C$8*1.2*K124^2</f>
        <v>0</v>
      </c>
      <c r="R124" s="2">
        <f>IF(L124&gt;0,$C$5*L124,0)</f>
        <v>0</v>
      </c>
      <c r="S124" s="2">
        <f t="shared" si="8"/>
        <v>0</v>
      </c>
      <c r="T124" s="2">
        <f>(S124*K124)/1000</f>
        <v>0</v>
      </c>
      <c r="U124" s="2">
        <f t="shared" si="9"/>
        <v>0</v>
      </c>
      <c r="V124" s="2">
        <f>SUM(U$5:U124)</f>
        <v>279.71404989923451</v>
      </c>
      <c r="W124" s="2">
        <f>V124/3600</f>
        <v>7.7698347194231812E-2</v>
      </c>
      <c r="X124" s="2">
        <f>T124*N124</f>
        <v>0</v>
      </c>
      <c r="Y124" s="2">
        <f>SUM(X$5:X124)</f>
        <v>51.063283907115732</v>
      </c>
      <c r="Z124" s="2">
        <f t="shared" si="10"/>
        <v>1.418424552975437E-2</v>
      </c>
      <c r="AA124" s="2">
        <f>W124-Z124</f>
        <v>6.3514101664477435E-2</v>
      </c>
      <c r="AB124" s="2">
        <f>(0.5*$C$5*K124^2)/1000</f>
        <v>0</v>
      </c>
      <c r="AC124" s="2">
        <f t="shared" si="11"/>
        <v>0</v>
      </c>
      <c r="AD124" s="13"/>
    </row>
    <row r="125" spans="5:30" x14ac:dyDescent="0.25">
      <c r="E125" s="4" t="s">
        <v>1</v>
      </c>
      <c r="F125" s="1">
        <v>120</v>
      </c>
      <c r="G125" s="1">
        <v>120</v>
      </c>
      <c r="H125" s="2">
        <f>SUM($K$5:K125)</f>
        <v>614.05555555555554</v>
      </c>
      <c r="I125" s="2">
        <f>SUM($K$5:K125)</f>
        <v>614.05555555555554</v>
      </c>
      <c r="J125" s="1">
        <v>0</v>
      </c>
      <c r="K125" s="2">
        <v>0</v>
      </c>
      <c r="L125" s="2">
        <v>0</v>
      </c>
      <c r="M125" s="1">
        <f>IF(K125&gt;0.001,1,0)</f>
        <v>0</v>
      </c>
      <c r="N125" s="1">
        <f>IF(L125&lt;-0.0001,1,0)</f>
        <v>0</v>
      </c>
      <c r="O125" s="3">
        <f t="shared" si="6"/>
        <v>1.0999999999999999E-2</v>
      </c>
      <c r="P125" s="2">
        <f t="shared" si="7"/>
        <v>0</v>
      </c>
      <c r="Q125" s="2">
        <f>0.5*$C$7*$C$8*1.2*K125^2</f>
        <v>0</v>
      </c>
      <c r="R125" s="2">
        <f>IF(L125&gt;0,$C$5*L125,0)</f>
        <v>0</v>
      </c>
      <c r="S125" s="2">
        <f t="shared" si="8"/>
        <v>0</v>
      </c>
      <c r="T125" s="2">
        <f>(S125*K125)/1000</f>
        <v>0</v>
      </c>
      <c r="U125" s="2">
        <f t="shared" si="9"/>
        <v>0</v>
      </c>
      <c r="V125" s="2">
        <f>SUM(U$5:U125)</f>
        <v>279.71404989923451</v>
      </c>
      <c r="W125" s="2">
        <f>V125/3600</f>
        <v>7.7698347194231812E-2</v>
      </c>
      <c r="X125" s="2">
        <f>T125*N125</f>
        <v>0</v>
      </c>
      <c r="Y125" s="2">
        <f>SUM(X$5:X125)</f>
        <v>51.063283907115732</v>
      </c>
      <c r="Z125" s="2">
        <f t="shared" si="10"/>
        <v>1.418424552975437E-2</v>
      </c>
      <c r="AA125" s="2">
        <f>W125-Z125</f>
        <v>6.3514101664477435E-2</v>
      </c>
      <c r="AB125" s="2">
        <f>(0.5*$C$5*K125^2)/1000</f>
        <v>0</v>
      </c>
      <c r="AC125" s="2">
        <f t="shared" si="11"/>
        <v>0</v>
      </c>
      <c r="AD125" s="13"/>
    </row>
    <row r="126" spans="5:30" x14ac:dyDescent="0.25">
      <c r="E126" s="4" t="s">
        <v>1</v>
      </c>
      <c r="F126" s="1">
        <v>121</v>
      </c>
      <c r="G126" s="1">
        <v>121</v>
      </c>
      <c r="H126" s="2">
        <f>SUM($K$5:K126)</f>
        <v>614.05555555555554</v>
      </c>
      <c r="I126" s="2">
        <f>SUM($K$5:K126)</f>
        <v>614.05555555555554</v>
      </c>
      <c r="J126" s="1">
        <v>0</v>
      </c>
      <c r="K126" s="2">
        <v>0</v>
      </c>
      <c r="L126" s="2">
        <v>0</v>
      </c>
      <c r="M126" s="1">
        <f>IF(K126&gt;0.001,1,0)</f>
        <v>0</v>
      </c>
      <c r="N126" s="1">
        <f>IF(L126&lt;-0.0001,1,0)</f>
        <v>0</v>
      </c>
      <c r="O126" s="3">
        <f t="shared" si="6"/>
        <v>1.0999999999999999E-2</v>
      </c>
      <c r="P126" s="2">
        <f t="shared" si="7"/>
        <v>0</v>
      </c>
      <c r="Q126" s="2">
        <f>0.5*$C$7*$C$8*1.2*K126^2</f>
        <v>0</v>
      </c>
      <c r="R126" s="2">
        <f>IF(L126&gt;0,$C$5*L126,0)</f>
        <v>0</v>
      </c>
      <c r="S126" s="2">
        <f t="shared" si="8"/>
        <v>0</v>
      </c>
      <c r="T126" s="2">
        <f>(S126*K126)/1000</f>
        <v>0</v>
      </c>
      <c r="U126" s="2">
        <f t="shared" si="9"/>
        <v>0</v>
      </c>
      <c r="V126" s="2">
        <f>SUM(U$5:U126)</f>
        <v>279.71404989923451</v>
      </c>
      <c r="W126" s="2">
        <f>V126/3600</f>
        <v>7.7698347194231812E-2</v>
      </c>
      <c r="X126" s="2">
        <f>T126*N126</f>
        <v>0</v>
      </c>
      <c r="Y126" s="2">
        <f>SUM(X$5:X126)</f>
        <v>51.063283907115732</v>
      </c>
      <c r="Z126" s="2">
        <f t="shared" si="10"/>
        <v>1.418424552975437E-2</v>
      </c>
      <c r="AA126" s="2">
        <f>W126-Z126</f>
        <v>6.3514101664477435E-2</v>
      </c>
      <c r="AB126" s="2">
        <f>(0.5*$C$5*K126^2)/1000</f>
        <v>0</v>
      </c>
      <c r="AC126" s="2">
        <f t="shared" si="11"/>
        <v>0</v>
      </c>
      <c r="AD126" s="13"/>
    </row>
    <row r="127" spans="5:30" x14ac:dyDescent="0.25">
      <c r="E127" s="4" t="s">
        <v>1</v>
      </c>
      <c r="F127" s="1">
        <v>122</v>
      </c>
      <c r="G127" s="1">
        <v>122</v>
      </c>
      <c r="H127" s="2">
        <f>SUM($K$5:K127)</f>
        <v>614.05555555555554</v>
      </c>
      <c r="I127" s="2">
        <f>SUM($K$5:K127)</f>
        <v>614.05555555555554</v>
      </c>
      <c r="J127" s="1">
        <v>0</v>
      </c>
      <c r="K127" s="2">
        <v>0</v>
      </c>
      <c r="L127" s="2">
        <v>0</v>
      </c>
      <c r="M127" s="1">
        <f>IF(K127&gt;0.001,1,0)</f>
        <v>0</v>
      </c>
      <c r="N127" s="1">
        <f>IF(L127&lt;-0.0001,1,0)</f>
        <v>0</v>
      </c>
      <c r="O127" s="3">
        <f t="shared" si="6"/>
        <v>1.0999999999999999E-2</v>
      </c>
      <c r="P127" s="2">
        <f t="shared" si="7"/>
        <v>0</v>
      </c>
      <c r="Q127" s="2">
        <f>0.5*$C$7*$C$8*1.2*K127^2</f>
        <v>0</v>
      </c>
      <c r="R127" s="2">
        <f>IF(L127&gt;0,$C$5*L127,0)</f>
        <v>0</v>
      </c>
      <c r="S127" s="2">
        <f t="shared" si="8"/>
        <v>0</v>
      </c>
      <c r="T127" s="2">
        <f>(S127*K127)/1000</f>
        <v>0</v>
      </c>
      <c r="U127" s="2">
        <f t="shared" si="9"/>
        <v>0</v>
      </c>
      <c r="V127" s="2">
        <f>SUM(U$5:U127)</f>
        <v>279.71404989923451</v>
      </c>
      <c r="W127" s="2">
        <f>V127/3600</f>
        <v>7.7698347194231812E-2</v>
      </c>
      <c r="X127" s="2">
        <f>T127*N127</f>
        <v>0</v>
      </c>
      <c r="Y127" s="2">
        <f>SUM(X$5:X127)</f>
        <v>51.063283907115732</v>
      </c>
      <c r="Z127" s="2">
        <f t="shared" si="10"/>
        <v>1.418424552975437E-2</v>
      </c>
      <c r="AA127" s="2">
        <f>W127-Z127</f>
        <v>6.3514101664477435E-2</v>
      </c>
      <c r="AB127" s="2">
        <f>(0.5*$C$5*K127^2)/1000</f>
        <v>0</v>
      </c>
      <c r="AC127" s="2">
        <f t="shared" si="11"/>
        <v>0</v>
      </c>
      <c r="AD127" s="13"/>
    </row>
    <row r="128" spans="5:30" x14ac:dyDescent="0.25">
      <c r="E128" s="4" t="s">
        <v>1</v>
      </c>
      <c r="F128" s="1">
        <v>123</v>
      </c>
      <c r="G128" s="1">
        <v>123</v>
      </c>
      <c r="H128" s="2">
        <f>SUM($K$5:K128)</f>
        <v>614.05555555555554</v>
      </c>
      <c r="I128" s="2">
        <f>SUM($K$5:K128)</f>
        <v>614.05555555555554</v>
      </c>
      <c r="J128" s="1">
        <v>0</v>
      </c>
      <c r="K128" s="2">
        <v>0</v>
      </c>
      <c r="L128" s="2">
        <v>0</v>
      </c>
      <c r="M128" s="1">
        <f>IF(K128&gt;0.001,1,0)</f>
        <v>0</v>
      </c>
      <c r="N128" s="1">
        <f>IF(L128&lt;-0.0001,1,0)</f>
        <v>0</v>
      </c>
      <c r="O128" s="3">
        <f t="shared" si="6"/>
        <v>1.0999999999999999E-2</v>
      </c>
      <c r="P128" s="2">
        <f t="shared" si="7"/>
        <v>0</v>
      </c>
      <c r="Q128" s="2">
        <f>0.5*$C$7*$C$8*1.2*K128^2</f>
        <v>0</v>
      </c>
      <c r="R128" s="2">
        <f>IF(L128&gt;0,$C$5*L128,0)</f>
        <v>0</v>
      </c>
      <c r="S128" s="2">
        <f t="shared" si="8"/>
        <v>0</v>
      </c>
      <c r="T128" s="2">
        <f>(S128*K128)/1000</f>
        <v>0</v>
      </c>
      <c r="U128" s="2">
        <f t="shared" si="9"/>
        <v>0</v>
      </c>
      <c r="V128" s="2">
        <f>SUM(U$5:U128)</f>
        <v>279.71404989923451</v>
      </c>
      <c r="W128" s="2">
        <f>V128/3600</f>
        <v>7.7698347194231812E-2</v>
      </c>
      <c r="X128" s="2">
        <f>T128*N128</f>
        <v>0</v>
      </c>
      <c r="Y128" s="2">
        <f>SUM(X$5:X128)</f>
        <v>51.063283907115732</v>
      </c>
      <c r="Z128" s="2">
        <f t="shared" si="10"/>
        <v>1.418424552975437E-2</v>
      </c>
      <c r="AA128" s="2">
        <f>W128-Z128</f>
        <v>6.3514101664477435E-2</v>
      </c>
      <c r="AB128" s="2">
        <f>(0.5*$C$5*K128^2)/1000</f>
        <v>0</v>
      </c>
      <c r="AC128" s="2">
        <f t="shared" si="11"/>
        <v>0</v>
      </c>
      <c r="AD128" s="13"/>
    </row>
    <row r="129" spans="5:30" x14ac:dyDescent="0.25">
      <c r="E129" s="4" t="s">
        <v>1</v>
      </c>
      <c r="F129" s="1">
        <v>124</v>
      </c>
      <c r="G129" s="1">
        <v>124</v>
      </c>
      <c r="H129" s="2">
        <f>SUM($K$5:K129)</f>
        <v>614.05555555555554</v>
      </c>
      <c r="I129" s="2">
        <f>SUM($K$5:K129)</f>
        <v>614.05555555555554</v>
      </c>
      <c r="J129" s="1">
        <v>0</v>
      </c>
      <c r="K129" s="2">
        <v>0</v>
      </c>
      <c r="L129" s="2">
        <v>0</v>
      </c>
      <c r="M129" s="1">
        <f>IF(K129&gt;0.001,1,0)</f>
        <v>0</v>
      </c>
      <c r="N129" s="1">
        <f>IF(L129&lt;-0.0001,1,0)</f>
        <v>0</v>
      </c>
      <c r="O129" s="3">
        <f t="shared" si="6"/>
        <v>1.0999999999999999E-2</v>
      </c>
      <c r="P129" s="2">
        <f t="shared" si="7"/>
        <v>0</v>
      </c>
      <c r="Q129" s="2">
        <f>0.5*$C$7*$C$8*1.2*K129^2</f>
        <v>0</v>
      </c>
      <c r="R129" s="2">
        <f>IF(L129&gt;0,$C$5*L129,0)</f>
        <v>0</v>
      </c>
      <c r="S129" s="2">
        <f t="shared" si="8"/>
        <v>0</v>
      </c>
      <c r="T129" s="2">
        <f>(S129*K129)/1000</f>
        <v>0</v>
      </c>
      <c r="U129" s="2">
        <f t="shared" si="9"/>
        <v>0</v>
      </c>
      <c r="V129" s="2">
        <f>SUM(U$5:U129)</f>
        <v>279.71404989923451</v>
      </c>
      <c r="W129" s="2">
        <f>V129/3600</f>
        <v>7.7698347194231812E-2</v>
      </c>
      <c r="X129" s="2">
        <f>T129*N129</f>
        <v>0</v>
      </c>
      <c r="Y129" s="2">
        <f>SUM(X$5:X129)</f>
        <v>51.063283907115732</v>
      </c>
      <c r="Z129" s="2">
        <f t="shared" si="10"/>
        <v>1.418424552975437E-2</v>
      </c>
      <c r="AA129" s="2">
        <f>W129-Z129</f>
        <v>6.3514101664477435E-2</v>
      </c>
      <c r="AB129" s="2">
        <f>(0.5*$C$5*K129^2)/1000</f>
        <v>0</v>
      </c>
      <c r="AC129" s="2">
        <f t="shared" si="11"/>
        <v>0</v>
      </c>
      <c r="AD129" s="13"/>
    </row>
    <row r="130" spans="5:30" x14ac:dyDescent="0.25">
      <c r="E130" s="4" t="s">
        <v>1</v>
      </c>
      <c r="F130" s="1">
        <v>125</v>
      </c>
      <c r="G130" s="1">
        <v>125</v>
      </c>
      <c r="H130" s="2">
        <f>SUM($K$5:K130)</f>
        <v>614.05555555555554</v>
      </c>
      <c r="I130" s="2">
        <f>SUM($K$5:K130)</f>
        <v>614.05555555555554</v>
      </c>
      <c r="J130" s="1">
        <v>0</v>
      </c>
      <c r="K130" s="2">
        <v>0</v>
      </c>
      <c r="L130" s="2">
        <v>0</v>
      </c>
      <c r="M130" s="1">
        <f>IF(K130&gt;0.001,1,0)</f>
        <v>0</v>
      </c>
      <c r="N130" s="1">
        <f>IF(L130&lt;-0.0001,1,0)</f>
        <v>0</v>
      </c>
      <c r="O130" s="3">
        <f t="shared" si="6"/>
        <v>1.0999999999999999E-2</v>
      </c>
      <c r="P130" s="2">
        <f t="shared" si="7"/>
        <v>0</v>
      </c>
      <c r="Q130" s="2">
        <f>0.5*$C$7*$C$8*1.2*K130^2</f>
        <v>0</v>
      </c>
      <c r="R130" s="2">
        <f>IF(L130&gt;0,$C$5*L130,0)</f>
        <v>0</v>
      </c>
      <c r="S130" s="2">
        <f t="shared" si="8"/>
        <v>0</v>
      </c>
      <c r="T130" s="2">
        <f>(S130*K130)/1000</f>
        <v>0</v>
      </c>
      <c r="U130" s="2">
        <f t="shared" si="9"/>
        <v>0</v>
      </c>
      <c r="V130" s="2">
        <f>SUM(U$5:U130)</f>
        <v>279.71404989923451</v>
      </c>
      <c r="W130" s="2">
        <f>V130/3600</f>
        <v>7.7698347194231812E-2</v>
      </c>
      <c r="X130" s="2">
        <f>T130*N130</f>
        <v>0</v>
      </c>
      <c r="Y130" s="2">
        <f>SUM(X$5:X130)</f>
        <v>51.063283907115732</v>
      </c>
      <c r="Z130" s="2">
        <f t="shared" si="10"/>
        <v>1.418424552975437E-2</v>
      </c>
      <c r="AA130" s="2">
        <f>W130-Z130</f>
        <v>6.3514101664477435E-2</v>
      </c>
      <c r="AB130" s="2">
        <f>(0.5*$C$5*K130^2)/1000</f>
        <v>0</v>
      </c>
      <c r="AC130" s="2">
        <f t="shared" si="11"/>
        <v>0</v>
      </c>
      <c r="AD130" s="13"/>
    </row>
    <row r="131" spans="5:30" x14ac:dyDescent="0.25">
      <c r="E131" s="4" t="s">
        <v>1</v>
      </c>
      <c r="F131" s="1">
        <v>126</v>
      </c>
      <c r="G131" s="1">
        <v>126</v>
      </c>
      <c r="H131" s="2">
        <f>SUM($K$5:K131)</f>
        <v>614.05555555555554</v>
      </c>
      <c r="I131" s="2">
        <f>SUM($K$5:K131)</f>
        <v>614.05555555555554</v>
      </c>
      <c r="J131" s="1">
        <v>0</v>
      </c>
      <c r="K131" s="2">
        <v>0</v>
      </c>
      <c r="L131" s="2">
        <v>0</v>
      </c>
      <c r="M131" s="1">
        <f>IF(K131&gt;0.001,1,0)</f>
        <v>0</v>
      </c>
      <c r="N131" s="1">
        <f>IF(L131&lt;-0.0001,1,0)</f>
        <v>0</v>
      </c>
      <c r="O131" s="3">
        <f t="shared" si="6"/>
        <v>1.0999999999999999E-2</v>
      </c>
      <c r="P131" s="2">
        <f t="shared" si="7"/>
        <v>0</v>
      </c>
      <c r="Q131" s="2">
        <f>0.5*$C$7*$C$8*1.2*K131^2</f>
        <v>0</v>
      </c>
      <c r="R131" s="2">
        <f>IF(L131&gt;0,$C$5*L131,0)</f>
        <v>0</v>
      </c>
      <c r="S131" s="2">
        <f t="shared" si="8"/>
        <v>0</v>
      </c>
      <c r="T131" s="2">
        <f>(S131*K131)/1000</f>
        <v>0</v>
      </c>
      <c r="U131" s="2">
        <f t="shared" si="9"/>
        <v>0</v>
      </c>
      <c r="V131" s="2">
        <f>SUM(U$5:U131)</f>
        <v>279.71404989923451</v>
      </c>
      <c r="W131" s="2">
        <f>V131/3600</f>
        <v>7.7698347194231812E-2</v>
      </c>
      <c r="X131" s="2">
        <f>T131*N131</f>
        <v>0</v>
      </c>
      <c r="Y131" s="2">
        <f>SUM(X$5:X131)</f>
        <v>51.063283907115732</v>
      </c>
      <c r="Z131" s="2">
        <f t="shared" si="10"/>
        <v>1.418424552975437E-2</v>
      </c>
      <c r="AA131" s="2">
        <f>W131-Z131</f>
        <v>6.3514101664477435E-2</v>
      </c>
      <c r="AB131" s="2">
        <f>(0.5*$C$5*K131^2)/1000</f>
        <v>0</v>
      </c>
      <c r="AC131" s="2">
        <f t="shared" si="11"/>
        <v>0</v>
      </c>
      <c r="AD131" s="13"/>
    </row>
    <row r="132" spans="5:30" x14ac:dyDescent="0.25">
      <c r="E132" s="4" t="s">
        <v>1</v>
      </c>
      <c r="F132" s="1">
        <v>127</v>
      </c>
      <c r="G132" s="1">
        <v>127</v>
      </c>
      <c r="H132" s="2">
        <f>SUM($K$5:K132)</f>
        <v>614.05555555555554</v>
      </c>
      <c r="I132" s="2">
        <f>SUM($K$5:K132)</f>
        <v>614.05555555555554</v>
      </c>
      <c r="J132" s="1">
        <v>0</v>
      </c>
      <c r="K132" s="2">
        <v>0</v>
      </c>
      <c r="L132" s="2">
        <v>0</v>
      </c>
      <c r="M132" s="1">
        <f>IF(K132&gt;0.001,1,0)</f>
        <v>0</v>
      </c>
      <c r="N132" s="1">
        <f>IF(L132&lt;-0.0001,1,0)</f>
        <v>0</v>
      </c>
      <c r="O132" s="3">
        <f t="shared" si="6"/>
        <v>1.0999999999999999E-2</v>
      </c>
      <c r="P132" s="2">
        <f t="shared" si="7"/>
        <v>0</v>
      </c>
      <c r="Q132" s="2">
        <f>0.5*$C$7*$C$8*1.2*K132^2</f>
        <v>0</v>
      </c>
      <c r="R132" s="2">
        <f>IF(L132&gt;0,$C$5*L132,0)</f>
        <v>0</v>
      </c>
      <c r="S132" s="2">
        <f t="shared" si="8"/>
        <v>0</v>
      </c>
      <c r="T132" s="2">
        <f>(S132*K132)/1000</f>
        <v>0</v>
      </c>
      <c r="U132" s="2">
        <f t="shared" si="9"/>
        <v>0</v>
      </c>
      <c r="V132" s="2">
        <f>SUM(U$5:U132)</f>
        <v>279.71404989923451</v>
      </c>
      <c r="W132" s="2">
        <f>V132/3600</f>
        <v>7.7698347194231812E-2</v>
      </c>
      <c r="X132" s="2">
        <f>T132*N132</f>
        <v>0</v>
      </c>
      <c r="Y132" s="2">
        <f>SUM(X$5:X132)</f>
        <v>51.063283907115732</v>
      </c>
      <c r="Z132" s="2">
        <f t="shared" si="10"/>
        <v>1.418424552975437E-2</v>
      </c>
      <c r="AA132" s="2">
        <f>W132-Z132</f>
        <v>6.3514101664477435E-2</v>
      </c>
      <c r="AB132" s="2">
        <f>(0.5*$C$5*K132^2)/1000</f>
        <v>0</v>
      </c>
      <c r="AC132" s="2">
        <f t="shared" si="11"/>
        <v>0</v>
      </c>
      <c r="AD132" s="13"/>
    </row>
    <row r="133" spans="5:30" x14ac:dyDescent="0.25">
      <c r="E133" s="4" t="s">
        <v>1</v>
      </c>
      <c r="F133" s="1">
        <v>128</v>
      </c>
      <c r="G133" s="1">
        <v>128</v>
      </c>
      <c r="H133" s="2">
        <f>SUM($K$5:K133)</f>
        <v>614.05555555555554</v>
      </c>
      <c r="I133" s="2">
        <f>SUM($K$5:K133)</f>
        <v>614.05555555555554</v>
      </c>
      <c r="J133" s="1">
        <v>0</v>
      </c>
      <c r="K133" s="2">
        <v>0</v>
      </c>
      <c r="L133" s="2">
        <v>0</v>
      </c>
      <c r="M133" s="1">
        <f>IF(K133&gt;0.001,1,0)</f>
        <v>0</v>
      </c>
      <c r="N133" s="1">
        <f>IF(L133&lt;-0.0001,1,0)</f>
        <v>0</v>
      </c>
      <c r="O133" s="3">
        <f t="shared" si="6"/>
        <v>1.0999999999999999E-2</v>
      </c>
      <c r="P133" s="2">
        <f t="shared" si="7"/>
        <v>0</v>
      </c>
      <c r="Q133" s="2">
        <f>0.5*$C$7*$C$8*1.2*K133^2</f>
        <v>0</v>
      </c>
      <c r="R133" s="2">
        <f>IF(L133&gt;0,$C$5*L133,0)</f>
        <v>0</v>
      </c>
      <c r="S133" s="2">
        <f t="shared" si="8"/>
        <v>0</v>
      </c>
      <c r="T133" s="2">
        <f>(S133*K133)/1000</f>
        <v>0</v>
      </c>
      <c r="U133" s="2">
        <f t="shared" si="9"/>
        <v>0</v>
      </c>
      <c r="V133" s="2">
        <f>SUM(U$5:U133)</f>
        <v>279.71404989923451</v>
      </c>
      <c r="W133" s="2">
        <f>V133/3600</f>
        <v>7.7698347194231812E-2</v>
      </c>
      <c r="X133" s="2">
        <f>T133*N133</f>
        <v>0</v>
      </c>
      <c r="Y133" s="2">
        <f>SUM(X$5:X133)</f>
        <v>51.063283907115732</v>
      </c>
      <c r="Z133" s="2">
        <f t="shared" si="10"/>
        <v>1.418424552975437E-2</v>
      </c>
      <c r="AA133" s="2">
        <f>W133-Z133</f>
        <v>6.3514101664477435E-2</v>
      </c>
      <c r="AB133" s="2">
        <f>(0.5*$C$5*K133^2)/1000</f>
        <v>0</v>
      </c>
      <c r="AC133" s="2">
        <f t="shared" si="11"/>
        <v>0</v>
      </c>
      <c r="AD133" s="13"/>
    </row>
    <row r="134" spans="5:30" x14ac:dyDescent="0.25">
      <c r="E134" s="4" t="s">
        <v>1</v>
      </c>
      <c r="F134" s="1">
        <v>129</v>
      </c>
      <c r="G134" s="1">
        <v>129</v>
      </c>
      <c r="H134" s="2">
        <f>SUM($K$5:K134)</f>
        <v>614.05555555555554</v>
      </c>
      <c r="I134" s="2">
        <f>SUM($K$5:K134)</f>
        <v>614.05555555555554</v>
      </c>
      <c r="J134" s="1">
        <v>0</v>
      </c>
      <c r="K134" s="2">
        <v>0</v>
      </c>
      <c r="L134" s="2">
        <v>0</v>
      </c>
      <c r="M134" s="1">
        <f>IF(K134&gt;0.001,1,0)</f>
        <v>0</v>
      </c>
      <c r="N134" s="1">
        <f>IF(L134&lt;-0.0001,1,0)</f>
        <v>0</v>
      </c>
      <c r="O134" s="3">
        <f t="shared" ref="O134:O197" si="12">0.011</f>
        <v>1.0999999999999999E-2</v>
      </c>
      <c r="P134" s="2">
        <f t="shared" ref="P134:P197" si="13">(($C$5*9.81)*O134)*M134</f>
        <v>0</v>
      </c>
      <c r="Q134" s="2">
        <f>0.5*$C$7*$C$8*1.2*K134^2</f>
        <v>0</v>
      </c>
      <c r="R134" s="2">
        <f>IF(L134&gt;0,$C$5*L134,0)</f>
        <v>0</v>
      </c>
      <c r="S134" s="2">
        <f t="shared" ref="S134:S197" si="14">P134+Q134+R134</f>
        <v>0</v>
      </c>
      <c r="T134" s="2">
        <f>(S134*K134)/1000</f>
        <v>0</v>
      </c>
      <c r="U134" s="2">
        <f t="shared" ref="U134:U197" si="15">IF(T134&gt;0,T134,0)</f>
        <v>0</v>
      </c>
      <c r="V134" s="2">
        <f>SUM(U$5:U134)</f>
        <v>279.71404989923451</v>
      </c>
      <c r="W134" s="2">
        <f>V134/3600</f>
        <v>7.7698347194231812E-2</v>
      </c>
      <c r="X134" s="2">
        <f>T134*N134</f>
        <v>0</v>
      </c>
      <c r="Y134" s="2">
        <f>SUM(X$5:X134)</f>
        <v>51.063283907115732</v>
      </c>
      <c r="Z134" s="2">
        <f t="shared" ref="Z134:Z197" si="16">Y134/3600</f>
        <v>1.418424552975437E-2</v>
      </c>
      <c r="AA134" s="2">
        <f>W134-Z134</f>
        <v>6.3514101664477435E-2</v>
      </c>
      <c r="AB134" s="2">
        <f>(0.5*$C$5*K134^2)/1000</f>
        <v>0</v>
      </c>
      <c r="AC134" s="2">
        <f t="shared" ref="AC134:AC197" si="17">AB134*N134</f>
        <v>0</v>
      </c>
      <c r="AD134" s="13"/>
    </row>
    <row r="135" spans="5:30" x14ac:dyDescent="0.25">
      <c r="E135" s="4" t="s">
        <v>1</v>
      </c>
      <c r="F135" s="1">
        <v>130</v>
      </c>
      <c r="G135" s="1">
        <v>130</v>
      </c>
      <c r="H135" s="2">
        <f>SUM($K$5:K135)</f>
        <v>614.05555555555554</v>
      </c>
      <c r="I135" s="2">
        <f>SUM($K$5:K135)</f>
        <v>614.05555555555554</v>
      </c>
      <c r="J135" s="1">
        <v>0</v>
      </c>
      <c r="K135" s="2">
        <v>0</v>
      </c>
      <c r="L135" s="2">
        <v>0</v>
      </c>
      <c r="M135" s="1">
        <f>IF(K135&gt;0.001,1,0)</f>
        <v>0</v>
      </c>
      <c r="N135" s="1">
        <f>IF(L135&lt;-0.0001,1,0)</f>
        <v>0</v>
      </c>
      <c r="O135" s="3">
        <f t="shared" si="12"/>
        <v>1.0999999999999999E-2</v>
      </c>
      <c r="P135" s="2">
        <f t="shared" si="13"/>
        <v>0</v>
      </c>
      <c r="Q135" s="2">
        <f>0.5*$C$7*$C$8*1.2*K135^2</f>
        <v>0</v>
      </c>
      <c r="R135" s="2">
        <f>IF(L135&gt;0,$C$5*L135,0)</f>
        <v>0</v>
      </c>
      <c r="S135" s="2">
        <f t="shared" si="14"/>
        <v>0</v>
      </c>
      <c r="T135" s="2">
        <f>(S135*K135)/1000</f>
        <v>0</v>
      </c>
      <c r="U135" s="2">
        <f t="shared" si="15"/>
        <v>0</v>
      </c>
      <c r="V135" s="2">
        <f>SUM(U$5:U135)</f>
        <v>279.71404989923451</v>
      </c>
      <c r="W135" s="2">
        <f>V135/3600</f>
        <v>7.7698347194231812E-2</v>
      </c>
      <c r="X135" s="2">
        <f>T135*N135</f>
        <v>0</v>
      </c>
      <c r="Y135" s="2">
        <f>SUM(X$5:X135)</f>
        <v>51.063283907115732</v>
      </c>
      <c r="Z135" s="2">
        <f t="shared" si="16"/>
        <v>1.418424552975437E-2</v>
      </c>
      <c r="AA135" s="2">
        <f>W135-Z135</f>
        <v>6.3514101664477435E-2</v>
      </c>
      <c r="AB135" s="2">
        <f>(0.5*$C$5*K135^2)/1000</f>
        <v>0</v>
      </c>
      <c r="AC135" s="2">
        <f t="shared" si="17"/>
        <v>0</v>
      </c>
      <c r="AD135" s="13"/>
    </row>
    <row r="136" spans="5:30" x14ac:dyDescent="0.25">
      <c r="E136" s="4" t="s">
        <v>1</v>
      </c>
      <c r="F136" s="1">
        <v>131</v>
      </c>
      <c r="G136" s="1">
        <v>131</v>
      </c>
      <c r="H136" s="2">
        <f>SUM($K$5:K136)</f>
        <v>614.05555555555554</v>
      </c>
      <c r="I136" s="2">
        <f>SUM($K$5:K136)</f>
        <v>614.05555555555554</v>
      </c>
      <c r="J136" s="1">
        <v>0</v>
      </c>
      <c r="K136" s="2">
        <v>0</v>
      </c>
      <c r="L136" s="2">
        <v>0</v>
      </c>
      <c r="M136" s="1">
        <f>IF(K136&gt;0.001,1,0)</f>
        <v>0</v>
      </c>
      <c r="N136" s="1">
        <f>IF(L136&lt;-0.0001,1,0)</f>
        <v>0</v>
      </c>
      <c r="O136" s="3">
        <f t="shared" si="12"/>
        <v>1.0999999999999999E-2</v>
      </c>
      <c r="P136" s="2">
        <f t="shared" si="13"/>
        <v>0</v>
      </c>
      <c r="Q136" s="2">
        <f>0.5*$C$7*$C$8*1.2*K136^2</f>
        <v>0</v>
      </c>
      <c r="R136" s="2">
        <f>IF(L136&gt;0,$C$5*L136,0)</f>
        <v>0</v>
      </c>
      <c r="S136" s="2">
        <f t="shared" si="14"/>
        <v>0</v>
      </c>
      <c r="T136" s="2">
        <f>(S136*K136)/1000</f>
        <v>0</v>
      </c>
      <c r="U136" s="2">
        <f t="shared" si="15"/>
        <v>0</v>
      </c>
      <c r="V136" s="2">
        <f>SUM(U$5:U136)</f>
        <v>279.71404989923451</v>
      </c>
      <c r="W136" s="2">
        <f>V136/3600</f>
        <v>7.7698347194231812E-2</v>
      </c>
      <c r="X136" s="2">
        <f>T136*N136</f>
        <v>0</v>
      </c>
      <c r="Y136" s="2">
        <f>SUM(X$5:X136)</f>
        <v>51.063283907115732</v>
      </c>
      <c r="Z136" s="2">
        <f t="shared" si="16"/>
        <v>1.418424552975437E-2</v>
      </c>
      <c r="AA136" s="2">
        <f>W136-Z136</f>
        <v>6.3514101664477435E-2</v>
      </c>
      <c r="AB136" s="2">
        <f>(0.5*$C$5*K136^2)/1000</f>
        <v>0</v>
      </c>
      <c r="AC136" s="2">
        <f t="shared" si="17"/>
        <v>0</v>
      </c>
      <c r="AD136" s="13"/>
    </row>
    <row r="137" spans="5:30" x14ac:dyDescent="0.25">
      <c r="E137" s="4" t="s">
        <v>1</v>
      </c>
      <c r="F137" s="1">
        <v>132</v>
      </c>
      <c r="G137" s="1">
        <v>132</v>
      </c>
      <c r="H137" s="2">
        <f>SUM($K$5:K137)</f>
        <v>614.05555555555554</v>
      </c>
      <c r="I137" s="2">
        <f>SUM($K$5:K137)</f>
        <v>614.05555555555554</v>
      </c>
      <c r="J137" s="1">
        <v>0</v>
      </c>
      <c r="K137" s="2">
        <v>0</v>
      </c>
      <c r="L137" s="2">
        <v>0</v>
      </c>
      <c r="M137" s="1">
        <f>IF(K137&gt;0.001,1,0)</f>
        <v>0</v>
      </c>
      <c r="N137" s="1">
        <f>IF(L137&lt;-0.0001,1,0)</f>
        <v>0</v>
      </c>
      <c r="O137" s="3">
        <f t="shared" si="12"/>
        <v>1.0999999999999999E-2</v>
      </c>
      <c r="P137" s="2">
        <f t="shared" si="13"/>
        <v>0</v>
      </c>
      <c r="Q137" s="2">
        <f>0.5*$C$7*$C$8*1.2*K137^2</f>
        <v>0</v>
      </c>
      <c r="R137" s="2">
        <f>IF(L137&gt;0,$C$5*L137,0)</f>
        <v>0</v>
      </c>
      <c r="S137" s="2">
        <f t="shared" si="14"/>
        <v>0</v>
      </c>
      <c r="T137" s="2">
        <f>(S137*K137)/1000</f>
        <v>0</v>
      </c>
      <c r="U137" s="2">
        <f t="shared" si="15"/>
        <v>0</v>
      </c>
      <c r="V137" s="2">
        <f>SUM(U$5:U137)</f>
        <v>279.71404989923451</v>
      </c>
      <c r="W137" s="2">
        <f>V137/3600</f>
        <v>7.7698347194231812E-2</v>
      </c>
      <c r="X137" s="2">
        <f>T137*N137</f>
        <v>0</v>
      </c>
      <c r="Y137" s="2">
        <f>SUM(X$5:X137)</f>
        <v>51.063283907115732</v>
      </c>
      <c r="Z137" s="2">
        <f t="shared" si="16"/>
        <v>1.418424552975437E-2</v>
      </c>
      <c r="AA137" s="2">
        <f>W137-Z137</f>
        <v>6.3514101664477435E-2</v>
      </c>
      <c r="AB137" s="2">
        <f>(0.5*$C$5*K137^2)/1000</f>
        <v>0</v>
      </c>
      <c r="AC137" s="2">
        <f t="shared" si="17"/>
        <v>0</v>
      </c>
      <c r="AD137" s="13"/>
    </row>
    <row r="138" spans="5:30" x14ac:dyDescent="0.25">
      <c r="E138" s="4" t="s">
        <v>1</v>
      </c>
      <c r="F138" s="1">
        <v>133</v>
      </c>
      <c r="G138" s="1">
        <v>133</v>
      </c>
      <c r="H138" s="2">
        <f>SUM($K$5:K138)</f>
        <v>614.05555555555554</v>
      </c>
      <c r="I138" s="2">
        <f>SUM($K$5:K138)</f>
        <v>614.05555555555554</v>
      </c>
      <c r="J138" s="1">
        <v>0</v>
      </c>
      <c r="K138" s="2">
        <v>0</v>
      </c>
      <c r="L138" s="2">
        <v>0</v>
      </c>
      <c r="M138" s="1">
        <f>IF(K138&gt;0.001,1,0)</f>
        <v>0</v>
      </c>
      <c r="N138" s="1">
        <f>IF(L138&lt;-0.0001,1,0)</f>
        <v>0</v>
      </c>
      <c r="O138" s="3">
        <f t="shared" si="12"/>
        <v>1.0999999999999999E-2</v>
      </c>
      <c r="P138" s="2">
        <f t="shared" si="13"/>
        <v>0</v>
      </c>
      <c r="Q138" s="2">
        <f>0.5*$C$7*$C$8*1.2*K138^2</f>
        <v>0</v>
      </c>
      <c r="R138" s="2">
        <f>IF(L138&gt;0,$C$5*L138,0)</f>
        <v>0</v>
      </c>
      <c r="S138" s="2">
        <f t="shared" si="14"/>
        <v>0</v>
      </c>
      <c r="T138" s="2">
        <f>(S138*K138)/1000</f>
        <v>0</v>
      </c>
      <c r="U138" s="2">
        <f t="shared" si="15"/>
        <v>0</v>
      </c>
      <c r="V138" s="2">
        <f>SUM(U$5:U138)</f>
        <v>279.71404989923451</v>
      </c>
      <c r="W138" s="2">
        <f>V138/3600</f>
        <v>7.7698347194231812E-2</v>
      </c>
      <c r="X138" s="2">
        <f>T138*N138</f>
        <v>0</v>
      </c>
      <c r="Y138" s="2">
        <f>SUM(X$5:X138)</f>
        <v>51.063283907115732</v>
      </c>
      <c r="Z138" s="2">
        <f t="shared" si="16"/>
        <v>1.418424552975437E-2</v>
      </c>
      <c r="AA138" s="2">
        <f>W138-Z138</f>
        <v>6.3514101664477435E-2</v>
      </c>
      <c r="AB138" s="2">
        <f>(0.5*$C$5*K138^2)/1000</f>
        <v>0</v>
      </c>
      <c r="AC138" s="2">
        <f t="shared" si="17"/>
        <v>0</v>
      </c>
      <c r="AD138" s="13"/>
    </row>
    <row r="139" spans="5:30" x14ac:dyDescent="0.25">
      <c r="E139" s="4" t="s">
        <v>1</v>
      </c>
      <c r="F139" s="1">
        <v>134</v>
      </c>
      <c r="G139" s="1">
        <v>134</v>
      </c>
      <c r="H139" s="2">
        <f>SUM($K$5:K139)</f>
        <v>614.05555555555554</v>
      </c>
      <c r="I139" s="2">
        <f>SUM($K$5:K139)</f>
        <v>614.05555555555554</v>
      </c>
      <c r="J139" s="1">
        <v>0</v>
      </c>
      <c r="K139" s="2">
        <v>0</v>
      </c>
      <c r="L139" s="2">
        <v>0</v>
      </c>
      <c r="M139" s="1">
        <f>IF(K139&gt;0.001,1,0)</f>
        <v>0</v>
      </c>
      <c r="N139" s="1">
        <f>IF(L139&lt;-0.0001,1,0)</f>
        <v>0</v>
      </c>
      <c r="O139" s="3">
        <f t="shared" si="12"/>
        <v>1.0999999999999999E-2</v>
      </c>
      <c r="P139" s="2">
        <f t="shared" si="13"/>
        <v>0</v>
      </c>
      <c r="Q139" s="2">
        <f>0.5*$C$7*$C$8*1.2*K139^2</f>
        <v>0</v>
      </c>
      <c r="R139" s="2">
        <f>IF(L139&gt;0,$C$5*L139,0)</f>
        <v>0</v>
      </c>
      <c r="S139" s="2">
        <f t="shared" si="14"/>
        <v>0</v>
      </c>
      <c r="T139" s="2">
        <f>(S139*K139)/1000</f>
        <v>0</v>
      </c>
      <c r="U139" s="2">
        <f t="shared" si="15"/>
        <v>0</v>
      </c>
      <c r="V139" s="2">
        <f>SUM(U$5:U139)</f>
        <v>279.71404989923451</v>
      </c>
      <c r="W139" s="2">
        <f>V139/3600</f>
        <v>7.7698347194231812E-2</v>
      </c>
      <c r="X139" s="2">
        <f>T139*N139</f>
        <v>0</v>
      </c>
      <c r="Y139" s="2">
        <f>SUM(X$5:X139)</f>
        <v>51.063283907115732</v>
      </c>
      <c r="Z139" s="2">
        <f t="shared" si="16"/>
        <v>1.418424552975437E-2</v>
      </c>
      <c r="AA139" s="2">
        <f>W139-Z139</f>
        <v>6.3514101664477435E-2</v>
      </c>
      <c r="AB139" s="2">
        <f>(0.5*$C$5*K139^2)/1000</f>
        <v>0</v>
      </c>
      <c r="AC139" s="2">
        <f t="shared" si="17"/>
        <v>0</v>
      </c>
      <c r="AD139" s="13"/>
    </row>
    <row r="140" spans="5:30" x14ac:dyDescent="0.25">
      <c r="E140" s="4" t="s">
        <v>1</v>
      </c>
      <c r="F140" s="1">
        <v>135</v>
      </c>
      <c r="G140" s="1">
        <v>135</v>
      </c>
      <c r="H140" s="2">
        <f>SUM($K$5:K140)</f>
        <v>614.05555555555554</v>
      </c>
      <c r="I140" s="2">
        <f>SUM($K$5:K140)</f>
        <v>614.05555555555554</v>
      </c>
      <c r="J140" s="1">
        <v>0</v>
      </c>
      <c r="K140" s="2">
        <v>0</v>
      </c>
      <c r="L140" s="2">
        <v>0</v>
      </c>
      <c r="M140" s="1">
        <f>IF(K140&gt;0.001,1,0)</f>
        <v>0</v>
      </c>
      <c r="N140" s="1">
        <f>IF(L140&lt;-0.0001,1,0)</f>
        <v>0</v>
      </c>
      <c r="O140" s="3">
        <f t="shared" si="12"/>
        <v>1.0999999999999999E-2</v>
      </c>
      <c r="P140" s="2">
        <f t="shared" si="13"/>
        <v>0</v>
      </c>
      <c r="Q140" s="2">
        <f>0.5*$C$7*$C$8*1.2*K140^2</f>
        <v>0</v>
      </c>
      <c r="R140" s="2">
        <f>IF(L140&gt;0,$C$5*L140,0)</f>
        <v>0</v>
      </c>
      <c r="S140" s="2">
        <f t="shared" si="14"/>
        <v>0</v>
      </c>
      <c r="T140" s="2">
        <f>(S140*K140)/1000</f>
        <v>0</v>
      </c>
      <c r="U140" s="2">
        <f t="shared" si="15"/>
        <v>0</v>
      </c>
      <c r="V140" s="2">
        <f>SUM(U$5:U140)</f>
        <v>279.71404989923451</v>
      </c>
      <c r="W140" s="2">
        <f>V140/3600</f>
        <v>7.7698347194231812E-2</v>
      </c>
      <c r="X140" s="2">
        <f>T140*N140</f>
        <v>0</v>
      </c>
      <c r="Y140" s="2">
        <f>SUM(X$5:X140)</f>
        <v>51.063283907115732</v>
      </c>
      <c r="Z140" s="2">
        <f t="shared" si="16"/>
        <v>1.418424552975437E-2</v>
      </c>
      <c r="AA140" s="2">
        <f>W140-Z140</f>
        <v>6.3514101664477435E-2</v>
      </c>
      <c r="AB140" s="2">
        <f>(0.5*$C$5*K140^2)/1000</f>
        <v>0</v>
      </c>
      <c r="AC140" s="2">
        <f t="shared" si="17"/>
        <v>0</v>
      </c>
      <c r="AD140" s="13"/>
    </row>
    <row r="141" spans="5:30" x14ac:dyDescent="0.25">
      <c r="E141" s="4" t="s">
        <v>1</v>
      </c>
      <c r="F141" s="1">
        <v>136</v>
      </c>
      <c r="G141" s="1">
        <v>136</v>
      </c>
      <c r="H141" s="2">
        <f>SUM($K$5:K141)</f>
        <v>614.05555555555554</v>
      </c>
      <c r="I141" s="2">
        <f>SUM($K$5:K141)</f>
        <v>614.05555555555554</v>
      </c>
      <c r="J141" s="1">
        <v>0</v>
      </c>
      <c r="K141" s="2">
        <v>0</v>
      </c>
      <c r="L141" s="2">
        <v>0</v>
      </c>
      <c r="M141" s="1">
        <f>IF(K141&gt;0.001,1,0)</f>
        <v>0</v>
      </c>
      <c r="N141" s="1">
        <f>IF(L141&lt;-0.0001,1,0)</f>
        <v>0</v>
      </c>
      <c r="O141" s="3">
        <f t="shared" si="12"/>
        <v>1.0999999999999999E-2</v>
      </c>
      <c r="P141" s="2">
        <f t="shared" si="13"/>
        <v>0</v>
      </c>
      <c r="Q141" s="2">
        <f>0.5*$C$7*$C$8*1.2*K141^2</f>
        <v>0</v>
      </c>
      <c r="R141" s="2">
        <f>IF(L141&gt;0,$C$5*L141,0)</f>
        <v>0</v>
      </c>
      <c r="S141" s="2">
        <f t="shared" si="14"/>
        <v>0</v>
      </c>
      <c r="T141" s="2">
        <f>(S141*K141)/1000</f>
        <v>0</v>
      </c>
      <c r="U141" s="2">
        <f t="shared" si="15"/>
        <v>0</v>
      </c>
      <c r="V141" s="2">
        <f>SUM(U$5:U141)</f>
        <v>279.71404989923451</v>
      </c>
      <c r="W141" s="2">
        <f>V141/3600</f>
        <v>7.7698347194231812E-2</v>
      </c>
      <c r="X141" s="2">
        <f>T141*N141</f>
        <v>0</v>
      </c>
      <c r="Y141" s="2">
        <f>SUM(X$5:X141)</f>
        <v>51.063283907115732</v>
      </c>
      <c r="Z141" s="2">
        <f t="shared" si="16"/>
        <v>1.418424552975437E-2</v>
      </c>
      <c r="AA141" s="2">
        <f>W141-Z141</f>
        <v>6.3514101664477435E-2</v>
      </c>
      <c r="AB141" s="2">
        <f>(0.5*$C$5*K141^2)/1000</f>
        <v>0</v>
      </c>
      <c r="AC141" s="2">
        <f t="shared" si="17"/>
        <v>0</v>
      </c>
      <c r="AD141" s="13"/>
    </row>
    <row r="142" spans="5:30" x14ac:dyDescent="0.25">
      <c r="E142" s="4" t="s">
        <v>1</v>
      </c>
      <c r="F142" s="1">
        <v>137</v>
      </c>
      <c r="G142" s="1">
        <v>137</v>
      </c>
      <c r="H142" s="2">
        <f>SUM($K$5:K142)</f>
        <v>614.05555555555554</v>
      </c>
      <c r="I142" s="2">
        <f>SUM($K$5:K142)</f>
        <v>614.05555555555554</v>
      </c>
      <c r="J142" s="1">
        <v>0</v>
      </c>
      <c r="K142" s="2">
        <v>0</v>
      </c>
      <c r="L142" s="2">
        <v>2.777777777777778E-2</v>
      </c>
      <c r="M142" s="1">
        <f>IF(K142&gt;0.001,1,0)</f>
        <v>0</v>
      </c>
      <c r="N142" s="1">
        <f>IF(L142&lt;-0.0001,1,0)</f>
        <v>0</v>
      </c>
      <c r="O142" s="3">
        <f t="shared" si="12"/>
        <v>1.0999999999999999E-2</v>
      </c>
      <c r="P142" s="2">
        <f t="shared" si="13"/>
        <v>0</v>
      </c>
      <c r="Q142" s="2">
        <f>0.5*$C$7*$C$8*1.2*K142^2</f>
        <v>0</v>
      </c>
      <c r="R142" s="2">
        <f>IF(L142&gt;0,$C$5*L142,0)</f>
        <v>36.69444444444445</v>
      </c>
      <c r="S142" s="2">
        <f t="shared" si="14"/>
        <v>36.69444444444445</v>
      </c>
      <c r="T142" s="2">
        <f>(S142*K142)/1000</f>
        <v>0</v>
      </c>
      <c r="U142" s="2">
        <f t="shared" si="15"/>
        <v>0</v>
      </c>
      <c r="V142" s="2">
        <f>SUM(U$5:U142)</f>
        <v>279.71404989923451</v>
      </c>
      <c r="W142" s="2">
        <f>V142/3600</f>
        <v>7.7698347194231812E-2</v>
      </c>
      <c r="X142" s="2">
        <f>T142*N142</f>
        <v>0</v>
      </c>
      <c r="Y142" s="2">
        <f>SUM(X$5:X142)</f>
        <v>51.063283907115732</v>
      </c>
      <c r="Z142" s="2">
        <f t="shared" si="16"/>
        <v>1.418424552975437E-2</v>
      </c>
      <c r="AA142" s="2">
        <f>W142-Z142</f>
        <v>6.3514101664477435E-2</v>
      </c>
      <c r="AB142" s="2">
        <f>(0.5*$C$5*K142^2)/1000</f>
        <v>0</v>
      </c>
      <c r="AC142" s="2">
        <f t="shared" si="17"/>
        <v>0</v>
      </c>
      <c r="AD142" s="13"/>
    </row>
    <row r="143" spans="5:30" x14ac:dyDescent="0.25">
      <c r="E143" s="4" t="s">
        <v>1</v>
      </c>
      <c r="F143" s="1">
        <v>138</v>
      </c>
      <c r="G143" s="1">
        <v>138</v>
      </c>
      <c r="H143" s="2">
        <f>SUM($K$5:K143)</f>
        <v>614.11111111111109</v>
      </c>
      <c r="I143" s="2">
        <f>SUM($K$5:K143)</f>
        <v>614.11111111111109</v>
      </c>
      <c r="J143" s="1">
        <v>0.2</v>
      </c>
      <c r="K143" s="2">
        <v>5.5555555555555559E-2</v>
      </c>
      <c r="L143" s="2">
        <v>0.2638888888888889</v>
      </c>
      <c r="M143" s="1">
        <f>IF(K143&gt;0.001,1,0)</f>
        <v>1</v>
      </c>
      <c r="N143" s="1">
        <f>IF(L143&lt;-0.0001,1,0)</f>
        <v>0</v>
      </c>
      <c r="O143" s="3">
        <f t="shared" si="12"/>
        <v>1.0999999999999999E-2</v>
      </c>
      <c r="P143" s="2">
        <f t="shared" si="13"/>
        <v>142.54910999999998</v>
      </c>
      <c r="Q143" s="2">
        <f>0.5*$C$7*$C$8*1.2*K143^2</f>
        <v>1.214888888888889E-3</v>
      </c>
      <c r="R143" s="2">
        <f>IF(L143&gt;0,$C$5*L143,0)</f>
        <v>348.59722222222223</v>
      </c>
      <c r="S143" s="2">
        <f t="shared" si="14"/>
        <v>491.14754711111107</v>
      </c>
      <c r="T143" s="2">
        <f>(S143*K143)/1000</f>
        <v>2.728597483950617E-2</v>
      </c>
      <c r="U143" s="2">
        <f t="shared" si="15"/>
        <v>2.728597483950617E-2</v>
      </c>
      <c r="V143" s="2">
        <f>SUM(U$5:U143)</f>
        <v>279.74133587407403</v>
      </c>
      <c r="W143" s="2">
        <f>V143/3600</f>
        <v>7.7705926631687225E-2</v>
      </c>
      <c r="X143" s="2">
        <f>T143*N143</f>
        <v>0</v>
      </c>
      <c r="Y143" s="2">
        <f>SUM(X$5:X143)</f>
        <v>51.063283907115732</v>
      </c>
      <c r="Z143" s="2">
        <f t="shared" si="16"/>
        <v>1.418424552975437E-2</v>
      </c>
      <c r="AA143" s="2">
        <f>W143-Z143</f>
        <v>6.3521681101932848E-2</v>
      </c>
      <c r="AB143" s="2">
        <f>(0.5*$C$5*K143^2)/1000</f>
        <v>2.0385802469135802E-3</v>
      </c>
      <c r="AC143" s="2">
        <f t="shared" si="17"/>
        <v>0</v>
      </c>
      <c r="AD143" s="13"/>
    </row>
    <row r="144" spans="5:30" x14ac:dyDescent="0.25">
      <c r="E144" s="4" t="s">
        <v>1</v>
      </c>
      <c r="F144" s="1">
        <v>139</v>
      </c>
      <c r="G144" s="1">
        <v>139</v>
      </c>
      <c r="H144" s="2">
        <f>SUM($K$5:K144)</f>
        <v>614.63888888888891</v>
      </c>
      <c r="I144" s="2">
        <f>SUM($K$5:K144)</f>
        <v>614.63888888888891</v>
      </c>
      <c r="J144" s="1">
        <v>1.9</v>
      </c>
      <c r="K144" s="2">
        <v>0.52777777777777779</v>
      </c>
      <c r="L144" s="2">
        <v>0.81944444444444431</v>
      </c>
      <c r="M144" s="1">
        <f>IF(K144&gt;0.001,1,0)</f>
        <v>1</v>
      </c>
      <c r="N144" s="1">
        <f>IF(L144&lt;-0.0001,1,0)</f>
        <v>0</v>
      </c>
      <c r="O144" s="3">
        <f t="shared" si="12"/>
        <v>1.0999999999999999E-2</v>
      </c>
      <c r="P144" s="2">
        <f t="shared" si="13"/>
        <v>142.54910999999998</v>
      </c>
      <c r="Q144" s="2">
        <f>0.5*$C$7*$C$8*1.2*K144^2</f>
        <v>0.10964372222222224</v>
      </c>
      <c r="R144" s="2">
        <f>IF(L144&gt;0,$C$5*L144,0)</f>
        <v>1082.4861111111109</v>
      </c>
      <c r="S144" s="2">
        <f t="shared" si="14"/>
        <v>1225.144864833333</v>
      </c>
      <c r="T144" s="2">
        <f>(S144*K144)/1000</f>
        <v>0.64660423421759239</v>
      </c>
      <c r="U144" s="2">
        <f t="shared" si="15"/>
        <v>0.64660423421759239</v>
      </c>
      <c r="V144" s="2">
        <f>SUM(U$5:U144)</f>
        <v>280.38794010829162</v>
      </c>
      <c r="W144" s="2">
        <f>V144/3600</f>
        <v>7.788553891896989E-2</v>
      </c>
      <c r="X144" s="2">
        <f>T144*N144</f>
        <v>0</v>
      </c>
      <c r="Y144" s="2">
        <f>SUM(X$5:X144)</f>
        <v>51.063283907115732</v>
      </c>
      <c r="Z144" s="2">
        <f t="shared" si="16"/>
        <v>1.418424552975437E-2</v>
      </c>
      <c r="AA144" s="2">
        <f>W144-Z144</f>
        <v>6.3701293389215513E-2</v>
      </c>
      <c r="AB144" s="2">
        <f>(0.5*$C$5*K144^2)/1000</f>
        <v>0.18398186728395063</v>
      </c>
      <c r="AC144" s="2">
        <f t="shared" si="17"/>
        <v>0</v>
      </c>
      <c r="AD144" s="13"/>
    </row>
    <row r="145" spans="5:30" x14ac:dyDescent="0.25">
      <c r="E145" s="4" t="s">
        <v>1</v>
      </c>
      <c r="F145" s="1">
        <v>140</v>
      </c>
      <c r="G145" s="1">
        <v>140</v>
      </c>
      <c r="H145" s="2">
        <f>SUM($K$5:K145)</f>
        <v>616.33333333333337</v>
      </c>
      <c r="I145" s="2">
        <f>SUM($K$5:K145)</f>
        <v>616.33333333333337</v>
      </c>
      <c r="J145" s="1">
        <v>6.1</v>
      </c>
      <c r="K145" s="2">
        <v>1.6944444444444442</v>
      </c>
      <c r="L145" s="2">
        <v>1.3611111111111109</v>
      </c>
      <c r="M145" s="1">
        <f>IF(K145&gt;0.001,1,0)</f>
        <v>1</v>
      </c>
      <c r="N145" s="1">
        <f>IF(L145&lt;-0.0001,1,0)</f>
        <v>0</v>
      </c>
      <c r="O145" s="3">
        <f t="shared" si="12"/>
        <v>1.0999999999999999E-2</v>
      </c>
      <c r="P145" s="2">
        <f t="shared" si="13"/>
        <v>142.54910999999998</v>
      </c>
      <c r="Q145" s="2">
        <f>0.5*$C$7*$C$8*1.2*K145^2</f>
        <v>1.1301503888888886</v>
      </c>
      <c r="R145" s="2">
        <f>IF(L145&gt;0,$C$5*L145,0)</f>
        <v>1798.0277777777776</v>
      </c>
      <c r="S145" s="2">
        <f t="shared" si="14"/>
        <v>1941.7070381666665</v>
      </c>
      <c r="T145" s="2">
        <f>(S145*K145)/1000</f>
        <v>3.2901147035601843</v>
      </c>
      <c r="U145" s="2">
        <f t="shared" si="15"/>
        <v>3.2901147035601843</v>
      </c>
      <c r="V145" s="2">
        <f>SUM(U$5:U145)</f>
        <v>283.67805481185178</v>
      </c>
      <c r="W145" s="2">
        <f>V145/3600</f>
        <v>7.8799459669958827E-2</v>
      </c>
      <c r="X145" s="2">
        <f>T145*N145</f>
        <v>0</v>
      </c>
      <c r="Y145" s="2">
        <f>SUM(X$5:X145)</f>
        <v>51.063283907115732</v>
      </c>
      <c r="Z145" s="2">
        <f t="shared" si="16"/>
        <v>1.418424552975437E-2</v>
      </c>
      <c r="AA145" s="2">
        <f>W145-Z145</f>
        <v>6.4615214140204463E-2</v>
      </c>
      <c r="AB145" s="2">
        <f>(0.5*$C$5*K145^2)/1000</f>
        <v>1.8963892746913575</v>
      </c>
      <c r="AC145" s="2">
        <f t="shared" si="17"/>
        <v>0</v>
      </c>
      <c r="AD145" s="13"/>
    </row>
    <row r="146" spans="5:30" x14ac:dyDescent="0.25">
      <c r="E146" s="4" t="s">
        <v>1</v>
      </c>
      <c r="F146" s="1">
        <v>141</v>
      </c>
      <c r="G146" s="1">
        <v>141</v>
      </c>
      <c r="H146" s="2">
        <f>SUM($K$5:K146)</f>
        <v>619.58333333333337</v>
      </c>
      <c r="I146" s="2">
        <f>SUM($K$5:K146)</f>
        <v>619.58333333333337</v>
      </c>
      <c r="J146" s="1">
        <v>11.7</v>
      </c>
      <c r="K146" s="2">
        <v>3.2499999999999996</v>
      </c>
      <c r="L146" s="2">
        <v>1.4305555555555554</v>
      </c>
      <c r="M146" s="1">
        <f>IF(K146&gt;0.001,1,0)</f>
        <v>1</v>
      </c>
      <c r="N146" s="1">
        <f>IF(L146&lt;-0.0001,1,0)</f>
        <v>0</v>
      </c>
      <c r="O146" s="3">
        <f t="shared" si="12"/>
        <v>1.0999999999999999E-2</v>
      </c>
      <c r="P146" s="2">
        <f t="shared" si="13"/>
        <v>142.54910999999998</v>
      </c>
      <c r="Q146" s="2">
        <f>0.5*$C$7*$C$8*1.2*K146^2</f>
        <v>4.1576534999999986</v>
      </c>
      <c r="R146" s="2">
        <f>IF(L146&gt;0,$C$5*L146,0)</f>
        <v>1889.7638888888887</v>
      </c>
      <c r="S146" s="2">
        <f t="shared" si="14"/>
        <v>2036.4706523888888</v>
      </c>
      <c r="T146" s="2">
        <f>(S146*K146)/1000</f>
        <v>6.618529620263887</v>
      </c>
      <c r="U146" s="2">
        <f t="shared" si="15"/>
        <v>6.618529620263887</v>
      </c>
      <c r="V146" s="2">
        <f>SUM(U$5:U146)</f>
        <v>290.29658443211565</v>
      </c>
      <c r="W146" s="2">
        <f>V146/3600</f>
        <v>8.0637940120032128E-2</v>
      </c>
      <c r="X146" s="2">
        <f>T146*N146</f>
        <v>0</v>
      </c>
      <c r="Y146" s="2">
        <f>SUM(X$5:X146)</f>
        <v>51.063283907115732</v>
      </c>
      <c r="Z146" s="2">
        <f t="shared" si="16"/>
        <v>1.418424552975437E-2</v>
      </c>
      <c r="AA146" s="2">
        <f>W146-Z146</f>
        <v>6.6453694590277751E-2</v>
      </c>
      <c r="AB146" s="2">
        <f>(0.5*$C$5*K146^2)/1000</f>
        <v>6.9765312499999972</v>
      </c>
      <c r="AC146" s="2">
        <f t="shared" si="17"/>
        <v>0</v>
      </c>
      <c r="AD146" s="13"/>
    </row>
    <row r="147" spans="5:30" x14ac:dyDescent="0.25">
      <c r="E147" s="4" t="s">
        <v>1</v>
      </c>
      <c r="F147" s="1">
        <v>142</v>
      </c>
      <c r="G147" s="1">
        <v>142</v>
      </c>
      <c r="H147" s="2">
        <f>SUM($K$5:K147)</f>
        <v>624.13888888888891</v>
      </c>
      <c r="I147" s="2">
        <f>SUM($K$5:K147)</f>
        <v>624.13888888888891</v>
      </c>
      <c r="J147" s="1">
        <v>16.399999999999999</v>
      </c>
      <c r="K147" s="2">
        <v>4.5555555555555554</v>
      </c>
      <c r="L147" s="2">
        <v>0.99999999999999989</v>
      </c>
      <c r="M147" s="1">
        <f>IF(K147&gt;0.001,1,0)</f>
        <v>1</v>
      </c>
      <c r="N147" s="1">
        <f>IF(L147&lt;-0.0001,1,0)</f>
        <v>0</v>
      </c>
      <c r="O147" s="3">
        <f t="shared" si="12"/>
        <v>1.0999999999999999E-2</v>
      </c>
      <c r="P147" s="2">
        <f t="shared" si="13"/>
        <v>142.54910999999998</v>
      </c>
      <c r="Q147" s="2">
        <f>0.5*$C$7*$C$8*1.2*K147^2</f>
        <v>8.1689128888888884</v>
      </c>
      <c r="R147" s="2">
        <f>IF(L147&gt;0,$C$5*L147,0)</f>
        <v>1320.9999999999998</v>
      </c>
      <c r="S147" s="2">
        <f t="shared" si="14"/>
        <v>1471.7180228888888</v>
      </c>
      <c r="T147" s="2">
        <f>(S147*K147)/1000</f>
        <v>6.7044932153827146</v>
      </c>
      <c r="U147" s="2">
        <f t="shared" si="15"/>
        <v>6.7044932153827146</v>
      </c>
      <c r="V147" s="2">
        <f>SUM(U$5:U147)</f>
        <v>297.00107764749839</v>
      </c>
      <c r="W147" s="2">
        <f>V147/3600</f>
        <v>8.2500299346527334E-2</v>
      </c>
      <c r="X147" s="2">
        <f>T147*N147</f>
        <v>0</v>
      </c>
      <c r="Y147" s="2">
        <f>SUM(X$5:X147)</f>
        <v>51.063283907115732</v>
      </c>
      <c r="Z147" s="2">
        <f t="shared" si="16"/>
        <v>1.418424552975437E-2</v>
      </c>
      <c r="AA147" s="2">
        <f>W147-Z147</f>
        <v>6.831605381677297E-2</v>
      </c>
      <c r="AB147" s="2">
        <f>(0.5*$C$5*K147^2)/1000</f>
        <v>13.707413580246914</v>
      </c>
      <c r="AC147" s="2">
        <f t="shared" si="17"/>
        <v>0</v>
      </c>
      <c r="AD147" s="13"/>
    </row>
    <row r="148" spans="5:30" x14ac:dyDescent="0.25">
      <c r="E148" s="4" t="s">
        <v>1</v>
      </c>
      <c r="F148" s="1">
        <v>143</v>
      </c>
      <c r="G148" s="1">
        <v>143</v>
      </c>
      <c r="H148" s="2">
        <f>SUM($K$5:K148)</f>
        <v>629.38888888888891</v>
      </c>
      <c r="I148" s="2">
        <f>SUM($K$5:K148)</f>
        <v>629.38888888888891</v>
      </c>
      <c r="J148" s="1">
        <v>18.899999999999999</v>
      </c>
      <c r="K148" s="2">
        <v>5.2499999999999991</v>
      </c>
      <c r="L148" s="2">
        <v>0.4861111111111111</v>
      </c>
      <c r="M148" s="1">
        <f>IF(K148&gt;0.001,1,0)</f>
        <v>1</v>
      </c>
      <c r="N148" s="1">
        <f>IF(L148&lt;-0.0001,1,0)</f>
        <v>0</v>
      </c>
      <c r="O148" s="3">
        <f t="shared" si="12"/>
        <v>1.0999999999999999E-2</v>
      </c>
      <c r="P148" s="2">
        <f t="shared" si="13"/>
        <v>142.54910999999998</v>
      </c>
      <c r="Q148" s="2">
        <f>0.5*$C$7*$C$8*1.2*K148^2</f>
        <v>10.849261499999997</v>
      </c>
      <c r="R148" s="2">
        <f>IF(L148&gt;0,$C$5*L148,0)</f>
        <v>642.15277777777771</v>
      </c>
      <c r="S148" s="2">
        <f t="shared" si="14"/>
        <v>795.55114927777777</v>
      </c>
      <c r="T148" s="2">
        <f>(S148*K148)/1000</f>
        <v>4.1766435337083321</v>
      </c>
      <c r="U148" s="2">
        <f t="shared" si="15"/>
        <v>4.1766435337083321</v>
      </c>
      <c r="V148" s="2">
        <f>SUM(U$5:U148)</f>
        <v>301.17772118120672</v>
      </c>
      <c r="W148" s="2">
        <f>V148/3600</f>
        <v>8.3660478105890751E-2</v>
      </c>
      <c r="X148" s="2">
        <f>T148*N148</f>
        <v>0</v>
      </c>
      <c r="Y148" s="2">
        <f>SUM(X$5:X148)</f>
        <v>51.063283907115732</v>
      </c>
      <c r="Z148" s="2">
        <f t="shared" si="16"/>
        <v>1.418424552975437E-2</v>
      </c>
      <c r="AA148" s="2">
        <f>W148-Z148</f>
        <v>6.9476232576136387E-2</v>
      </c>
      <c r="AB148" s="2">
        <f>(0.5*$C$5*K148^2)/1000</f>
        <v>18.205031249999994</v>
      </c>
      <c r="AC148" s="2">
        <f t="shared" si="17"/>
        <v>0</v>
      </c>
      <c r="AD148" s="13"/>
    </row>
    <row r="149" spans="5:30" x14ac:dyDescent="0.25">
      <c r="E149" s="4" t="s">
        <v>1</v>
      </c>
      <c r="F149" s="1">
        <v>144</v>
      </c>
      <c r="G149" s="1">
        <v>144</v>
      </c>
      <c r="H149" s="2">
        <f>SUM($K$5:K149)</f>
        <v>634.91666666666674</v>
      </c>
      <c r="I149" s="2">
        <f>SUM($K$5:K149)</f>
        <v>634.91666666666674</v>
      </c>
      <c r="J149" s="1">
        <v>19.899999999999999</v>
      </c>
      <c r="K149" s="2">
        <v>5.5277777777777777</v>
      </c>
      <c r="L149" s="2">
        <v>0.26388888888888917</v>
      </c>
      <c r="M149" s="1">
        <f>IF(K149&gt;0.001,1,0)</f>
        <v>1</v>
      </c>
      <c r="N149" s="1">
        <f>IF(L149&lt;-0.0001,1,0)</f>
        <v>0</v>
      </c>
      <c r="O149" s="3">
        <f t="shared" si="12"/>
        <v>1.0999999999999999E-2</v>
      </c>
      <c r="P149" s="2">
        <f t="shared" si="13"/>
        <v>142.54910999999998</v>
      </c>
      <c r="Q149" s="2">
        <f>0.5*$C$7*$C$8*1.2*K149^2</f>
        <v>12.027703722222222</v>
      </c>
      <c r="R149" s="2">
        <f>IF(L149&gt;0,$C$5*L149,0)</f>
        <v>348.59722222222257</v>
      </c>
      <c r="S149" s="2">
        <f t="shared" si="14"/>
        <v>503.17403594444477</v>
      </c>
      <c r="T149" s="2">
        <f>(S149*K149)/1000</f>
        <v>2.7814342542484587</v>
      </c>
      <c r="U149" s="2">
        <f t="shared" si="15"/>
        <v>2.7814342542484587</v>
      </c>
      <c r="V149" s="2">
        <f>SUM(U$5:U149)</f>
        <v>303.95915543545516</v>
      </c>
      <c r="W149" s="2">
        <f>V149/3600</f>
        <v>8.4433098732070874E-2</v>
      </c>
      <c r="X149" s="2">
        <f>T149*N149</f>
        <v>0</v>
      </c>
      <c r="Y149" s="2">
        <f>SUM(X$5:X149)</f>
        <v>51.063283907115732</v>
      </c>
      <c r="Z149" s="2">
        <f t="shared" si="16"/>
        <v>1.418424552975437E-2</v>
      </c>
      <c r="AA149" s="2">
        <f>W149-Z149</f>
        <v>7.0248853202316497E-2</v>
      </c>
      <c r="AB149" s="2">
        <f>(0.5*$C$5*K149^2)/1000</f>
        <v>20.182454089506173</v>
      </c>
      <c r="AC149" s="2">
        <f t="shared" si="17"/>
        <v>0</v>
      </c>
      <c r="AD149" s="13"/>
    </row>
    <row r="150" spans="5:30" x14ac:dyDescent="0.25">
      <c r="E150" s="4" t="s">
        <v>1</v>
      </c>
      <c r="F150" s="1">
        <v>145</v>
      </c>
      <c r="G150" s="1">
        <v>145</v>
      </c>
      <c r="H150" s="2">
        <f>SUM($K$5:K150)</f>
        <v>640.69444444444457</v>
      </c>
      <c r="I150" s="2">
        <f>SUM($K$5:K150)</f>
        <v>640.69444444444457</v>
      </c>
      <c r="J150" s="1">
        <v>20.8</v>
      </c>
      <c r="K150" s="2">
        <v>5.7777777777777777</v>
      </c>
      <c r="L150" s="2">
        <v>0.40277777777777807</v>
      </c>
      <c r="M150" s="1">
        <f>IF(K150&gt;0.001,1,0)</f>
        <v>1</v>
      </c>
      <c r="N150" s="1">
        <f>IF(L150&lt;-0.0001,1,0)</f>
        <v>0</v>
      </c>
      <c r="O150" s="3">
        <f t="shared" si="12"/>
        <v>1.0999999999999999E-2</v>
      </c>
      <c r="P150" s="2">
        <f t="shared" si="13"/>
        <v>142.54910999999998</v>
      </c>
      <c r="Q150" s="2">
        <f>0.5*$C$7*$C$8*1.2*K150^2</f>
        <v>13.140238222222223</v>
      </c>
      <c r="R150" s="2">
        <f>IF(L150&gt;0,$C$5*L150,0)</f>
        <v>532.0694444444448</v>
      </c>
      <c r="S150" s="2">
        <f t="shared" si="14"/>
        <v>687.75879266666698</v>
      </c>
      <c r="T150" s="2">
        <f>(S150*K150)/1000</f>
        <v>3.9737174687407424</v>
      </c>
      <c r="U150" s="2">
        <f t="shared" si="15"/>
        <v>3.9737174687407424</v>
      </c>
      <c r="V150" s="2">
        <f>SUM(U$5:U150)</f>
        <v>307.9328729041959</v>
      </c>
      <c r="W150" s="2">
        <f>V150/3600</f>
        <v>8.5536909140054421E-2</v>
      </c>
      <c r="X150" s="2">
        <f>T150*N150</f>
        <v>0</v>
      </c>
      <c r="Y150" s="2">
        <f>SUM(X$5:X150)</f>
        <v>51.063283907115732</v>
      </c>
      <c r="Z150" s="2">
        <f t="shared" si="16"/>
        <v>1.418424552975437E-2</v>
      </c>
      <c r="AA150" s="2">
        <f>W150-Z150</f>
        <v>7.1352663610300043E-2</v>
      </c>
      <c r="AB150" s="2">
        <f>(0.5*$C$5*K150^2)/1000</f>
        <v>22.049283950617284</v>
      </c>
      <c r="AC150" s="2">
        <f t="shared" si="17"/>
        <v>0</v>
      </c>
      <c r="AD150" s="13"/>
    </row>
    <row r="151" spans="5:30" x14ac:dyDescent="0.25">
      <c r="E151" s="4" t="s">
        <v>1</v>
      </c>
      <c r="F151" s="1">
        <v>146</v>
      </c>
      <c r="G151" s="1">
        <v>146</v>
      </c>
      <c r="H151" s="2">
        <f>SUM($K$5:K151)</f>
        <v>647.02777777777794</v>
      </c>
      <c r="I151" s="2">
        <f>SUM($K$5:K151)</f>
        <v>647.02777777777794</v>
      </c>
      <c r="J151" s="1">
        <v>22.8</v>
      </c>
      <c r="K151" s="2">
        <v>6.333333333333333</v>
      </c>
      <c r="L151" s="2">
        <v>0.63888888888888862</v>
      </c>
      <c r="M151" s="1">
        <f>IF(K151&gt;0.001,1,0)</f>
        <v>1</v>
      </c>
      <c r="N151" s="1">
        <f>IF(L151&lt;-0.0001,1,0)</f>
        <v>0</v>
      </c>
      <c r="O151" s="3">
        <f t="shared" si="12"/>
        <v>1.0999999999999999E-2</v>
      </c>
      <c r="P151" s="2">
        <f t="shared" si="13"/>
        <v>142.54910999999998</v>
      </c>
      <c r="Q151" s="2">
        <f>0.5*$C$7*$C$8*1.2*K151^2</f>
        <v>15.788696</v>
      </c>
      <c r="R151" s="2">
        <f>IF(L151&gt;0,$C$5*L151,0)</f>
        <v>843.97222222222183</v>
      </c>
      <c r="S151" s="2">
        <f t="shared" si="14"/>
        <v>1002.3100282222218</v>
      </c>
      <c r="T151" s="2">
        <f>(S151*K151)/1000</f>
        <v>6.3479635120740712</v>
      </c>
      <c r="U151" s="2">
        <f t="shared" si="15"/>
        <v>6.3479635120740712</v>
      </c>
      <c r="V151" s="2">
        <f>SUM(U$5:U151)</f>
        <v>314.28083641626995</v>
      </c>
      <c r="W151" s="2">
        <f>V151/3600</f>
        <v>8.7300232337852765E-2</v>
      </c>
      <c r="X151" s="2">
        <f>T151*N151</f>
        <v>0</v>
      </c>
      <c r="Y151" s="2">
        <f>SUM(X$5:X151)</f>
        <v>51.063283907115732</v>
      </c>
      <c r="Z151" s="2">
        <f t="shared" si="16"/>
        <v>1.418424552975437E-2</v>
      </c>
      <c r="AA151" s="2">
        <f>W151-Z151</f>
        <v>7.3115986808098388E-2</v>
      </c>
      <c r="AB151" s="2">
        <f>(0.5*$C$5*K151^2)/1000</f>
        <v>26.493388888888887</v>
      </c>
      <c r="AC151" s="2">
        <f t="shared" si="17"/>
        <v>0</v>
      </c>
      <c r="AD151" s="13"/>
    </row>
    <row r="152" spans="5:30" x14ac:dyDescent="0.25">
      <c r="E152" s="4" t="s">
        <v>1</v>
      </c>
      <c r="F152" s="1">
        <v>147</v>
      </c>
      <c r="G152" s="1">
        <v>147</v>
      </c>
      <c r="H152" s="2">
        <f>SUM($K$5:K152)</f>
        <v>654.08333333333348</v>
      </c>
      <c r="I152" s="2">
        <f>SUM($K$5:K152)</f>
        <v>654.08333333333348</v>
      </c>
      <c r="J152" s="1">
        <v>25.4</v>
      </c>
      <c r="K152" s="2">
        <v>7.0555555555555554</v>
      </c>
      <c r="L152" s="2">
        <v>0.68055555555555536</v>
      </c>
      <c r="M152" s="1">
        <f>IF(K152&gt;0.001,1,0)</f>
        <v>1</v>
      </c>
      <c r="N152" s="1">
        <f>IF(L152&lt;-0.0001,1,0)</f>
        <v>0</v>
      </c>
      <c r="O152" s="3">
        <f t="shared" si="12"/>
        <v>1.0999999999999999E-2</v>
      </c>
      <c r="P152" s="2">
        <f t="shared" si="13"/>
        <v>142.54910999999998</v>
      </c>
      <c r="Q152" s="2">
        <f>0.5*$C$7*$C$8*1.2*K152^2</f>
        <v>19.594942888888887</v>
      </c>
      <c r="R152" s="2">
        <f>IF(L152&gt;0,$C$5*L152,0)</f>
        <v>899.01388888888857</v>
      </c>
      <c r="S152" s="2">
        <f t="shared" si="14"/>
        <v>1061.1579417777775</v>
      </c>
      <c r="T152" s="2">
        <f>(S152*K152)/1000</f>
        <v>7.4870588114320968</v>
      </c>
      <c r="U152" s="2">
        <f t="shared" si="15"/>
        <v>7.4870588114320968</v>
      </c>
      <c r="V152" s="2">
        <f>SUM(U$5:U152)</f>
        <v>321.76789522770207</v>
      </c>
      <c r="W152" s="2">
        <f>V152/3600</f>
        <v>8.9379970896583907E-2</v>
      </c>
      <c r="X152" s="2">
        <f>T152*N152</f>
        <v>0</v>
      </c>
      <c r="Y152" s="2">
        <f>SUM(X$5:X152)</f>
        <v>51.063283907115732</v>
      </c>
      <c r="Z152" s="2">
        <f t="shared" si="16"/>
        <v>1.418424552975437E-2</v>
      </c>
      <c r="AA152" s="2">
        <f>W152-Z152</f>
        <v>7.519572536682953E-2</v>
      </c>
      <c r="AB152" s="2">
        <f>(0.5*$C$5*K152^2)/1000</f>
        <v>32.880260802469138</v>
      </c>
      <c r="AC152" s="2">
        <f t="shared" si="17"/>
        <v>0</v>
      </c>
      <c r="AD152" s="13"/>
    </row>
    <row r="153" spans="5:30" x14ac:dyDescent="0.25">
      <c r="E153" s="4" t="s">
        <v>1</v>
      </c>
      <c r="F153" s="1">
        <v>148</v>
      </c>
      <c r="G153" s="1">
        <v>148</v>
      </c>
      <c r="H153" s="2">
        <f>SUM($K$5:K153)</f>
        <v>661.77777777777794</v>
      </c>
      <c r="I153" s="2">
        <f>SUM($K$5:K153)</f>
        <v>661.77777777777794</v>
      </c>
      <c r="J153" s="1">
        <v>27.7</v>
      </c>
      <c r="K153" s="2">
        <v>7.6944444444444438</v>
      </c>
      <c r="L153" s="2">
        <v>0.5277777777777779</v>
      </c>
      <c r="M153" s="1">
        <f>IF(K153&gt;0.001,1,0)</f>
        <v>1</v>
      </c>
      <c r="N153" s="1">
        <f>IF(L153&lt;-0.0001,1,0)</f>
        <v>0</v>
      </c>
      <c r="O153" s="3">
        <f t="shared" si="12"/>
        <v>1.0999999999999999E-2</v>
      </c>
      <c r="P153" s="2">
        <f t="shared" si="13"/>
        <v>142.54910999999998</v>
      </c>
      <c r="Q153" s="2">
        <f>0.5*$C$7*$C$8*1.2*K153^2</f>
        <v>23.304302388888889</v>
      </c>
      <c r="R153" s="2">
        <f>IF(L153&gt;0,$C$5*L153,0)</f>
        <v>697.19444444444457</v>
      </c>
      <c r="S153" s="2">
        <f t="shared" si="14"/>
        <v>863.04785683333341</v>
      </c>
      <c r="T153" s="2">
        <f>(S153*K153)/1000</f>
        <v>6.6406737873009263</v>
      </c>
      <c r="U153" s="2">
        <f t="shared" si="15"/>
        <v>6.6406737873009263</v>
      </c>
      <c r="V153" s="2">
        <f>SUM(U$5:U153)</f>
        <v>328.40856901500297</v>
      </c>
      <c r="W153" s="2">
        <f>V153/3600</f>
        <v>9.1224602504167487E-2</v>
      </c>
      <c r="X153" s="2">
        <f>T153*N153</f>
        <v>0</v>
      </c>
      <c r="Y153" s="2">
        <f>SUM(X$5:X153)</f>
        <v>51.063283907115732</v>
      </c>
      <c r="Z153" s="2">
        <f t="shared" si="16"/>
        <v>1.418424552975437E-2</v>
      </c>
      <c r="AA153" s="2">
        <f>W153-Z153</f>
        <v>7.704035697441311E-2</v>
      </c>
      <c r="AB153" s="2">
        <f>(0.5*$C$5*K153^2)/1000</f>
        <v>39.104555941358022</v>
      </c>
      <c r="AC153" s="2">
        <f t="shared" si="17"/>
        <v>0</v>
      </c>
      <c r="AD153" s="13"/>
    </row>
    <row r="154" spans="5:30" x14ac:dyDescent="0.25">
      <c r="E154" s="4" t="s">
        <v>1</v>
      </c>
      <c r="F154" s="1">
        <v>149</v>
      </c>
      <c r="G154" s="1">
        <v>149</v>
      </c>
      <c r="H154" s="2">
        <f>SUM($K$5:K154)</f>
        <v>669.88888888888903</v>
      </c>
      <c r="I154" s="2">
        <f>SUM($K$5:K154)</f>
        <v>669.88888888888903</v>
      </c>
      <c r="J154" s="1">
        <v>29.2</v>
      </c>
      <c r="K154" s="2">
        <v>8.1111111111111107</v>
      </c>
      <c r="L154" s="2">
        <v>0.29166666666666685</v>
      </c>
      <c r="M154" s="1">
        <f>IF(K154&gt;0.001,1,0)</f>
        <v>1</v>
      </c>
      <c r="N154" s="1">
        <f>IF(L154&lt;-0.0001,1,0)</f>
        <v>0</v>
      </c>
      <c r="O154" s="3">
        <f t="shared" si="12"/>
        <v>1.0999999999999999E-2</v>
      </c>
      <c r="P154" s="2">
        <f t="shared" si="13"/>
        <v>142.54910999999998</v>
      </c>
      <c r="Q154" s="2">
        <f>0.5*$C$7*$C$8*1.2*K154^2</f>
        <v>25.896571555555553</v>
      </c>
      <c r="R154" s="2">
        <f>IF(L154&gt;0,$C$5*L154,0)</f>
        <v>385.29166666666691</v>
      </c>
      <c r="S154" s="2">
        <f t="shared" si="14"/>
        <v>553.73734822222241</v>
      </c>
      <c r="T154" s="2">
        <f>(S154*K154)/1000</f>
        <v>4.4914251578024702</v>
      </c>
      <c r="U154" s="2">
        <f t="shared" si="15"/>
        <v>4.4914251578024702</v>
      </c>
      <c r="V154" s="2">
        <f>SUM(U$5:U154)</f>
        <v>332.89999417280546</v>
      </c>
      <c r="W154" s="2">
        <f>V154/3600</f>
        <v>9.2472220603557073E-2</v>
      </c>
      <c r="X154" s="2">
        <f>T154*N154</f>
        <v>0</v>
      </c>
      <c r="Y154" s="2">
        <f>SUM(X$5:X154)</f>
        <v>51.063283907115732</v>
      </c>
      <c r="Z154" s="2">
        <f t="shared" si="16"/>
        <v>1.418424552975437E-2</v>
      </c>
      <c r="AA154" s="2">
        <f>W154-Z154</f>
        <v>7.8287975073802696E-2</v>
      </c>
      <c r="AB154" s="2">
        <f>(0.5*$C$5*K154^2)/1000</f>
        <v>43.454376543209868</v>
      </c>
      <c r="AC154" s="2">
        <f t="shared" si="17"/>
        <v>0</v>
      </c>
      <c r="AD154" s="13"/>
    </row>
    <row r="155" spans="5:30" x14ac:dyDescent="0.25">
      <c r="E155" s="4" t="s">
        <v>1</v>
      </c>
      <c r="F155" s="1">
        <v>150</v>
      </c>
      <c r="G155" s="1">
        <v>150</v>
      </c>
      <c r="H155" s="2">
        <f>SUM($K$5:K155)</f>
        <v>678.16666666666686</v>
      </c>
      <c r="I155" s="2">
        <f>SUM($K$5:K155)</f>
        <v>678.16666666666686</v>
      </c>
      <c r="J155" s="1">
        <v>29.8</v>
      </c>
      <c r="K155" s="2">
        <v>8.2777777777777786</v>
      </c>
      <c r="L155" s="2">
        <v>2.7777777777777679E-2</v>
      </c>
      <c r="M155" s="1">
        <f>IF(K155&gt;0.001,1,0)</f>
        <v>1</v>
      </c>
      <c r="N155" s="1">
        <f>IF(L155&lt;-0.0001,1,0)</f>
        <v>0</v>
      </c>
      <c r="O155" s="3">
        <f t="shared" si="12"/>
        <v>1.0999999999999999E-2</v>
      </c>
      <c r="P155" s="2">
        <f t="shared" si="13"/>
        <v>142.54910999999998</v>
      </c>
      <c r="Q155" s="2">
        <f>0.5*$C$7*$C$8*1.2*K155^2</f>
        <v>26.971748222222232</v>
      </c>
      <c r="R155" s="2">
        <f>IF(L155&gt;0,$C$5*L155,0)</f>
        <v>36.694444444444315</v>
      </c>
      <c r="S155" s="2">
        <f t="shared" si="14"/>
        <v>206.21530266666653</v>
      </c>
      <c r="T155" s="2">
        <f>(S155*K155)/1000</f>
        <v>1.7070044498518508</v>
      </c>
      <c r="U155" s="2">
        <f t="shared" si="15"/>
        <v>1.7070044498518508</v>
      </c>
      <c r="V155" s="2">
        <f>SUM(U$5:U155)</f>
        <v>334.60699862265733</v>
      </c>
      <c r="W155" s="2">
        <f>V155/3600</f>
        <v>9.2946388506293706E-2</v>
      </c>
      <c r="X155" s="2">
        <f>T155*N155</f>
        <v>0</v>
      </c>
      <c r="Y155" s="2">
        <f>SUM(X$5:X155)</f>
        <v>51.063283907115732</v>
      </c>
      <c r="Z155" s="2">
        <f t="shared" si="16"/>
        <v>1.418424552975437E-2</v>
      </c>
      <c r="AA155" s="2">
        <f>W155-Z155</f>
        <v>7.8762142976539329E-2</v>
      </c>
      <c r="AB155" s="2">
        <f>(0.5*$C$5*K155^2)/1000</f>
        <v>45.258520061728404</v>
      </c>
      <c r="AC155" s="2">
        <f t="shared" si="17"/>
        <v>0</v>
      </c>
      <c r="AD155" s="13"/>
    </row>
    <row r="156" spans="5:30" x14ac:dyDescent="0.25">
      <c r="E156" s="4" t="s">
        <v>1</v>
      </c>
      <c r="F156" s="1">
        <v>151</v>
      </c>
      <c r="G156" s="1">
        <v>151</v>
      </c>
      <c r="H156" s="2">
        <f>SUM($K$5:K156)</f>
        <v>686.33333333333348</v>
      </c>
      <c r="I156" s="2">
        <f>SUM($K$5:K156)</f>
        <v>686.33333333333348</v>
      </c>
      <c r="J156" s="1">
        <v>29.4</v>
      </c>
      <c r="K156" s="2">
        <v>8.1666666666666661</v>
      </c>
      <c r="L156" s="2">
        <v>-0.36111111111111133</v>
      </c>
      <c r="M156" s="1">
        <f>IF(K156&gt;0.001,1,0)</f>
        <v>1</v>
      </c>
      <c r="N156" s="1">
        <f>IF(L156&lt;-0.0001,1,0)</f>
        <v>1</v>
      </c>
      <c r="O156" s="3">
        <f t="shared" si="12"/>
        <v>1.0999999999999999E-2</v>
      </c>
      <c r="P156" s="2">
        <f t="shared" si="13"/>
        <v>142.54910999999998</v>
      </c>
      <c r="Q156" s="2">
        <f>0.5*$C$7*$C$8*1.2*K156^2</f>
        <v>26.252533999999997</v>
      </c>
      <c r="R156" s="2">
        <f>IF(L156&gt;0,$C$5*L156,0)</f>
        <v>0</v>
      </c>
      <c r="S156" s="2">
        <f t="shared" si="14"/>
        <v>168.80164399999998</v>
      </c>
      <c r="T156" s="2">
        <f>(S156*K156)/1000</f>
        <v>1.3785467593333331</v>
      </c>
      <c r="U156" s="2">
        <f t="shared" si="15"/>
        <v>1.3785467593333331</v>
      </c>
      <c r="V156" s="2">
        <f>SUM(U$5:U156)</f>
        <v>335.98554538199068</v>
      </c>
      <c r="W156" s="2">
        <f>V156/3600</f>
        <v>9.3329318161664079E-2</v>
      </c>
      <c r="X156" s="2">
        <f>T156*N156</f>
        <v>1.3785467593333331</v>
      </c>
      <c r="Y156" s="2">
        <f>SUM(X$5:X156)</f>
        <v>52.441830666449064</v>
      </c>
      <c r="Z156" s="2">
        <f t="shared" si="16"/>
        <v>1.456717518512474E-2</v>
      </c>
      <c r="AA156" s="2">
        <f>W156-Z156</f>
        <v>7.8762142976539343E-2</v>
      </c>
      <c r="AB156" s="2">
        <f>(0.5*$C$5*K156^2)/1000</f>
        <v>44.051680555555549</v>
      </c>
      <c r="AC156" s="2">
        <f t="shared" si="17"/>
        <v>44.051680555555549</v>
      </c>
      <c r="AD156" s="13"/>
    </row>
    <row r="157" spans="5:30" x14ac:dyDescent="0.25">
      <c r="E157" s="4" t="s">
        <v>1</v>
      </c>
      <c r="F157" s="1">
        <v>152</v>
      </c>
      <c r="G157" s="1">
        <v>152</v>
      </c>
      <c r="H157" s="2">
        <f>SUM($K$5:K157)</f>
        <v>693.88888888888903</v>
      </c>
      <c r="I157" s="2">
        <f>SUM($K$5:K157)</f>
        <v>693.88888888888903</v>
      </c>
      <c r="J157" s="1">
        <v>27.2</v>
      </c>
      <c r="K157" s="2">
        <v>7.5555555555555554</v>
      </c>
      <c r="L157" s="2">
        <v>-0.94444444444444398</v>
      </c>
      <c r="M157" s="1">
        <f>IF(K157&gt;0.001,1,0)</f>
        <v>1</v>
      </c>
      <c r="N157" s="1">
        <f>IF(L157&lt;-0.0001,1,0)</f>
        <v>1</v>
      </c>
      <c r="O157" s="3">
        <f t="shared" si="12"/>
        <v>1.0999999999999999E-2</v>
      </c>
      <c r="P157" s="2">
        <f t="shared" si="13"/>
        <v>142.54910999999998</v>
      </c>
      <c r="Q157" s="2">
        <f>0.5*$C$7*$C$8*1.2*K157^2</f>
        <v>22.47058488888889</v>
      </c>
      <c r="R157" s="2">
        <f>IF(L157&gt;0,$C$5*L157,0)</f>
        <v>0</v>
      </c>
      <c r="S157" s="2">
        <f t="shared" si="14"/>
        <v>165.01969488888886</v>
      </c>
      <c r="T157" s="2">
        <f>(S157*K157)/1000</f>
        <v>1.246815472493827</v>
      </c>
      <c r="U157" s="2">
        <f t="shared" si="15"/>
        <v>1.246815472493827</v>
      </c>
      <c r="V157" s="2">
        <f>SUM(U$5:U157)</f>
        <v>337.23236085448451</v>
      </c>
      <c r="W157" s="2">
        <f>V157/3600</f>
        <v>9.3675655792912371E-2</v>
      </c>
      <c r="X157" s="2">
        <f>T157*N157</f>
        <v>1.246815472493827</v>
      </c>
      <c r="Y157" s="2">
        <f>SUM(X$5:X157)</f>
        <v>53.688646138942893</v>
      </c>
      <c r="Z157" s="2">
        <f t="shared" si="16"/>
        <v>1.4913512816373025E-2</v>
      </c>
      <c r="AA157" s="2">
        <f>W157-Z157</f>
        <v>7.8762142976539343E-2</v>
      </c>
      <c r="AB157" s="2">
        <f>(0.5*$C$5*K157^2)/1000</f>
        <v>37.705580246913584</v>
      </c>
      <c r="AC157" s="2">
        <f t="shared" si="17"/>
        <v>37.705580246913584</v>
      </c>
      <c r="AD157" s="13"/>
    </row>
    <row r="158" spans="5:30" x14ac:dyDescent="0.25">
      <c r="E158" s="4" t="s">
        <v>1</v>
      </c>
      <c r="F158" s="1">
        <v>153</v>
      </c>
      <c r="G158" s="1">
        <v>153</v>
      </c>
      <c r="H158" s="2">
        <f>SUM($K$5:K158)</f>
        <v>700.16666666666686</v>
      </c>
      <c r="I158" s="2">
        <f>SUM($K$5:K158)</f>
        <v>700.16666666666686</v>
      </c>
      <c r="J158" s="1">
        <v>22.6</v>
      </c>
      <c r="K158" s="2">
        <v>6.2777777777777777</v>
      </c>
      <c r="L158" s="2">
        <v>-1.3749999999999998</v>
      </c>
      <c r="M158" s="1">
        <f>IF(K158&gt;0.001,1,0)</f>
        <v>1</v>
      </c>
      <c r="N158" s="1">
        <f>IF(L158&lt;-0.0001,1,0)</f>
        <v>1</v>
      </c>
      <c r="O158" s="3">
        <f t="shared" si="12"/>
        <v>1.0999999999999999E-2</v>
      </c>
      <c r="P158" s="2">
        <f t="shared" si="13"/>
        <v>142.54910999999998</v>
      </c>
      <c r="Q158" s="2">
        <f>0.5*$C$7*$C$8*1.2*K158^2</f>
        <v>15.512916222222223</v>
      </c>
      <c r="R158" s="2">
        <f>IF(L158&gt;0,$C$5*L158,0)</f>
        <v>0</v>
      </c>
      <c r="S158" s="2">
        <f t="shared" si="14"/>
        <v>158.06202622222222</v>
      </c>
      <c r="T158" s="2">
        <f>(S158*K158)/1000</f>
        <v>0.992278275728395</v>
      </c>
      <c r="U158" s="2">
        <f t="shared" si="15"/>
        <v>0.992278275728395</v>
      </c>
      <c r="V158" s="2">
        <f>SUM(U$5:U158)</f>
        <v>338.22463913021289</v>
      </c>
      <c r="W158" s="2">
        <f>V158/3600</f>
        <v>9.3951288647281361E-2</v>
      </c>
      <c r="X158" s="2">
        <f>T158*N158</f>
        <v>0.992278275728395</v>
      </c>
      <c r="Y158" s="2">
        <f>SUM(X$5:X158)</f>
        <v>54.680924414671289</v>
      </c>
      <c r="Z158" s="2">
        <f t="shared" si="16"/>
        <v>1.5189145670742024E-2</v>
      </c>
      <c r="AA158" s="2">
        <f>W158-Z158</f>
        <v>7.8762142976539343E-2</v>
      </c>
      <c r="AB158" s="2">
        <f>(0.5*$C$5*K158^2)/1000</f>
        <v>26.030631172839506</v>
      </c>
      <c r="AC158" s="2">
        <f t="shared" si="17"/>
        <v>26.030631172839506</v>
      </c>
      <c r="AD158" s="13"/>
    </row>
    <row r="159" spans="5:30" x14ac:dyDescent="0.25">
      <c r="E159" s="4" t="s">
        <v>1</v>
      </c>
      <c r="F159" s="1">
        <v>154</v>
      </c>
      <c r="G159" s="1">
        <v>154</v>
      </c>
      <c r="H159" s="2">
        <f>SUM($K$5:K159)</f>
        <v>704.9722222222224</v>
      </c>
      <c r="I159" s="2">
        <f>SUM($K$5:K159)</f>
        <v>704.9722222222224</v>
      </c>
      <c r="J159" s="1">
        <v>17.3</v>
      </c>
      <c r="K159" s="2">
        <v>4.8055555555555554</v>
      </c>
      <c r="L159" s="2">
        <v>-1.2916666666666667</v>
      </c>
      <c r="M159" s="1">
        <f>IF(K159&gt;0.001,1,0)</f>
        <v>1</v>
      </c>
      <c r="N159" s="1">
        <f>IF(L159&lt;-0.0001,1,0)</f>
        <v>1</v>
      </c>
      <c r="O159" s="3">
        <f t="shared" si="12"/>
        <v>1.0999999999999999E-2</v>
      </c>
      <c r="P159" s="2">
        <f t="shared" si="13"/>
        <v>142.54910999999998</v>
      </c>
      <c r="Q159" s="2">
        <f>0.5*$C$7*$C$8*1.2*K159^2</f>
        <v>9.090102388888889</v>
      </c>
      <c r="R159" s="2">
        <f>IF(L159&gt;0,$C$5*L159,0)</f>
        <v>0</v>
      </c>
      <c r="S159" s="2">
        <f t="shared" si="14"/>
        <v>151.63921238888886</v>
      </c>
      <c r="T159" s="2">
        <f>(S159*K159)/1000</f>
        <v>0.72871065953549374</v>
      </c>
      <c r="U159" s="2">
        <f t="shared" si="15"/>
        <v>0.72871065953549374</v>
      </c>
      <c r="V159" s="2">
        <f>SUM(U$5:U159)</f>
        <v>338.95334978974836</v>
      </c>
      <c r="W159" s="2">
        <f>V159/3600</f>
        <v>9.4153708274930095E-2</v>
      </c>
      <c r="X159" s="2">
        <f>T159*N159</f>
        <v>0.72871065953549374</v>
      </c>
      <c r="Y159" s="2">
        <f>SUM(X$5:X159)</f>
        <v>55.409635074206783</v>
      </c>
      <c r="Z159" s="2">
        <f t="shared" si="16"/>
        <v>1.5391565298390773E-2</v>
      </c>
      <c r="AA159" s="2">
        <f>W159-Z159</f>
        <v>7.8762142976539329E-2</v>
      </c>
      <c r="AB159" s="2">
        <f>(0.5*$C$5*K159^2)/1000</f>
        <v>15.253167052469136</v>
      </c>
      <c r="AC159" s="2">
        <f t="shared" si="17"/>
        <v>15.253167052469136</v>
      </c>
      <c r="AD159" s="13"/>
    </row>
    <row r="160" spans="5:30" x14ac:dyDescent="0.25">
      <c r="E160" s="4" t="s">
        <v>1</v>
      </c>
      <c r="F160" s="1">
        <v>155</v>
      </c>
      <c r="G160" s="1">
        <v>155</v>
      </c>
      <c r="H160" s="2">
        <f>SUM($K$5:K160)</f>
        <v>708.66666666666686</v>
      </c>
      <c r="I160" s="2">
        <f>SUM($K$5:K160)</f>
        <v>708.66666666666686</v>
      </c>
      <c r="J160" s="1">
        <v>13.3</v>
      </c>
      <c r="K160" s="2">
        <v>3.6944444444444446</v>
      </c>
      <c r="L160" s="2">
        <v>-0.73611111111111116</v>
      </c>
      <c r="M160" s="1">
        <f>IF(K160&gt;0.001,1,0)</f>
        <v>1</v>
      </c>
      <c r="N160" s="1">
        <f>IF(L160&lt;-0.0001,1,0)</f>
        <v>1</v>
      </c>
      <c r="O160" s="3">
        <f t="shared" si="12"/>
        <v>1.0999999999999999E-2</v>
      </c>
      <c r="P160" s="2">
        <f t="shared" si="13"/>
        <v>142.54910999999998</v>
      </c>
      <c r="Q160" s="2">
        <f>0.5*$C$7*$C$8*1.2*K160^2</f>
        <v>5.3725423888888901</v>
      </c>
      <c r="R160" s="2">
        <f>IF(L160&gt;0,$C$5*L160,0)</f>
        <v>0</v>
      </c>
      <c r="S160" s="2">
        <f t="shared" si="14"/>
        <v>147.92165238888887</v>
      </c>
      <c r="T160" s="2">
        <f>(S160*K160)/1000</f>
        <v>0.54648832688117288</v>
      </c>
      <c r="U160" s="2">
        <f t="shared" si="15"/>
        <v>0.54648832688117288</v>
      </c>
      <c r="V160" s="2">
        <f>SUM(U$5:U160)</f>
        <v>339.49983811662952</v>
      </c>
      <c r="W160" s="2">
        <f>V160/3600</f>
        <v>9.430551058795264E-2</v>
      </c>
      <c r="X160" s="2">
        <f>T160*N160</f>
        <v>0.54648832688117288</v>
      </c>
      <c r="Y160" s="2">
        <f>SUM(X$5:X160)</f>
        <v>55.956123401087957</v>
      </c>
      <c r="Z160" s="2">
        <f t="shared" si="16"/>
        <v>1.5543367611413322E-2</v>
      </c>
      <c r="AA160" s="2">
        <f>W160-Z160</f>
        <v>7.8762142976539315E-2</v>
      </c>
      <c r="AB160" s="2">
        <f>(0.5*$C$5*K160^2)/1000</f>
        <v>9.0151114969135815</v>
      </c>
      <c r="AC160" s="2">
        <f t="shared" si="17"/>
        <v>9.0151114969135815</v>
      </c>
      <c r="AD160" s="13"/>
    </row>
    <row r="161" spans="5:30" x14ac:dyDescent="0.25">
      <c r="E161" s="4" t="s">
        <v>1</v>
      </c>
      <c r="F161" s="1">
        <v>156</v>
      </c>
      <c r="G161" s="1">
        <v>156</v>
      </c>
      <c r="H161" s="2">
        <f>SUM($K$5:K161)</f>
        <v>712.00000000000023</v>
      </c>
      <c r="I161" s="2">
        <f>SUM($K$5:K161)</f>
        <v>712.00000000000023</v>
      </c>
      <c r="J161" s="1">
        <v>12</v>
      </c>
      <c r="K161" s="2">
        <v>3.333333333333333</v>
      </c>
      <c r="L161" s="2">
        <v>-9.7222222222222363E-2</v>
      </c>
      <c r="M161" s="1">
        <f>IF(K161&gt;0.001,1,0)</f>
        <v>1</v>
      </c>
      <c r="N161" s="1">
        <f>IF(L161&lt;-0.0001,1,0)</f>
        <v>1</v>
      </c>
      <c r="O161" s="3">
        <f t="shared" si="12"/>
        <v>1.0999999999999999E-2</v>
      </c>
      <c r="P161" s="2">
        <f t="shared" si="13"/>
        <v>142.54910999999998</v>
      </c>
      <c r="Q161" s="2">
        <f>0.5*$C$7*$C$8*1.2*K161^2</f>
        <v>4.3735999999999997</v>
      </c>
      <c r="R161" s="2">
        <f>IF(L161&gt;0,$C$5*L161,0)</f>
        <v>0</v>
      </c>
      <c r="S161" s="2">
        <f t="shared" si="14"/>
        <v>146.92271</v>
      </c>
      <c r="T161" s="2">
        <f>(S161*K161)/1000</f>
        <v>0.4897423666666666</v>
      </c>
      <c r="U161" s="2">
        <f t="shared" si="15"/>
        <v>0.4897423666666666</v>
      </c>
      <c r="V161" s="2">
        <f>SUM(U$5:U161)</f>
        <v>339.98958048329621</v>
      </c>
      <c r="W161" s="2">
        <f>V161/3600</f>
        <v>9.4441550134248944E-2</v>
      </c>
      <c r="X161" s="2">
        <f>T161*N161</f>
        <v>0.4897423666666666</v>
      </c>
      <c r="Y161" s="2">
        <f>SUM(X$5:X161)</f>
        <v>56.445865767754626</v>
      </c>
      <c r="Z161" s="2">
        <f t="shared" si="16"/>
        <v>1.5679407157709619E-2</v>
      </c>
      <c r="AA161" s="2">
        <f>W161-Z161</f>
        <v>7.8762142976539329E-2</v>
      </c>
      <c r="AB161" s="2">
        <f>(0.5*$C$5*K161^2)/1000</f>
        <v>7.3388888888888877</v>
      </c>
      <c r="AC161" s="2">
        <f t="shared" si="17"/>
        <v>7.3388888888888877</v>
      </c>
      <c r="AD161" s="13"/>
    </row>
    <row r="162" spans="5:30" x14ac:dyDescent="0.25">
      <c r="E162" s="4" t="s">
        <v>1</v>
      </c>
      <c r="F162" s="1">
        <v>157</v>
      </c>
      <c r="G162" s="1">
        <v>157</v>
      </c>
      <c r="H162" s="2">
        <f>SUM($K$5:K162)</f>
        <v>715.50000000000023</v>
      </c>
      <c r="I162" s="2">
        <f>SUM($K$5:K162)</f>
        <v>715.50000000000023</v>
      </c>
      <c r="J162" s="1">
        <v>12.6</v>
      </c>
      <c r="K162" s="2">
        <v>3.5</v>
      </c>
      <c r="L162" s="2">
        <v>0.29166666666666663</v>
      </c>
      <c r="M162" s="1">
        <f>IF(K162&gt;0.001,1,0)</f>
        <v>1</v>
      </c>
      <c r="N162" s="1">
        <f>IF(L162&lt;-0.0001,1,0)</f>
        <v>0</v>
      </c>
      <c r="O162" s="3">
        <f t="shared" si="12"/>
        <v>1.0999999999999999E-2</v>
      </c>
      <c r="P162" s="2">
        <f t="shared" si="13"/>
        <v>142.54910999999998</v>
      </c>
      <c r="Q162" s="2">
        <f>0.5*$C$7*$C$8*1.2*K162^2</f>
        <v>4.8218940000000003</v>
      </c>
      <c r="R162" s="2">
        <f>IF(L162&gt;0,$C$5*L162,0)</f>
        <v>385.29166666666663</v>
      </c>
      <c r="S162" s="2">
        <f t="shared" si="14"/>
        <v>532.6626706666666</v>
      </c>
      <c r="T162" s="2">
        <f>(S162*K162)/1000</f>
        <v>1.864319347333333</v>
      </c>
      <c r="U162" s="2">
        <f t="shared" si="15"/>
        <v>1.864319347333333</v>
      </c>
      <c r="V162" s="2">
        <f>SUM(U$5:U162)</f>
        <v>341.85389983062953</v>
      </c>
      <c r="W162" s="2">
        <f>V162/3600</f>
        <v>9.4959416619619319E-2</v>
      </c>
      <c r="X162" s="2">
        <f>T162*N162</f>
        <v>0</v>
      </c>
      <c r="Y162" s="2">
        <f>SUM(X$5:X162)</f>
        <v>56.445865767754626</v>
      </c>
      <c r="Z162" s="2">
        <f t="shared" si="16"/>
        <v>1.5679407157709619E-2</v>
      </c>
      <c r="AA162" s="2">
        <f>W162-Z162</f>
        <v>7.9280009461909703E-2</v>
      </c>
      <c r="AB162" s="2">
        <f>(0.5*$C$5*K162^2)/1000</f>
        <v>8.0911249999999999</v>
      </c>
      <c r="AC162" s="2">
        <f t="shared" si="17"/>
        <v>0</v>
      </c>
      <c r="AD162" s="13"/>
    </row>
    <row r="163" spans="5:30" x14ac:dyDescent="0.25">
      <c r="E163" s="4" t="s">
        <v>1</v>
      </c>
      <c r="F163" s="1">
        <v>158</v>
      </c>
      <c r="G163" s="1">
        <v>158</v>
      </c>
      <c r="H163" s="2">
        <f>SUM($K$5:K163)</f>
        <v>719.41666666666686</v>
      </c>
      <c r="I163" s="2">
        <f>SUM($K$5:K163)</f>
        <v>719.41666666666686</v>
      </c>
      <c r="J163" s="1">
        <v>14.1</v>
      </c>
      <c r="K163" s="2">
        <v>3.9166666666666665</v>
      </c>
      <c r="L163" s="2">
        <v>0.63888888888888884</v>
      </c>
      <c r="M163" s="1">
        <f>IF(K163&gt;0.001,1,0)</f>
        <v>1</v>
      </c>
      <c r="N163" s="1">
        <f>IF(L163&lt;-0.0001,1,0)</f>
        <v>0</v>
      </c>
      <c r="O163" s="3">
        <f t="shared" si="12"/>
        <v>1.0999999999999999E-2</v>
      </c>
      <c r="P163" s="2">
        <f t="shared" si="13"/>
        <v>142.54910999999998</v>
      </c>
      <c r="Q163" s="2">
        <f>0.5*$C$7*$C$8*1.2*K163^2</f>
        <v>6.0383015000000002</v>
      </c>
      <c r="R163" s="2">
        <f>IF(L163&gt;0,$C$5*L163,0)</f>
        <v>843.97222222222217</v>
      </c>
      <c r="S163" s="2">
        <f t="shared" si="14"/>
        <v>992.55963372222209</v>
      </c>
      <c r="T163" s="2">
        <f>(S163*K163)/1000</f>
        <v>3.887525232078703</v>
      </c>
      <c r="U163" s="2">
        <f t="shared" si="15"/>
        <v>3.887525232078703</v>
      </c>
      <c r="V163" s="2">
        <f>SUM(U$5:U163)</f>
        <v>345.74142506270823</v>
      </c>
      <c r="W163" s="2">
        <f>V163/3600</f>
        <v>9.603928473964117E-2</v>
      </c>
      <c r="X163" s="2">
        <f>T163*N163</f>
        <v>0</v>
      </c>
      <c r="Y163" s="2">
        <f>SUM(X$5:X163)</f>
        <v>56.445865767754626</v>
      </c>
      <c r="Z163" s="2">
        <f t="shared" si="16"/>
        <v>1.5679407157709619E-2</v>
      </c>
      <c r="AA163" s="2">
        <f>W163-Z163</f>
        <v>8.0359877581931555E-2</v>
      </c>
      <c r="AB163" s="2">
        <f>(0.5*$C$5*K163^2)/1000</f>
        <v>10.132253472222221</v>
      </c>
      <c r="AC163" s="2">
        <f t="shared" si="17"/>
        <v>0</v>
      </c>
      <c r="AD163" s="13"/>
    </row>
    <row r="164" spans="5:30" x14ac:dyDescent="0.25">
      <c r="E164" s="4" t="s">
        <v>1</v>
      </c>
      <c r="F164" s="1">
        <v>159</v>
      </c>
      <c r="G164" s="1">
        <v>159</v>
      </c>
      <c r="H164" s="2">
        <f>SUM($K$5:K164)</f>
        <v>724.19444444444468</v>
      </c>
      <c r="I164" s="2">
        <f>SUM($K$5:K164)</f>
        <v>724.19444444444468</v>
      </c>
      <c r="J164" s="1">
        <v>17.2</v>
      </c>
      <c r="K164" s="2">
        <v>4.7777777777777777</v>
      </c>
      <c r="L164" s="2">
        <v>0.83333333333333359</v>
      </c>
      <c r="M164" s="1">
        <f>IF(K164&gt;0.001,1,0)</f>
        <v>1</v>
      </c>
      <c r="N164" s="1">
        <f>IF(L164&lt;-0.0001,1,0)</f>
        <v>0</v>
      </c>
      <c r="O164" s="3">
        <f t="shared" si="12"/>
        <v>1.0999999999999999E-2</v>
      </c>
      <c r="P164" s="2">
        <f t="shared" si="13"/>
        <v>142.54910999999998</v>
      </c>
      <c r="Q164" s="2">
        <f>0.5*$C$7*$C$8*1.2*K164^2</f>
        <v>8.9853182222222223</v>
      </c>
      <c r="R164" s="2">
        <f>IF(L164&gt;0,$C$5*L164,0)</f>
        <v>1100.8333333333337</v>
      </c>
      <c r="S164" s="2">
        <f t="shared" si="14"/>
        <v>1252.3677615555559</v>
      </c>
      <c r="T164" s="2">
        <f>(S164*K164)/1000</f>
        <v>5.9835348607654337</v>
      </c>
      <c r="U164" s="2">
        <f t="shared" si="15"/>
        <v>5.9835348607654337</v>
      </c>
      <c r="V164" s="2">
        <f>SUM(U$5:U164)</f>
        <v>351.72495992347365</v>
      </c>
      <c r="W164" s="2">
        <f>V164/3600</f>
        <v>9.7701377756520463E-2</v>
      </c>
      <c r="X164" s="2">
        <f>T164*N164</f>
        <v>0</v>
      </c>
      <c r="Y164" s="2">
        <f>SUM(X$5:X164)</f>
        <v>56.445865767754626</v>
      </c>
      <c r="Z164" s="2">
        <f t="shared" si="16"/>
        <v>1.5679407157709619E-2</v>
      </c>
      <c r="AA164" s="2">
        <f>W164-Z164</f>
        <v>8.2021970598810848E-2</v>
      </c>
      <c r="AB164" s="2">
        <f>(0.5*$C$5*K164^2)/1000</f>
        <v>15.077339506172837</v>
      </c>
      <c r="AC164" s="2">
        <f t="shared" si="17"/>
        <v>0</v>
      </c>
      <c r="AD164" s="13"/>
    </row>
    <row r="165" spans="5:30" x14ac:dyDescent="0.25">
      <c r="E165" s="4" t="s">
        <v>1</v>
      </c>
      <c r="F165" s="1">
        <v>160</v>
      </c>
      <c r="G165" s="1">
        <v>160</v>
      </c>
      <c r="H165" s="2">
        <f>SUM($K$5:K165)</f>
        <v>729.77777777777806</v>
      </c>
      <c r="I165" s="2">
        <f>SUM($K$5:K165)</f>
        <v>729.77777777777806</v>
      </c>
      <c r="J165" s="1">
        <v>20.100000000000001</v>
      </c>
      <c r="K165" s="2">
        <v>5.5833333333333339</v>
      </c>
      <c r="L165" s="2">
        <v>0.86111111111111094</v>
      </c>
      <c r="M165" s="1">
        <f>IF(K165&gt;0.001,1,0)</f>
        <v>1</v>
      </c>
      <c r="N165" s="1">
        <f>IF(L165&lt;-0.0001,1,0)</f>
        <v>0</v>
      </c>
      <c r="O165" s="3">
        <f t="shared" si="12"/>
        <v>1.0999999999999999E-2</v>
      </c>
      <c r="P165" s="2">
        <f t="shared" si="13"/>
        <v>142.54910999999998</v>
      </c>
      <c r="Q165" s="2">
        <f>0.5*$C$7*$C$8*1.2*K165^2</f>
        <v>12.270681500000004</v>
      </c>
      <c r="R165" s="2">
        <f>IF(L165&gt;0,$C$5*L165,0)</f>
        <v>1137.5277777777776</v>
      </c>
      <c r="S165" s="2">
        <f t="shared" si="14"/>
        <v>1292.3475692777777</v>
      </c>
      <c r="T165" s="2">
        <f>(S165*K165)/1000</f>
        <v>7.2156072618009253</v>
      </c>
      <c r="U165" s="2">
        <f t="shared" si="15"/>
        <v>7.2156072618009253</v>
      </c>
      <c r="V165" s="2">
        <f>SUM(U$5:U165)</f>
        <v>358.94056718527457</v>
      </c>
      <c r="W165" s="2">
        <f>V165/3600</f>
        <v>9.9705713107020713E-2</v>
      </c>
      <c r="X165" s="2">
        <f>T165*N165</f>
        <v>0</v>
      </c>
      <c r="Y165" s="2">
        <f>SUM(X$5:X165)</f>
        <v>56.445865767754626</v>
      </c>
      <c r="Z165" s="2">
        <f t="shared" si="16"/>
        <v>1.5679407157709619E-2</v>
      </c>
      <c r="AA165" s="2">
        <f>W165-Z165</f>
        <v>8.4026305949311098E-2</v>
      </c>
      <c r="AB165" s="2">
        <f>(0.5*$C$5*K165^2)/1000</f>
        <v>20.590170138888894</v>
      </c>
      <c r="AC165" s="2">
        <f t="shared" si="17"/>
        <v>0</v>
      </c>
      <c r="AD165" s="13"/>
    </row>
    <row r="166" spans="5:30" x14ac:dyDescent="0.25">
      <c r="E166" s="4" t="s">
        <v>1</v>
      </c>
      <c r="F166" s="1">
        <v>161</v>
      </c>
      <c r="G166" s="1">
        <v>161</v>
      </c>
      <c r="H166" s="2">
        <f>SUM($K$5:K166)</f>
        <v>736.27777777777806</v>
      </c>
      <c r="I166" s="2">
        <f>SUM($K$5:K166)</f>
        <v>736.27777777777806</v>
      </c>
      <c r="J166" s="1">
        <v>23.4</v>
      </c>
      <c r="K166" s="2">
        <v>6.4999999999999991</v>
      </c>
      <c r="L166" s="2">
        <v>0.74999999999999978</v>
      </c>
      <c r="M166" s="1">
        <f>IF(K166&gt;0.001,1,0)</f>
        <v>1</v>
      </c>
      <c r="N166" s="1">
        <f>IF(L166&lt;-0.0001,1,0)</f>
        <v>0</v>
      </c>
      <c r="O166" s="3">
        <f t="shared" si="12"/>
        <v>1.0999999999999999E-2</v>
      </c>
      <c r="P166" s="2">
        <f t="shared" si="13"/>
        <v>142.54910999999998</v>
      </c>
      <c r="Q166" s="2">
        <f>0.5*$C$7*$C$8*1.2*K166^2</f>
        <v>16.630613999999994</v>
      </c>
      <c r="R166" s="2">
        <f>IF(L166&gt;0,$C$5*L166,0)</f>
        <v>990.74999999999966</v>
      </c>
      <c r="S166" s="2">
        <f t="shared" si="14"/>
        <v>1149.9297239999996</v>
      </c>
      <c r="T166" s="2">
        <f>(S166*K166)/1000</f>
        <v>7.4745432059999963</v>
      </c>
      <c r="U166" s="2">
        <f t="shared" si="15"/>
        <v>7.4745432059999963</v>
      </c>
      <c r="V166" s="2">
        <f>SUM(U$5:U166)</f>
        <v>366.4151103912746</v>
      </c>
      <c r="W166" s="2">
        <f>V166/3600</f>
        <v>0.10178197510868739</v>
      </c>
      <c r="X166" s="2">
        <f>T166*N166</f>
        <v>0</v>
      </c>
      <c r="Y166" s="2">
        <f>SUM(X$5:X166)</f>
        <v>56.445865767754626</v>
      </c>
      <c r="Z166" s="2">
        <f t="shared" si="16"/>
        <v>1.5679407157709619E-2</v>
      </c>
      <c r="AA166" s="2">
        <f>W166-Z166</f>
        <v>8.6102567950977774E-2</v>
      </c>
      <c r="AB166" s="2">
        <f>(0.5*$C$5*K166^2)/1000</f>
        <v>27.906124999999989</v>
      </c>
      <c r="AC166" s="2">
        <f t="shared" si="17"/>
        <v>0</v>
      </c>
      <c r="AD166" s="13"/>
    </row>
    <row r="167" spans="5:30" x14ac:dyDescent="0.25">
      <c r="E167" s="4" t="s">
        <v>1</v>
      </c>
      <c r="F167" s="1">
        <v>162</v>
      </c>
      <c r="G167" s="1">
        <v>162</v>
      </c>
      <c r="H167" s="2">
        <f>SUM($K$5:K167)</f>
        <v>743.36111111111143</v>
      </c>
      <c r="I167" s="2">
        <f>SUM($K$5:K167)</f>
        <v>743.36111111111143</v>
      </c>
      <c r="J167" s="1">
        <v>25.5</v>
      </c>
      <c r="K167" s="2">
        <v>7.083333333333333</v>
      </c>
      <c r="L167" s="2">
        <v>0.5833333333333337</v>
      </c>
      <c r="M167" s="1">
        <f>IF(K167&gt;0.001,1,0)</f>
        <v>1</v>
      </c>
      <c r="N167" s="1">
        <f>IF(L167&lt;-0.0001,1,0)</f>
        <v>0</v>
      </c>
      <c r="O167" s="3">
        <f t="shared" si="12"/>
        <v>1.0999999999999999E-2</v>
      </c>
      <c r="P167" s="2">
        <f t="shared" si="13"/>
        <v>142.54910999999998</v>
      </c>
      <c r="Q167" s="2">
        <f>0.5*$C$7*$C$8*1.2*K167^2</f>
        <v>19.749537499999999</v>
      </c>
      <c r="R167" s="2">
        <f>IF(L167&gt;0,$C$5*L167,0)</f>
        <v>770.58333333333383</v>
      </c>
      <c r="S167" s="2">
        <f t="shared" si="14"/>
        <v>932.88198083333384</v>
      </c>
      <c r="T167" s="2">
        <f>(S167*K167)/1000</f>
        <v>6.6079140309027808</v>
      </c>
      <c r="U167" s="2">
        <f t="shared" si="15"/>
        <v>6.6079140309027808</v>
      </c>
      <c r="V167" s="2">
        <f>SUM(U$5:U167)</f>
        <v>373.0230244221774</v>
      </c>
      <c r="W167" s="2">
        <f>V167/3600</f>
        <v>0.10361750678393816</v>
      </c>
      <c r="X167" s="2">
        <f>T167*N167</f>
        <v>0</v>
      </c>
      <c r="Y167" s="2">
        <f>SUM(X$5:X167)</f>
        <v>56.445865767754626</v>
      </c>
      <c r="Z167" s="2">
        <f t="shared" si="16"/>
        <v>1.5679407157709619E-2</v>
      </c>
      <c r="AA167" s="2">
        <f>W167-Z167</f>
        <v>8.7938099626228547E-2</v>
      </c>
      <c r="AB167" s="2">
        <f>(0.5*$C$5*K167^2)/1000</f>
        <v>33.139670138888881</v>
      </c>
      <c r="AC167" s="2">
        <f t="shared" si="17"/>
        <v>0</v>
      </c>
      <c r="AD167" s="13"/>
    </row>
    <row r="168" spans="5:30" x14ac:dyDescent="0.25">
      <c r="E168" s="4" t="s">
        <v>1</v>
      </c>
      <c r="F168" s="1">
        <v>163</v>
      </c>
      <c r="G168" s="1">
        <v>163</v>
      </c>
      <c r="H168" s="2">
        <f>SUM($K$5:K168)</f>
        <v>751.02777777777806</v>
      </c>
      <c r="I168" s="2">
        <f>SUM($K$5:K168)</f>
        <v>751.02777777777806</v>
      </c>
      <c r="J168" s="1">
        <v>27.6</v>
      </c>
      <c r="K168" s="2">
        <v>7.666666666666667</v>
      </c>
      <c r="L168" s="2">
        <v>0.55555555555555558</v>
      </c>
      <c r="M168" s="1">
        <f>IF(K168&gt;0.001,1,0)</f>
        <v>1</v>
      </c>
      <c r="N168" s="1">
        <f>IF(L168&lt;-0.0001,1,0)</f>
        <v>0</v>
      </c>
      <c r="O168" s="3">
        <f t="shared" si="12"/>
        <v>1.0999999999999999E-2</v>
      </c>
      <c r="P168" s="2">
        <f t="shared" si="13"/>
        <v>142.54910999999998</v>
      </c>
      <c r="Q168" s="2">
        <f>0.5*$C$7*$C$8*1.2*K168^2</f>
        <v>23.136344000000005</v>
      </c>
      <c r="R168" s="2">
        <f>IF(L168&gt;0,$C$5*L168,0)</f>
        <v>733.88888888888891</v>
      </c>
      <c r="S168" s="2">
        <f t="shared" si="14"/>
        <v>899.57434288888885</v>
      </c>
      <c r="T168" s="2">
        <f>(S168*K168)/1000</f>
        <v>6.8967366288148151</v>
      </c>
      <c r="U168" s="2">
        <f t="shared" si="15"/>
        <v>6.8967366288148151</v>
      </c>
      <c r="V168" s="2">
        <f>SUM(U$5:U168)</f>
        <v>379.91976105099224</v>
      </c>
      <c r="W168" s="2">
        <f>V168/3600</f>
        <v>0.10553326695860896</v>
      </c>
      <c r="X168" s="2">
        <f>T168*N168</f>
        <v>0</v>
      </c>
      <c r="Y168" s="2">
        <f>SUM(X$5:X168)</f>
        <v>56.445865767754626</v>
      </c>
      <c r="Z168" s="2">
        <f t="shared" si="16"/>
        <v>1.5679407157709619E-2</v>
      </c>
      <c r="AA168" s="2">
        <f>W168-Z168</f>
        <v>8.9853859800899341E-2</v>
      </c>
      <c r="AB168" s="2">
        <f>(0.5*$C$5*K168^2)/1000</f>
        <v>38.822722222222225</v>
      </c>
      <c r="AC168" s="2">
        <f t="shared" si="17"/>
        <v>0</v>
      </c>
      <c r="AD168" s="13"/>
    </row>
    <row r="169" spans="5:30" x14ac:dyDescent="0.25">
      <c r="E169" s="4" t="s">
        <v>1</v>
      </c>
      <c r="F169" s="1">
        <v>164</v>
      </c>
      <c r="G169" s="1">
        <v>164</v>
      </c>
      <c r="H169" s="2">
        <f>SUM($K$5:K169)</f>
        <v>759.22222222222251</v>
      </c>
      <c r="I169" s="2">
        <f>SUM($K$5:K169)</f>
        <v>759.22222222222251</v>
      </c>
      <c r="J169" s="1">
        <v>29.5</v>
      </c>
      <c r="K169" s="2">
        <v>8.1944444444444446</v>
      </c>
      <c r="L169" s="2">
        <v>0.4861111111111111</v>
      </c>
      <c r="M169" s="1">
        <f>IF(K169&gt;0.001,1,0)</f>
        <v>1</v>
      </c>
      <c r="N169" s="1">
        <f>IF(L169&lt;-0.0001,1,0)</f>
        <v>0</v>
      </c>
      <c r="O169" s="3">
        <f t="shared" si="12"/>
        <v>1.0999999999999999E-2</v>
      </c>
      <c r="P169" s="2">
        <f t="shared" si="13"/>
        <v>142.54910999999998</v>
      </c>
      <c r="Q169" s="2">
        <f>0.5*$C$7*$C$8*1.2*K169^2</f>
        <v>26.431426388888891</v>
      </c>
      <c r="R169" s="2">
        <f>IF(L169&gt;0,$C$5*L169,0)</f>
        <v>642.15277777777771</v>
      </c>
      <c r="S169" s="2">
        <f t="shared" si="14"/>
        <v>811.13331416666665</v>
      </c>
      <c r="T169" s="2">
        <f>(S169*K169)/1000</f>
        <v>6.6467868799768519</v>
      </c>
      <c r="U169" s="2">
        <f t="shared" si="15"/>
        <v>6.6467868799768519</v>
      </c>
      <c r="V169" s="2">
        <f>SUM(U$5:U169)</f>
        <v>386.56654793096908</v>
      </c>
      <c r="W169" s="2">
        <f>V169/3600</f>
        <v>0.10737959664749142</v>
      </c>
      <c r="X169" s="2">
        <f>T169*N169</f>
        <v>0</v>
      </c>
      <c r="Y169" s="2">
        <f>SUM(X$5:X169)</f>
        <v>56.445865767754626</v>
      </c>
      <c r="Z169" s="2">
        <f t="shared" si="16"/>
        <v>1.5679407157709619E-2</v>
      </c>
      <c r="AA169" s="2">
        <f>W169-Z169</f>
        <v>9.17001894897818E-2</v>
      </c>
      <c r="AB169" s="2">
        <f>(0.5*$C$5*K169^2)/1000</f>
        <v>44.351861496913578</v>
      </c>
      <c r="AC169" s="2">
        <f t="shared" si="17"/>
        <v>0</v>
      </c>
      <c r="AD169" s="13"/>
    </row>
    <row r="170" spans="5:30" x14ac:dyDescent="0.25">
      <c r="E170" s="4" t="s">
        <v>1</v>
      </c>
      <c r="F170" s="1">
        <v>165</v>
      </c>
      <c r="G170" s="1">
        <v>165</v>
      </c>
      <c r="H170" s="2">
        <f>SUM($K$5:K170)</f>
        <v>767.86111111111143</v>
      </c>
      <c r="I170" s="2">
        <f>SUM($K$5:K170)</f>
        <v>767.86111111111143</v>
      </c>
      <c r="J170" s="1">
        <v>31.1</v>
      </c>
      <c r="K170" s="2">
        <v>8.6388888888888893</v>
      </c>
      <c r="L170" s="2">
        <v>0.36111111111111133</v>
      </c>
      <c r="M170" s="1">
        <f>IF(K170&gt;0.001,1,0)</f>
        <v>1</v>
      </c>
      <c r="N170" s="1">
        <f>IF(L170&lt;-0.0001,1,0)</f>
        <v>0</v>
      </c>
      <c r="O170" s="3">
        <f t="shared" si="12"/>
        <v>1.0999999999999999E-2</v>
      </c>
      <c r="P170" s="2">
        <f t="shared" si="13"/>
        <v>142.54910999999998</v>
      </c>
      <c r="Q170" s="2">
        <f>0.5*$C$7*$C$8*1.2*K170^2</f>
        <v>29.376317055555564</v>
      </c>
      <c r="R170" s="2">
        <f>IF(L170&gt;0,$C$5*L170,0)</f>
        <v>477.02777777777806</v>
      </c>
      <c r="S170" s="2">
        <f t="shared" si="14"/>
        <v>648.95320483333364</v>
      </c>
      <c r="T170" s="2">
        <f>(S170*K170)/1000</f>
        <v>5.6062346306435211</v>
      </c>
      <c r="U170" s="2">
        <f t="shared" si="15"/>
        <v>5.6062346306435211</v>
      </c>
      <c r="V170" s="2">
        <f>SUM(U$5:U170)</f>
        <v>392.17278256161262</v>
      </c>
      <c r="W170" s="2">
        <f>V170/3600</f>
        <v>0.10893688404489239</v>
      </c>
      <c r="X170" s="2">
        <f>T170*N170</f>
        <v>0</v>
      </c>
      <c r="Y170" s="2">
        <f>SUM(X$5:X170)</f>
        <v>56.445865767754626</v>
      </c>
      <c r="Z170" s="2">
        <f t="shared" si="16"/>
        <v>1.5679407157709619E-2</v>
      </c>
      <c r="AA170" s="2">
        <f>W170-Z170</f>
        <v>9.3257476887182778E-2</v>
      </c>
      <c r="AB170" s="2">
        <f>(0.5*$C$5*K170^2)/1000</f>
        <v>49.293380015432106</v>
      </c>
      <c r="AC170" s="2">
        <f t="shared" si="17"/>
        <v>0</v>
      </c>
      <c r="AD170" s="13"/>
    </row>
    <row r="171" spans="5:30" x14ac:dyDescent="0.25">
      <c r="E171" s="4" t="s">
        <v>1</v>
      </c>
      <c r="F171" s="1">
        <v>166</v>
      </c>
      <c r="G171" s="1">
        <v>166</v>
      </c>
      <c r="H171" s="2">
        <f>SUM($K$5:K171)</f>
        <v>776.77777777777806</v>
      </c>
      <c r="I171" s="2">
        <f>SUM($K$5:K171)</f>
        <v>776.77777777777806</v>
      </c>
      <c r="J171" s="1">
        <v>32.1</v>
      </c>
      <c r="K171" s="2">
        <v>8.9166666666666661</v>
      </c>
      <c r="L171" s="2">
        <v>0.29166666666666685</v>
      </c>
      <c r="M171" s="1">
        <f>IF(K171&gt;0.001,1,0)</f>
        <v>1</v>
      </c>
      <c r="N171" s="1">
        <f>IF(L171&lt;-0.0001,1,0)</f>
        <v>0</v>
      </c>
      <c r="O171" s="3">
        <f t="shared" si="12"/>
        <v>1.0999999999999999E-2</v>
      </c>
      <c r="P171" s="2">
        <f t="shared" si="13"/>
        <v>142.54910999999998</v>
      </c>
      <c r="Q171" s="2">
        <f>0.5*$C$7*$C$8*1.2*K171^2</f>
        <v>31.295841499999995</v>
      </c>
      <c r="R171" s="2">
        <f>IF(L171&gt;0,$C$5*L171,0)</f>
        <v>385.29166666666691</v>
      </c>
      <c r="S171" s="2">
        <f t="shared" si="14"/>
        <v>559.13661816666695</v>
      </c>
      <c r="T171" s="2">
        <f>(S171*K171)/1000</f>
        <v>4.9856348453194466</v>
      </c>
      <c r="U171" s="2">
        <f t="shared" si="15"/>
        <v>4.9856348453194466</v>
      </c>
      <c r="V171" s="2">
        <f>SUM(U$5:U171)</f>
        <v>397.15841740693207</v>
      </c>
      <c r="W171" s="2">
        <f>V171/3600</f>
        <v>0.11032178261303668</v>
      </c>
      <c r="X171" s="2">
        <f>T171*N171</f>
        <v>0</v>
      </c>
      <c r="Y171" s="2">
        <f>SUM(X$5:X171)</f>
        <v>56.445865767754626</v>
      </c>
      <c r="Z171" s="2">
        <f t="shared" si="16"/>
        <v>1.5679407157709619E-2</v>
      </c>
      <c r="AA171" s="2">
        <f>W171-Z171</f>
        <v>9.4642375455327069E-2</v>
      </c>
      <c r="AB171" s="2">
        <f>(0.5*$C$5*K171^2)/1000</f>
        <v>52.514336805555544</v>
      </c>
      <c r="AC171" s="2">
        <f t="shared" si="17"/>
        <v>0</v>
      </c>
      <c r="AD171" s="13"/>
    </row>
    <row r="172" spans="5:30" x14ac:dyDescent="0.25">
      <c r="E172" s="4" t="s">
        <v>1</v>
      </c>
      <c r="F172" s="1">
        <v>167</v>
      </c>
      <c r="G172" s="1">
        <v>167</v>
      </c>
      <c r="H172" s="2">
        <f>SUM($K$5:K172)</f>
        <v>786.00000000000023</v>
      </c>
      <c r="I172" s="2">
        <f>SUM($K$5:K172)</f>
        <v>786.00000000000023</v>
      </c>
      <c r="J172" s="1">
        <v>33.200000000000003</v>
      </c>
      <c r="K172" s="2">
        <v>9.2222222222222232</v>
      </c>
      <c r="L172" s="2">
        <v>0.43055555555555575</v>
      </c>
      <c r="M172" s="1">
        <f>IF(K172&gt;0.001,1,0)</f>
        <v>1</v>
      </c>
      <c r="N172" s="1">
        <f>IF(L172&lt;-0.0001,1,0)</f>
        <v>0</v>
      </c>
      <c r="O172" s="3">
        <f t="shared" si="12"/>
        <v>1.0999999999999999E-2</v>
      </c>
      <c r="P172" s="2">
        <f t="shared" si="13"/>
        <v>142.54910999999998</v>
      </c>
      <c r="Q172" s="2">
        <f>0.5*$C$7*$C$8*1.2*K172^2</f>
        <v>33.477478222222231</v>
      </c>
      <c r="R172" s="2">
        <f>IF(L172&gt;0,$C$5*L172,0)</f>
        <v>568.76388888888914</v>
      </c>
      <c r="S172" s="2">
        <f t="shared" si="14"/>
        <v>744.79047711111139</v>
      </c>
      <c r="T172" s="2">
        <f>(S172*K172)/1000</f>
        <v>6.8686232889135832</v>
      </c>
      <c r="U172" s="2">
        <f t="shared" si="15"/>
        <v>6.8686232889135832</v>
      </c>
      <c r="V172" s="2">
        <f>SUM(U$5:U172)</f>
        <v>404.02704069584564</v>
      </c>
      <c r="W172" s="2">
        <f>V172/3600</f>
        <v>0.11222973352662378</v>
      </c>
      <c r="X172" s="2">
        <f>T172*N172</f>
        <v>0</v>
      </c>
      <c r="Y172" s="2">
        <f>SUM(X$5:X172)</f>
        <v>56.445865767754626</v>
      </c>
      <c r="Z172" s="2">
        <f t="shared" si="16"/>
        <v>1.5679407157709619E-2</v>
      </c>
      <c r="AA172" s="2">
        <f>W172-Z172</f>
        <v>9.6550326368914169E-2</v>
      </c>
      <c r="AB172" s="2">
        <f>(0.5*$C$5*K172^2)/1000</f>
        <v>56.175117283950634</v>
      </c>
      <c r="AC172" s="2">
        <f t="shared" si="17"/>
        <v>0</v>
      </c>
      <c r="AD172" s="13"/>
    </row>
    <row r="173" spans="5:30" x14ac:dyDescent="0.25">
      <c r="E173" s="4" t="s">
        <v>1</v>
      </c>
      <c r="F173" s="1">
        <v>168</v>
      </c>
      <c r="G173" s="1">
        <v>168</v>
      </c>
      <c r="H173" s="2">
        <f>SUM($K$5:K173)</f>
        <v>795.77777777777806</v>
      </c>
      <c r="I173" s="2">
        <f>SUM($K$5:K173)</f>
        <v>795.77777777777806</v>
      </c>
      <c r="J173" s="1">
        <v>35.200000000000003</v>
      </c>
      <c r="K173" s="2">
        <v>9.7777777777777786</v>
      </c>
      <c r="L173" s="2">
        <v>0.55555555555555558</v>
      </c>
      <c r="M173" s="1">
        <f>IF(K173&gt;0.001,1,0)</f>
        <v>1</v>
      </c>
      <c r="N173" s="1">
        <f>IF(L173&lt;-0.0001,1,0)</f>
        <v>0</v>
      </c>
      <c r="O173" s="3">
        <f t="shared" si="12"/>
        <v>1.0999999999999999E-2</v>
      </c>
      <c r="P173" s="2">
        <f t="shared" si="13"/>
        <v>142.54910999999998</v>
      </c>
      <c r="Q173" s="2">
        <f>0.5*$C$7*$C$8*1.2*K173^2</f>
        <v>37.632398222222228</v>
      </c>
      <c r="R173" s="2">
        <f>IF(L173&gt;0,$C$5*L173,0)</f>
        <v>733.88888888888891</v>
      </c>
      <c r="S173" s="2">
        <f t="shared" si="14"/>
        <v>914.07039711111111</v>
      </c>
      <c r="T173" s="2">
        <f>(S173*K173)/1000</f>
        <v>8.9375772161975302</v>
      </c>
      <c r="U173" s="2">
        <f t="shared" si="15"/>
        <v>8.9375772161975302</v>
      </c>
      <c r="V173" s="2">
        <f>SUM(U$5:U173)</f>
        <v>412.9646179120432</v>
      </c>
      <c r="W173" s="2">
        <f>V173/3600</f>
        <v>0.11471239386445645</v>
      </c>
      <c r="X173" s="2">
        <f>T173*N173</f>
        <v>0</v>
      </c>
      <c r="Y173" s="2">
        <f>SUM(X$5:X173)</f>
        <v>56.445865767754626</v>
      </c>
      <c r="Z173" s="2">
        <f t="shared" si="16"/>
        <v>1.5679407157709619E-2</v>
      </c>
      <c r="AA173" s="2">
        <f>W173-Z173</f>
        <v>9.9032986706746831E-2</v>
      </c>
      <c r="AB173" s="2">
        <f>(0.5*$C$5*K173^2)/1000</f>
        <v>63.147061728395073</v>
      </c>
      <c r="AC173" s="2">
        <f t="shared" si="17"/>
        <v>0</v>
      </c>
      <c r="AD173" s="13"/>
    </row>
    <row r="174" spans="5:30" x14ac:dyDescent="0.25">
      <c r="E174" s="4" t="s">
        <v>1</v>
      </c>
      <c r="F174" s="1">
        <v>169</v>
      </c>
      <c r="G174" s="1">
        <v>169</v>
      </c>
      <c r="H174" s="2">
        <f>SUM($K$5:K174)</f>
        <v>806.11111111111143</v>
      </c>
      <c r="I174" s="2">
        <f>SUM($K$5:K174)</f>
        <v>806.11111111111143</v>
      </c>
      <c r="J174" s="1">
        <v>37.200000000000003</v>
      </c>
      <c r="K174" s="2">
        <v>10.333333333333334</v>
      </c>
      <c r="L174" s="2">
        <v>0.38888888888888851</v>
      </c>
      <c r="M174" s="1">
        <f>IF(K174&gt;0.001,1,0)</f>
        <v>1</v>
      </c>
      <c r="N174" s="1">
        <f>IF(L174&lt;-0.0001,1,0)</f>
        <v>0</v>
      </c>
      <c r="O174" s="3">
        <f t="shared" si="12"/>
        <v>1.0999999999999999E-2</v>
      </c>
      <c r="P174" s="2">
        <f t="shared" si="13"/>
        <v>142.54910999999998</v>
      </c>
      <c r="Q174" s="2">
        <f>0.5*$C$7*$C$8*1.2*K174^2</f>
        <v>42.030296000000007</v>
      </c>
      <c r="R174" s="2">
        <f>IF(L174&gt;0,$C$5*L174,0)</f>
        <v>513.72222222222172</v>
      </c>
      <c r="S174" s="2">
        <f t="shared" si="14"/>
        <v>698.30162822222178</v>
      </c>
      <c r="T174" s="2">
        <f>(S174*K174)/1000</f>
        <v>7.2157834916296251</v>
      </c>
      <c r="U174" s="2">
        <f t="shared" si="15"/>
        <v>7.2157834916296251</v>
      </c>
      <c r="V174" s="2">
        <f>SUM(U$5:U174)</f>
        <v>420.18040140367282</v>
      </c>
      <c r="W174" s="2">
        <f>V174/3600</f>
        <v>0.1167167781676869</v>
      </c>
      <c r="X174" s="2">
        <f>T174*N174</f>
        <v>0</v>
      </c>
      <c r="Y174" s="2">
        <f>SUM(X$5:X174)</f>
        <v>56.445865767754626</v>
      </c>
      <c r="Z174" s="2">
        <f t="shared" si="16"/>
        <v>1.5679407157709619E-2</v>
      </c>
      <c r="AA174" s="2">
        <f>W174-Z174</f>
        <v>0.10103737100997728</v>
      </c>
      <c r="AB174" s="2">
        <f>(0.5*$C$5*K174^2)/1000</f>
        <v>70.526722222222233</v>
      </c>
      <c r="AC174" s="2">
        <f t="shared" si="17"/>
        <v>0</v>
      </c>
      <c r="AD174" s="13"/>
    </row>
    <row r="175" spans="5:30" x14ac:dyDescent="0.25">
      <c r="E175" s="4" t="s">
        <v>1</v>
      </c>
      <c r="F175" s="1">
        <v>170</v>
      </c>
      <c r="G175" s="1">
        <v>170</v>
      </c>
      <c r="H175" s="2">
        <f>SUM($K$5:K175)</f>
        <v>816.66666666666697</v>
      </c>
      <c r="I175" s="2">
        <f>SUM($K$5:K175)</f>
        <v>816.66666666666697</v>
      </c>
      <c r="J175" s="1">
        <v>38</v>
      </c>
      <c r="K175" s="2">
        <v>10.555555555555555</v>
      </c>
      <c r="L175" s="2">
        <v>2.7777777777777186E-2</v>
      </c>
      <c r="M175" s="1">
        <f>IF(K175&gt;0.001,1,0)</f>
        <v>1</v>
      </c>
      <c r="N175" s="1">
        <f>IF(L175&lt;-0.0001,1,0)</f>
        <v>0</v>
      </c>
      <c r="O175" s="3">
        <f t="shared" si="12"/>
        <v>1.0999999999999999E-2</v>
      </c>
      <c r="P175" s="2">
        <f t="shared" si="13"/>
        <v>142.54910999999998</v>
      </c>
      <c r="Q175" s="2">
        <f>0.5*$C$7*$C$8*1.2*K175^2</f>
        <v>43.857488888888888</v>
      </c>
      <c r="R175" s="2">
        <f>IF(L175&gt;0,$C$5*L175,0)</f>
        <v>36.694444444443661</v>
      </c>
      <c r="S175" s="2">
        <f t="shared" si="14"/>
        <v>223.10104333333254</v>
      </c>
      <c r="T175" s="2">
        <f>(S175*K175)/1000</f>
        <v>2.354955457407399</v>
      </c>
      <c r="U175" s="2">
        <f t="shared" si="15"/>
        <v>2.354955457407399</v>
      </c>
      <c r="V175" s="2">
        <f>SUM(U$5:U175)</f>
        <v>422.53535686108023</v>
      </c>
      <c r="W175" s="2">
        <f>V175/3600</f>
        <v>0.11737093246141117</v>
      </c>
      <c r="X175" s="2">
        <f>T175*N175</f>
        <v>0</v>
      </c>
      <c r="Y175" s="2">
        <f>SUM(X$5:X175)</f>
        <v>56.445865767754626</v>
      </c>
      <c r="Z175" s="2">
        <f t="shared" si="16"/>
        <v>1.5679407157709619E-2</v>
      </c>
      <c r="AA175" s="2">
        <f>W175-Z175</f>
        <v>0.10169152530370155</v>
      </c>
      <c r="AB175" s="2">
        <f>(0.5*$C$5*K175^2)/1000</f>
        <v>73.592746913580243</v>
      </c>
      <c r="AC175" s="2">
        <f t="shared" si="17"/>
        <v>0</v>
      </c>
      <c r="AD175" s="13"/>
    </row>
    <row r="176" spans="5:30" x14ac:dyDescent="0.25">
      <c r="E176" s="4" t="s">
        <v>1</v>
      </c>
      <c r="F176" s="1">
        <v>171</v>
      </c>
      <c r="G176" s="1">
        <v>171</v>
      </c>
      <c r="H176" s="2">
        <f>SUM($K$5:K176)</f>
        <v>827.05555555555588</v>
      </c>
      <c r="I176" s="2">
        <f>SUM($K$5:K176)</f>
        <v>827.05555555555588</v>
      </c>
      <c r="J176" s="1">
        <v>37.4</v>
      </c>
      <c r="K176" s="2">
        <v>10.388888888888888</v>
      </c>
      <c r="L176" s="2">
        <v>-0.40277777777777757</v>
      </c>
      <c r="M176" s="1">
        <f>IF(K176&gt;0.001,1,0)</f>
        <v>1</v>
      </c>
      <c r="N176" s="1">
        <f>IF(L176&lt;-0.0001,1,0)</f>
        <v>1</v>
      </c>
      <c r="O176" s="3">
        <f t="shared" si="12"/>
        <v>1.0999999999999999E-2</v>
      </c>
      <c r="P176" s="2">
        <f t="shared" si="13"/>
        <v>142.54910999999998</v>
      </c>
      <c r="Q176" s="2">
        <f>0.5*$C$7*$C$8*1.2*K176^2</f>
        <v>42.483449555555545</v>
      </c>
      <c r="R176" s="2">
        <f>IF(L176&gt;0,$C$5*L176,0)</f>
        <v>0</v>
      </c>
      <c r="S176" s="2">
        <f t="shared" si="14"/>
        <v>185.03255955555554</v>
      </c>
      <c r="T176" s="2">
        <f>(S176*K176)/1000</f>
        <v>1.9222827020493825</v>
      </c>
      <c r="U176" s="2">
        <f t="shared" si="15"/>
        <v>1.9222827020493825</v>
      </c>
      <c r="V176" s="2">
        <f>SUM(U$5:U176)</f>
        <v>424.45763956312959</v>
      </c>
      <c r="W176" s="2">
        <f>V176/3600</f>
        <v>0.11790489987864711</v>
      </c>
      <c r="X176" s="2">
        <f>T176*N176</f>
        <v>1.9222827020493825</v>
      </c>
      <c r="Y176" s="2">
        <f>SUM(X$5:X176)</f>
        <v>58.368148469804005</v>
      </c>
      <c r="Z176" s="2">
        <f t="shared" si="16"/>
        <v>1.6213374574945556E-2</v>
      </c>
      <c r="AA176" s="2">
        <f>W176-Z176</f>
        <v>0.10169152530370155</v>
      </c>
      <c r="AB176" s="2">
        <f>(0.5*$C$5*K176^2)/1000</f>
        <v>71.287112654320964</v>
      </c>
      <c r="AC176" s="2">
        <f t="shared" si="17"/>
        <v>71.287112654320964</v>
      </c>
      <c r="AD176" s="13"/>
    </row>
    <row r="177" spans="5:30" x14ac:dyDescent="0.25">
      <c r="E177" s="4" t="s">
        <v>1</v>
      </c>
      <c r="F177" s="1">
        <v>172</v>
      </c>
      <c r="G177" s="1">
        <v>172</v>
      </c>
      <c r="H177" s="2">
        <f>SUM($K$5:K177)</f>
        <v>836.80555555555588</v>
      </c>
      <c r="I177" s="2">
        <f>SUM($K$5:K177)</f>
        <v>836.80555555555588</v>
      </c>
      <c r="J177" s="1">
        <v>35.1</v>
      </c>
      <c r="K177" s="2">
        <v>9.75</v>
      </c>
      <c r="L177" s="2">
        <v>-0.88888888888888862</v>
      </c>
      <c r="M177" s="1">
        <f>IF(K177&gt;0.001,1,0)</f>
        <v>1</v>
      </c>
      <c r="N177" s="1">
        <f>IF(L177&lt;-0.0001,1,0)</f>
        <v>1</v>
      </c>
      <c r="O177" s="3">
        <f t="shared" si="12"/>
        <v>1.0999999999999999E-2</v>
      </c>
      <c r="P177" s="2">
        <f t="shared" si="13"/>
        <v>142.54910999999998</v>
      </c>
      <c r="Q177" s="2">
        <f>0.5*$C$7*$C$8*1.2*K177^2</f>
        <v>37.418881500000005</v>
      </c>
      <c r="R177" s="2">
        <f>IF(L177&gt;0,$C$5*L177,0)</f>
        <v>0</v>
      </c>
      <c r="S177" s="2">
        <f t="shared" si="14"/>
        <v>179.96799149999998</v>
      </c>
      <c r="T177" s="2">
        <f>(S177*K177)/1000</f>
        <v>1.7546879171249998</v>
      </c>
      <c r="U177" s="2">
        <f t="shared" si="15"/>
        <v>1.7546879171249998</v>
      </c>
      <c r="V177" s="2">
        <f>SUM(U$5:U177)</f>
        <v>426.2123274802546</v>
      </c>
      <c r="W177" s="2">
        <f>V177/3600</f>
        <v>0.11839231318895961</v>
      </c>
      <c r="X177" s="2">
        <f>T177*N177</f>
        <v>1.7546879171249998</v>
      </c>
      <c r="Y177" s="2">
        <f>SUM(X$5:X177)</f>
        <v>60.122836386929002</v>
      </c>
      <c r="Z177" s="2">
        <f t="shared" si="16"/>
        <v>1.6700787885258056E-2</v>
      </c>
      <c r="AA177" s="2">
        <f>W177-Z177</f>
        <v>0.10169152530370155</v>
      </c>
      <c r="AB177" s="2">
        <f>(0.5*$C$5*K177^2)/1000</f>
        <v>62.78878125</v>
      </c>
      <c r="AC177" s="2">
        <f t="shared" si="17"/>
        <v>62.78878125</v>
      </c>
      <c r="AD177" s="13"/>
    </row>
    <row r="178" spans="5:30" x14ac:dyDescent="0.25">
      <c r="E178" s="4" t="s">
        <v>1</v>
      </c>
      <c r="F178" s="1">
        <v>173</v>
      </c>
      <c r="G178" s="1">
        <v>173</v>
      </c>
      <c r="H178" s="2">
        <f>SUM($K$5:K178)</f>
        <v>845.41666666666697</v>
      </c>
      <c r="I178" s="2">
        <f>SUM($K$5:K178)</f>
        <v>845.41666666666697</v>
      </c>
      <c r="J178" s="1">
        <v>31</v>
      </c>
      <c r="K178" s="2">
        <v>8.6111111111111107</v>
      </c>
      <c r="L178" s="2">
        <v>-1.1111111111111112</v>
      </c>
      <c r="M178" s="1">
        <f>IF(K178&gt;0.001,1,0)</f>
        <v>1</v>
      </c>
      <c r="N178" s="1">
        <f>IF(L178&lt;-0.0001,1,0)</f>
        <v>1</v>
      </c>
      <c r="O178" s="3">
        <f t="shared" si="12"/>
        <v>1.0999999999999999E-2</v>
      </c>
      <c r="P178" s="2">
        <f t="shared" si="13"/>
        <v>142.54910999999998</v>
      </c>
      <c r="Q178" s="2">
        <f>0.5*$C$7*$C$8*1.2*K178^2</f>
        <v>29.187705555555556</v>
      </c>
      <c r="R178" s="2">
        <f>IF(L178&gt;0,$C$5*L178,0)</f>
        <v>0</v>
      </c>
      <c r="S178" s="2">
        <f t="shared" si="14"/>
        <v>171.73681555555555</v>
      </c>
      <c r="T178" s="2">
        <f>(S178*K178)/1000</f>
        <v>1.4788448006172839</v>
      </c>
      <c r="U178" s="2">
        <f t="shared" si="15"/>
        <v>1.4788448006172839</v>
      </c>
      <c r="V178" s="2">
        <f>SUM(U$5:U178)</f>
        <v>427.69117228087191</v>
      </c>
      <c r="W178" s="2">
        <f>V178/3600</f>
        <v>0.11880310341135331</v>
      </c>
      <c r="X178" s="2">
        <f>T178*N178</f>
        <v>1.4788448006172839</v>
      </c>
      <c r="Y178" s="2">
        <f>SUM(X$5:X178)</f>
        <v>61.601681187546284</v>
      </c>
      <c r="Z178" s="2">
        <f t="shared" si="16"/>
        <v>1.7111578107651744E-2</v>
      </c>
      <c r="AA178" s="2">
        <f>W178-Z178</f>
        <v>0.10169152530370157</v>
      </c>
      <c r="AB178" s="2">
        <f>(0.5*$C$5*K178^2)/1000</f>
        <v>48.976890432098763</v>
      </c>
      <c r="AC178" s="2">
        <f t="shared" si="17"/>
        <v>48.976890432098763</v>
      </c>
      <c r="AD178" s="13"/>
    </row>
    <row r="179" spans="5:30" x14ac:dyDescent="0.25">
      <c r="E179" s="4" t="s">
        <v>1</v>
      </c>
      <c r="F179" s="1">
        <v>174</v>
      </c>
      <c r="G179" s="1">
        <v>174</v>
      </c>
      <c r="H179" s="2">
        <f>SUM($K$5:K179)</f>
        <v>852.9444444444448</v>
      </c>
      <c r="I179" s="2">
        <f>SUM($K$5:K179)</f>
        <v>852.9444444444448</v>
      </c>
      <c r="J179" s="1">
        <v>27.1</v>
      </c>
      <c r="K179" s="2">
        <v>7.5277777777777777</v>
      </c>
      <c r="L179" s="2">
        <v>-0.79166666666666652</v>
      </c>
      <c r="M179" s="1">
        <f>IF(K179&gt;0.001,1,0)</f>
        <v>1</v>
      </c>
      <c r="N179" s="1">
        <f>IF(L179&lt;-0.0001,1,0)</f>
        <v>1</v>
      </c>
      <c r="O179" s="3">
        <f t="shared" si="12"/>
        <v>1.0999999999999999E-2</v>
      </c>
      <c r="P179" s="2">
        <f t="shared" si="13"/>
        <v>142.54910999999998</v>
      </c>
      <c r="Q179" s="2">
        <f>0.5*$C$7*$C$8*1.2*K179^2</f>
        <v>22.305663722222224</v>
      </c>
      <c r="R179" s="2">
        <f>IF(L179&gt;0,$C$5*L179,0)</f>
        <v>0</v>
      </c>
      <c r="S179" s="2">
        <f t="shared" si="14"/>
        <v>164.85477372222221</v>
      </c>
      <c r="T179" s="2">
        <f>(S179*K179)/1000</f>
        <v>1.2409901021867282</v>
      </c>
      <c r="U179" s="2">
        <f t="shared" si="15"/>
        <v>1.2409901021867282</v>
      </c>
      <c r="V179" s="2">
        <f>SUM(U$5:U179)</f>
        <v>428.93216238305865</v>
      </c>
      <c r="W179" s="2">
        <f>V179/3600</f>
        <v>0.11914782288418296</v>
      </c>
      <c r="X179" s="2">
        <f>T179*N179</f>
        <v>1.2409901021867282</v>
      </c>
      <c r="Y179" s="2">
        <f>SUM(X$5:X179)</f>
        <v>62.842671289733012</v>
      </c>
      <c r="Z179" s="2">
        <f t="shared" si="16"/>
        <v>1.7456297580481391E-2</v>
      </c>
      <c r="AA179" s="2">
        <f>W179-Z179</f>
        <v>0.10169152530370157</v>
      </c>
      <c r="AB179" s="2">
        <f>(0.5*$C$5*K179^2)/1000</f>
        <v>37.42884297839506</v>
      </c>
      <c r="AC179" s="2">
        <f t="shared" si="17"/>
        <v>37.42884297839506</v>
      </c>
      <c r="AD179" s="13"/>
    </row>
    <row r="180" spans="5:30" x14ac:dyDescent="0.25">
      <c r="E180" s="4" t="s">
        <v>1</v>
      </c>
      <c r="F180" s="1">
        <v>175</v>
      </c>
      <c r="G180" s="1">
        <v>175</v>
      </c>
      <c r="H180" s="2">
        <f>SUM($K$5:K180)</f>
        <v>859.97222222222263</v>
      </c>
      <c r="I180" s="2">
        <f>SUM($K$5:K180)</f>
        <v>859.97222222222263</v>
      </c>
      <c r="J180" s="1">
        <v>25.3</v>
      </c>
      <c r="K180" s="2">
        <v>7.0277777777777777</v>
      </c>
      <c r="L180" s="2">
        <v>-0.27777777777777779</v>
      </c>
      <c r="M180" s="1">
        <f>IF(K180&gt;0.001,1,0)</f>
        <v>1</v>
      </c>
      <c r="N180" s="1">
        <f>IF(L180&lt;-0.0001,1,0)</f>
        <v>1</v>
      </c>
      <c r="O180" s="3">
        <f t="shared" si="12"/>
        <v>1.0999999999999999E-2</v>
      </c>
      <c r="P180" s="2">
        <f t="shared" si="13"/>
        <v>142.54910999999998</v>
      </c>
      <c r="Q180" s="2">
        <f>0.5*$C$7*$C$8*1.2*K180^2</f>
        <v>19.440955722222224</v>
      </c>
      <c r="R180" s="2">
        <f>IF(L180&gt;0,$C$5*L180,0)</f>
        <v>0</v>
      </c>
      <c r="S180" s="2">
        <f t="shared" si="14"/>
        <v>161.9900657222222</v>
      </c>
      <c r="T180" s="2">
        <f>(S180*K180)/1000</f>
        <v>1.1384301841033948</v>
      </c>
      <c r="U180" s="2">
        <f t="shared" si="15"/>
        <v>1.1384301841033948</v>
      </c>
      <c r="V180" s="2">
        <f>SUM(U$5:U180)</f>
        <v>430.07059256716207</v>
      </c>
      <c r="W180" s="2">
        <f>V180/3600</f>
        <v>0.11946405349087835</v>
      </c>
      <c r="X180" s="2">
        <f>T180*N180</f>
        <v>1.1384301841033948</v>
      </c>
      <c r="Y180" s="2">
        <f>SUM(X$5:X180)</f>
        <v>63.981101473836404</v>
      </c>
      <c r="Z180" s="2">
        <f t="shared" si="16"/>
        <v>1.777252818717678E-2</v>
      </c>
      <c r="AA180" s="2">
        <f>W180-Z180</f>
        <v>0.10169152530370157</v>
      </c>
      <c r="AB180" s="2">
        <f>(0.5*$C$5*K180^2)/1000</f>
        <v>32.621870756172839</v>
      </c>
      <c r="AC180" s="2">
        <f t="shared" si="17"/>
        <v>32.621870756172839</v>
      </c>
      <c r="AD180" s="13"/>
    </row>
    <row r="181" spans="5:30" x14ac:dyDescent="0.25">
      <c r="E181" s="4" t="s">
        <v>1</v>
      </c>
      <c r="F181" s="1">
        <v>176</v>
      </c>
      <c r="G181" s="1">
        <v>176</v>
      </c>
      <c r="H181" s="2">
        <f>SUM($K$5:K181)</f>
        <v>866.9444444444448</v>
      </c>
      <c r="I181" s="2">
        <f>SUM($K$5:K181)</f>
        <v>866.9444444444448</v>
      </c>
      <c r="J181" s="1">
        <v>25.1</v>
      </c>
      <c r="K181" s="2">
        <v>6.9722222222222223</v>
      </c>
      <c r="L181" s="2">
        <v>8.3333333333333037E-2</v>
      </c>
      <c r="M181" s="1">
        <f>IF(K181&gt;0.001,1,0)</f>
        <v>1</v>
      </c>
      <c r="N181" s="1">
        <f>IF(L181&lt;-0.0001,1,0)</f>
        <v>0</v>
      </c>
      <c r="O181" s="3">
        <f t="shared" si="12"/>
        <v>1.0999999999999999E-2</v>
      </c>
      <c r="P181" s="2">
        <f t="shared" si="13"/>
        <v>142.54910999999998</v>
      </c>
      <c r="Q181" s="2">
        <f>0.5*$C$7*$C$8*1.2*K181^2</f>
        <v>19.134803722222227</v>
      </c>
      <c r="R181" s="2">
        <f>IF(L181&gt;0,$C$5*L181,0)</f>
        <v>110.08333333333294</v>
      </c>
      <c r="S181" s="2">
        <f t="shared" si="14"/>
        <v>271.76724705555512</v>
      </c>
      <c r="T181" s="2">
        <f>(S181*K181)/1000</f>
        <v>1.8948216391928983</v>
      </c>
      <c r="U181" s="2">
        <f t="shared" si="15"/>
        <v>1.8948216391928983</v>
      </c>
      <c r="V181" s="2">
        <f>SUM(U$5:U181)</f>
        <v>431.96541420635498</v>
      </c>
      <c r="W181" s="2">
        <f>V181/3600</f>
        <v>0.1199903928350986</v>
      </c>
      <c r="X181" s="2">
        <f>T181*N181</f>
        <v>0</v>
      </c>
      <c r="Y181" s="2">
        <f>SUM(X$5:X181)</f>
        <v>63.981101473836404</v>
      </c>
      <c r="Z181" s="2">
        <f t="shared" si="16"/>
        <v>1.777252818717678E-2</v>
      </c>
      <c r="AA181" s="2">
        <f>W181-Z181</f>
        <v>0.10221786464792182</v>
      </c>
      <c r="AB181" s="2">
        <f>(0.5*$C$5*K181^2)/1000</f>
        <v>32.108148533950619</v>
      </c>
      <c r="AC181" s="2">
        <f t="shared" si="17"/>
        <v>0</v>
      </c>
      <c r="AD181" s="13"/>
    </row>
    <row r="182" spans="5:30" x14ac:dyDescent="0.25">
      <c r="E182" s="4" t="s">
        <v>1</v>
      </c>
      <c r="F182" s="1">
        <v>177</v>
      </c>
      <c r="G182" s="1">
        <v>177</v>
      </c>
      <c r="H182" s="2">
        <f>SUM($K$5:K182)</f>
        <v>874.13888888888926</v>
      </c>
      <c r="I182" s="2">
        <f>SUM($K$5:K182)</f>
        <v>874.13888888888926</v>
      </c>
      <c r="J182" s="1">
        <v>25.9</v>
      </c>
      <c r="K182" s="2">
        <v>7.1944444444444438</v>
      </c>
      <c r="L182" s="2">
        <v>0.37499999999999989</v>
      </c>
      <c r="M182" s="1">
        <f>IF(K182&gt;0.001,1,0)</f>
        <v>1</v>
      </c>
      <c r="N182" s="1">
        <f>IF(L182&lt;-0.0001,1,0)</f>
        <v>0</v>
      </c>
      <c r="O182" s="3">
        <f t="shared" si="12"/>
        <v>1.0999999999999999E-2</v>
      </c>
      <c r="P182" s="2">
        <f t="shared" si="13"/>
        <v>142.54910999999998</v>
      </c>
      <c r="Q182" s="2">
        <f>0.5*$C$7*$C$8*1.2*K182^2</f>
        <v>20.373990388888885</v>
      </c>
      <c r="R182" s="2">
        <f>IF(L182&gt;0,$C$5*L182,0)</f>
        <v>495.37499999999983</v>
      </c>
      <c r="S182" s="2">
        <f t="shared" si="14"/>
        <v>658.29810038888877</v>
      </c>
      <c r="T182" s="2">
        <f>(S182*K182)/1000</f>
        <v>4.7360891111311716</v>
      </c>
      <c r="U182" s="2">
        <f t="shared" si="15"/>
        <v>4.7360891111311716</v>
      </c>
      <c r="V182" s="2">
        <f>SUM(U$5:U182)</f>
        <v>436.70150331748613</v>
      </c>
      <c r="W182" s="2">
        <f>V182/3600</f>
        <v>0.12130597314374615</v>
      </c>
      <c r="X182" s="2">
        <f>T182*N182</f>
        <v>0</v>
      </c>
      <c r="Y182" s="2">
        <f>SUM(X$5:X182)</f>
        <v>63.981101473836404</v>
      </c>
      <c r="Z182" s="2">
        <f t="shared" si="16"/>
        <v>1.777252818717678E-2</v>
      </c>
      <c r="AA182" s="2">
        <f>W182-Z182</f>
        <v>0.10353344495656937</v>
      </c>
      <c r="AB182" s="2">
        <f>(0.5*$C$5*K182^2)/1000</f>
        <v>34.187500385802458</v>
      </c>
      <c r="AC182" s="2">
        <f t="shared" si="17"/>
        <v>0</v>
      </c>
      <c r="AD182" s="13"/>
    </row>
    <row r="183" spans="5:30" x14ac:dyDescent="0.25">
      <c r="E183" s="4" t="s">
        <v>1</v>
      </c>
      <c r="F183" s="1">
        <v>178</v>
      </c>
      <c r="G183" s="1">
        <v>178</v>
      </c>
      <c r="H183" s="2">
        <f>SUM($K$5:K183)</f>
        <v>881.86111111111143</v>
      </c>
      <c r="I183" s="2">
        <f>SUM($K$5:K183)</f>
        <v>881.86111111111143</v>
      </c>
      <c r="J183" s="1">
        <v>27.8</v>
      </c>
      <c r="K183" s="2">
        <v>7.7222222222222223</v>
      </c>
      <c r="L183" s="2">
        <v>0.45833333333333343</v>
      </c>
      <c r="M183" s="1">
        <f>IF(K183&gt;0.001,1,0)</f>
        <v>1</v>
      </c>
      <c r="N183" s="1">
        <f>IF(L183&lt;-0.0001,1,0)</f>
        <v>0</v>
      </c>
      <c r="O183" s="3">
        <f t="shared" si="12"/>
        <v>1.0999999999999999E-2</v>
      </c>
      <c r="P183" s="2">
        <f t="shared" si="13"/>
        <v>142.54910999999998</v>
      </c>
      <c r="Q183" s="2">
        <f>0.5*$C$7*$C$8*1.2*K183^2</f>
        <v>23.472868222222225</v>
      </c>
      <c r="R183" s="2">
        <f>IF(L183&gt;0,$C$5*L183,0)</f>
        <v>605.45833333333348</v>
      </c>
      <c r="S183" s="2">
        <f t="shared" si="14"/>
        <v>771.48031155555566</v>
      </c>
      <c r="T183" s="2">
        <f>(S183*K183)/1000</f>
        <v>5.9575424059012354</v>
      </c>
      <c r="U183" s="2">
        <f t="shared" si="15"/>
        <v>5.9575424059012354</v>
      </c>
      <c r="V183" s="2">
        <f>SUM(U$5:U183)</f>
        <v>442.65904572338735</v>
      </c>
      <c r="W183" s="2">
        <f>V183/3600</f>
        <v>0.12296084603427426</v>
      </c>
      <c r="X183" s="2">
        <f>T183*N183</f>
        <v>0</v>
      </c>
      <c r="Y183" s="2">
        <f>SUM(X$5:X183)</f>
        <v>63.981101473836404</v>
      </c>
      <c r="Z183" s="2">
        <f t="shared" si="16"/>
        <v>1.777252818717678E-2</v>
      </c>
      <c r="AA183" s="2">
        <f>W183-Z183</f>
        <v>0.10518831784709748</v>
      </c>
      <c r="AB183" s="2">
        <f>(0.5*$C$5*K183^2)/1000</f>
        <v>39.387408950617285</v>
      </c>
      <c r="AC183" s="2">
        <f t="shared" si="17"/>
        <v>0</v>
      </c>
      <c r="AD183" s="13"/>
    </row>
    <row r="184" spans="5:30" x14ac:dyDescent="0.25">
      <c r="E184" s="4" t="s">
        <v>1</v>
      </c>
      <c r="F184" s="1">
        <v>179</v>
      </c>
      <c r="G184" s="1">
        <v>179</v>
      </c>
      <c r="H184" s="2">
        <f>SUM($K$5:K184)</f>
        <v>889.97222222222251</v>
      </c>
      <c r="I184" s="2">
        <f>SUM($K$5:K184)</f>
        <v>889.97222222222251</v>
      </c>
      <c r="J184" s="1">
        <v>29.2</v>
      </c>
      <c r="K184" s="2">
        <v>8.1111111111111107</v>
      </c>
      <c r="L184" s="2">
        <v>0.25000000000000011</v>
      </c>
      <c r="M184" s="1">
        <f>IF(K184&gt;0.001,1,0)</f>
        <v>1</v>
      </c>
      <c r="N184" s="1">
        <f>IF(L184&lt;-0.0001,1,0)</f>
        <v>0</v>
      </c>
      <c r="O184" s="3">
        <f t="shared" si="12"/>
        <v>1.0999999999999999E-2</v>
      </c>
      <c r="P184" s="2">
        <f t="shared" si="13"/>
        <v>142.54910999999998</v>
      </c>
      <c r="Q184" s="2">
        <f>0.5*$C$7*$C$8*1.2*K184^2</f>
        <v>25.896571555555553</v>
      </c>
      <c r="R184" s="2">
        <f>IF(L184&gt;0,$C$5*L184,0)</f>
        <v>330.25000000000017</v>
      </c>
      <c r="S184" s="2">
        <f t="shared" si="14"/>
        <v>498.69568155555572</v>
      </c>
      <c r="T184" s="2">
        <f>(S184*K184)/1000</f>
        <v>4.0449760837283959</v>
      </c>
      <c r="U184" s="2">
        <f t="shared" si="15"/>
        <v>4.0449760837283959</v>
      </c>
      <c r="V184" s="2">
        <f>SUM(U$5:U184)</f>
        <v>446.70402180711574</v>
      </c>
      <c r="W184" s="2">
        <f>V184/3600</f>
        <v>0.1240844505019766</v>
      </c>
      <c r="X184" s="2">
        <f>T184*N184</f>
        <v>0</v>
      </c>
      <c r="Y184" s="2">
        <f>SUM(X$5:X184)</f>
        <v>63.981101473836404</v>
      </c>
      <c r="Z184" s="2">
        <f t="shared" si="16"/>
        <v>1.777252818717678E-2</v>
      </c>
      <c r="AA184" s="2">
        <f>W184-Z184</f>
        <v>0.10631192231479981</v>
      </c>
      <c r="AB184" s="2">
        <f>(0.5*$C$5*K184^2)/1000</f>
        <v>43.454376543209868</v>
      </c>
      <c r="AC184" s="2">
        <f t="shared" si="17"/>
        <v>0</v>
      </c>
      <c r="AD184" s="13"/>
    </row>
    <row r="185" spans="5:30" x14ac:dyDescent="0.25">
      <c r="E185" s="4" t="s">
        <v>1</v>
      </c>
      <c r="F185" s="1">
        <v>180</v>
      </c>
      <c r="G185" s="1">
        <v>180</v>
      </c>
      <c r="H185" s="2">
        <f>SUM($K$5:K185)</f>
        <v>898.19444444444468</v>
      </c>
      <c r="I185" s="2">
        <f>SUM($K$5:K185)</f>
        <v>898.19444444444468</v>
      </c>
      <c r="J185" s="1">
        <v>29.6</v>
      </c>
      <c r="K185" s="2">
        <v>8.2222222222222232</v>
      </c>
      <c r="L185" s="2">
        <v>4.1666666666666761E-2</v>
      </c>
      <c r="M185" s="1">
        <f>IF(K185&gt;0.001,1,0)</f>
        <v>1</v>
      </c>
      <c r="N185" s="1">
        <f>IF(L185&lt;-0.0001,1,0)</f>
        <v>0</v>
      </c>
      <c r="O185" s="3">
        <f t="shared" si="12"/>
        <v>1.0999999999999999E-2</v>
      </c>
      <c r="P185" s="2">
        <f t="shared" si="13"/>
        <v>142.54910999999998</v>
      </c>
      <c r="Q185" s="2">
        <f>0.5*$C$7*$C$8*1.2*K185^2</f>
        <v>26.610926222222229</v>
      </c>
      <c r="R185" s="2">
        <f>IF(L185&gt;0,$C$5*L185,0)</f>
        <v>55.041666666666792</v>
      </c>
      <c r="S185" s="2">
        <f t="shared" si="14"/>
        <v>224.201702888889</v>
      </c>
      <c r="T185" s="2">
        <f>(S185*K185)/1000</f>
        <v>1.8434362237530877</v>
      </c>
      <c r="U185" s="2">
        <f t="shared" si="15"/>
        <v>1.8434362237530877</v>
      </c>
      <c r="V185" s="2">
        <f>SUM(U$5:U185)</f>
        <v>448.54745803086882</v>
      </c>
      <c r="W185" s="2">
        <f>V185/3600</f>
        <v>0.12459651611968578</v>
      </c>
      <c r="X185" s="2">
        <f>T185*N185</f>
        <v>0</v>
      </c>
      <c r="Y185" s="2">
        <f>SUM(X$5:X185)</f>
        <v>63.981101473836404</v>
      </c>
      <c r="Z185" s="2">
        <f t="shared" si="16"/>
        <v>1.777252818717678E-2</v>
      </c>
      <c r="AA185" s="2">
        <f>W185-Z185</f>
        <v>0.106823987932509</v>
      </c>
      <c r="AB185" s="2">
        <f>(0.5*$C$5*K185^2)/1000</f>
        <v>44.653061728395073</v>
      </c>
      <c r="AC185" s="2">
        <f t="shared" si="17"/>
        <v>0</v>
      </c>
      <c r="AD185" s="13"/>
    </row>
    <row r="186" spans="5:30" x14ac:dyDescent="0.25">
      <c r="E186" s="4" t="s">
        <v>1</v>
      </c>
      <c r="F186" s="1">
        <v>181</v>
      </c>
      <c r="G186" s="1">
        <v>181</v>
      </c>
      <c r="H186" s="2">
        <f>SUM($K$5:K186)</f>
        <v>906.38888888888914</v>
      </c>
      <c r="I186" s="2">
        <f>SUM($K$5:K186)</f>
        <v>906.38888888888914</v>
      </c>
      <c r="J186" s="1">
        <v>29.5</v>
      </c>
      <c r="K186" s="2">
        <v>8.1944444444444446</v>
      </c>
      <c r="L186" s="2">
        <v>-5.5555555555555851E-2</v>
      </c>
      <c r="M186" s="1">
        <f>IF(K186&gt;0.001,1,0)</f>
        <v>1</v>
      </c>
      <c r="N186" s="1">
        <f>IF(L186&lt;-0.0001,1,0)</f>
        <v>1</v>
      </c>
      <c r="O186" s="3">
        <f t="shared" si="12"/>
        <v>1.0999999999999999E-2</v>
      </c>
      <c r="P186" s="2">
        <f t="shared" si="13"/>
        <v>142.54910999999998</v>
      </c>
      <c r="Q186" s="2">
        <f>0.5*$C$7*$C$8*1.2*K186^2</f>
        <v>26.431426388888891</v>
      </c>
      <c r="R186" s="2">
        <f>IF(L186&gt;0,$C$5*L186,0)</f>
        <v>0</v>
      </c>
      <c r="S186" s="2">
        <f t="shared" si="14"/>
        <v>168.98053638888888</v>
      </c>
      <c r="T186" s="2">
        <f>(S186*K186)/1000</f>
        <v>1.3847016176311728</v>
      </c>
      <c r="U186" s="2">
        <f t="shared" si="15"/>
        <v>1.3847016176311728</v>
      </c>
      <c r="V186" s="2">
        <f>SUM(U$5:U186)</f>
        <v>449.93215964849998</v>
      </c>
      <c r="W186" s="2">
        <f>V186/3600</f>
        <v>0.12498115545791666</v>
      </c>
      <c r="X186" s="2">
        <f>T186*N186</f>
        <v>1.3847016176311728</v>
      </c>
      <c r="Y186" s="2">
        <f>SUM(X$5:X186)</f>
        <v>65.365803091467583</v>
      </c>
      <c r="Z186" s="2">
        <f t="shared" si="16"/>
        <v>1.8157167525407664E-2</v>
      </c>
      <c r="AA186" s="2">
        <f>W186-Z186</f>
        <v>0.106823987932509</v>
      </c>
      <c r="AB186" s="2">
        <f>(0.5*$C$5*K186^2)/1000</f>
        <v>44.351861496913578</v>
      </c>
      <c r="AC186" s="2">
        <f t="shared" si="17"/>
        <v>44.351861496913578</v>
      </c>
      <c r="AD186" s="13"/>
    </row>
    <row r="187" spans="5:30" x14ac:dyDescent="0.25">
      <c r="E187" s="4" t="s">
        <v>1</v>
      </c>
      <c r="F187" s="1">
        <v>182</v>
      </c>
      <c r="G187" s="1">
        <v>182</v>
      </c>
      <c r="H187" s="2">
        <f>SUM($K$5:K187)</f>
        <v>914.50000000000023</v>
      </c>
      <c r="I187" s="2">
        <f>SUM($K$5:K187)</f>
        <v>914.50000000000023</v>
      </c>
      <c r="J187" s="1">
        <v>29.2</v>
      </c>
      <c r="K187" s="2">
        <v>8.1111111111111107</v>
      </c>
      <c r="L187" s="2">
        <v>-0.16666666666666657</v>
      </c>
      <c r="M187" s="1">
        <f>IF(K187&gt;0.001,1,0)</f>
        <v>1</v>
      </c>
      <c r="N187" s="1">
        <f>IF(L187&lt;-0.0001,1,0)</f>
        <v>1</v>
      </c>
      <c r="O187" s="3">
        <f t="shared" si="12"/>
        <v>1.0999999999999999E-2</v>
      </c>
      <c r="P187" s="2">
        <f t="shared" si="13"/>
        <v>142.54910999999998</v>
      </c>
      <c r="Q187" s="2">
        <f>0.5*$C$7*$C$8*1.2*K187^2</f>
        <v>25.896571555555553</v>
      </c>
      <c r="R187" s="2">
        <f>IF(L187&gt;0,$C$5*L187,0)</f>
        <v>0</v>
      </c>
      <c r="S187" s="2">
        <f t="shared" si="14"/>
        <v>168.44568155555555</v>
      </c>
      <c r="T187" s="2">
        <f>(S187*K187)/1000</f>
        <v>1.3662816392839505</v>
      </c>
      <c r="U187" s="2">
        <f t="shared" si="15"/>
        <v>1.3662816392839505</v>
      </c>
      <c r="V187" s="2">
        <f>SUM(U$5:U187)</f>
        <v>451.29844128778393</v>
      </c>
      <c r="W187" s="2">
        <f>V187/3600</f>
        <v>0.12536067813549553</v>
      </c>
      <c r="X187" s="2">
        <f>T187*N187</f>
        <v>1.3662816392839505</v>
      </c>
      <c r="Y187" s="2">
        <f>SUM(X$5:X187)</f>
        <v>66.732084730751538</v>
      </c>
      <c r="Z187" s="2">
        <f t="shared" si="16"/>
        <v>1.8536690202986539E-2</v>
      </c>
      <c r="AA187" s="2">
        <f>W187-Z187</f>
        <v>0.106823987932509</v>
      </c>
      <c r="AB187" s="2">
        <f>(0.5*$C$5*K187^2)/1000</f>
        <v>43.454376543209868</v>
      </c>
      <c r="AC187" s="2">
        <f t="shared" si="17"/>
        <v>43.454376543209868</v>
      </c>
      <c r="AD187" s="13"/>
    </row>
    <row r="188" spans="5:30" x14ac:dyDescent="0.25">
      <c r="E188" s="4" t="s">
        <v>1</v>
      </c>
      <c r="F188" s="1">
        <v>183</v>
      </c>
      <c r="G188" s="1">
        <v>183</v>
      </c>
      <c r="H188" s="2">
        <f>SUM($K$5:K188)</f>
        <v>922.36111111111131</v>
      </c>
      <c r="I188" s="2">
        <f>SUM($K$5:K188)</f>
        <v>922.36111111111131</v>
      </c>
      <c r="J188" s="1">
        <v>28.3</v>
      </c>
      <c r="K188" s="2">
        <v>7.8611111111111107</v>
      </c>
      <c r="L188" s="2">
        <v>-0.43055555555555525</v>
      </c>
      <c r="M188" s="1">
        <f>IF(K188&gt;0.001,1,0)</f>
        <v>1</v>
      </c>
      <c r="N188" s="1">
        <f>IF(L188&lt;-0.0001,1,0)</f>
        <v>1</v>
      </c>
      <c r="O188" s="3">
        <f t="shared" si="12"/>
        <v>1.0999999999999999E-2</v>
      </c>
      <c r="P188" s="2">
        <f t="shared" si="13"/>
        <v>142.54910999999998</v>
      </c>
      <c r="Q188" s="2">
        <f>0.5*$C$7*$C$8*1.2*K188^2</f>
        <v>24.324809055555555</v>
      </c>
      <c r="R188" s="2">
        <f>IF(L188&gt;0,$C$5*L188,0)</f>
        <v>0</v>
      </c>
      <c r="S188" s="2">
        <f t="shared" si="14"/>
        <v>166.87391905555555</v>
      </c>
      <c r="T188" s="2">
        <f>(S188*K188)/1000</f>
        <v>1.3118144192422838</v>
      </c>
      <c r="U188" s="2">
        <f t="shared" si="15"/>
        <v>1.3118144192422838</v>
      </c>
      <c r="V188" s="2">
        <f>SUM(U$5:U188)</f>
        <v>452.61025570702623</v>
      </c>
      <c r="W188" s="2">
        <f>V188/3600</f>
        <v>0.12572507102972952</v>
      </c>
      <c r="X188" s="2">
        <f>T188*N188</f>
        <v>1.3118144192422838</v>
      </c>
      <c r="Y188" s="2">
        <f>SUM(X$5:X188)</f>
        <v>68.04389914999382</v>
      </c>
      <c r="Z188" s="2">
        <f t="shared" si="16"/>
        <v>1.8901083097220505E-2</v>
      </c>
      <c r="AA188" s="2">
        <f>W188-Z188</f>
        <v>0.10682398793250901</v>
      </c>
      <c r="AB188" s="2">
        <f>(0.5*$C$5*K188^2)/1000</f>
        <v>40.816963348765427</v>
      </c>
      <c r="AC188" s="2">
        <f t="shared" si="17"/>
        <v>40.816963348765427</v>
      </c>
      <c r="AD188" s="13"/>
    </row>
    <row r="189" spans="5:30" x14ac:dyDescent="0.25">
      <c r="E189" s="4" t="s">
        <v>1</v>
      </c>
      <c r="F189" s="1">
        <v>184</v>
      </c>
      <c r="G189" s="1">
        <v>184</v>
      </c>
      <c r="H189" s="2">
        <f>SUM($K$5:K189)</f>
        <v>929.61111111111131</v>
      </c>
      <c r="I189" s="2">
        <f>SUM($K$5:K189)</f>
        <v>929.61111111111131</v>
      </c>
      <c r="J189" s="1">
        <v>26.1</v>
      </c>
      <c r="K189" s="2">
        <v>7.25</v>
      </c>
      <c r="L189" s="2">
        <v>-0.65277777777777768</v>
      </c>
      <c r="M189" s="1">
        <f>IF(K189&gt;0.001,1,0)</f>
        <v>1</v>
      </c>
      <c r="N189" s="1">
        <f>IF(L189&lt;-0.0001,1,0)</f>
        <v>1</v>
      </c>
      <c r="O189" s="3">
        <f t="shared" si="12"/>
        <v>1.0999999999999999E-2</v>
      </c>
      <c r="P189" s="2">
        <f t="shared" si="13"/>
        <v>142.54910999999998</v>
      </c>
      <c r="Q189" s="2">
        <f>0.5*$C$7*$C$8*1.2*K189^2</f>
        <v>20.689861500000003</v>
      </c>
      <c r="R189" s="2">
        <f>IF(L189&gt;0,$C$5*L189,0)</f>
        <v>0</v>
      </c>
      <c r="S189" s="2">
        <f t="shared" si="14"/>
        <v>163.23897149999999</v>
      </c>
      <c r="T189" s="2">
        <f>(S189*K189)/1000</f>
        <v>1.183482543375</v>
      </c>
      <c r="U189" s="2">
        <f t="shared" si="15"/>
        <v>1.183482543375</v>
      </c>
      <c r="V189" s="2">
        <f>SUM(U$5:U189)</f>
        <v>453.79373825040125</v>
      </c>
      <c r="W189" s="2">
        <f>V189/3600</f>
        <v>0.12605381618066702</v>
      </c>
      <c r="X189" s="2">
        <f>T189*N189</f>
        <v>1.183482543375</v>
      </c>
      <c r="Y189" s="2">
        <f>SUM(X$5:X189)</f>
        <v>69.227381693368827</v>
      </c>
      <c r="Z189" s="2">
        <f t="shared" si="16"/>
        <v>1.9229828248158009E-2</v>
      </c>
      <c r="AA189" s="2">
        <f>W189-Z189</f>
        <v>0.10682398793250901</v>
      </c>
      <c r="AB189" s="2">
        <f>(0.5*$C$5*K189^2)/1000</f>
        <v>34.71753125</v>
      </c>
      <c r="AC189" s="2">
        <f t="shared" si="17"/>
        <v>34.71753125</v>
      </c>
      <c r="AD189" s="13"/>
    </row>
    <row r="190" spans="5:30" x14ac:dyDescent="0.25">
      <c r="E190" s="4" t="s">
        <v>1</v>
      </c>
      <c r="F190" s="1">
        <v>185</v>
      </c>
      <c r="G190" s="1">
        <v>185</v>
      </c>
      <c r="H190" s="2">
        <f>SUM($K$5:K190)</f>
        <v>936.16666666666686</v>
      </c>
      <c r="I190" s="2">
        <f>SUM($K$5:K190)</f>
        <v>936.16666666666686</v>
      </c>
      <c r="J190" s="1">
        <v>23.6</v>
      </c>
      <c r="K190" s="2">
        <v>6.5555555555555554</v>
      </c>
      <c r="L190" s="2">
        <v>-0.70833333333333348</v>
      </c>
      <c r="M190" s="1">
        <f>IF(K190&gt;0.001,1,0)</f>
        <v>1</v>
      </c>
      <c r="N190" s="1">
        <f>IF(L190&lt;-0.0001,1,0)</f>
        <v>1</v>
      </c>
      <c r="O190" s="3">
        <f t="shared" si="12"/>
        <v>1.0999999999999999E-2</v>
      </c>
      <c r="P190" s="2">
        <f t="shared" si="13"/>
        <v>142.54910999999998</v>
      </c>
      <c r="Q190" s="2">
        <f>0.5*$C$7*$C$8*1.2*K190^2</f>
        <v>16.91611288888889</v>
      </c>
      <c r="R190" s="2">
        <f>IF(L190&gt;0,$C$5*L190,0)</f>
        <v>0</v>
      </c>
      <c r="S190" s="2">
        <f t="shared" si="14"/>
        <v>159.46522288888889</v>
      </c>
      <c r="T190" s="2">
        <f>(S190*K190)/1000</f>
        <v>1.0453831278271606</v>
      </c>
      <c r="U190" s="2">
        <f t="shared" si="15"/>
        <v>1.0453831278271606</v>
      </c>
      <c r="V190" s="2">
        <f>SUM(U$5:U190)</f>
        <v>454.83912137822841</v>
      </c>
      <c r="W190" s="2">
        <f>V190/3600</f>
        <v>0.12634420038284122</v>
      </c>
      <c r="X190" s="2">
        <f>T190*N190</f>
        <v>1.0453831278271606</v>
      </c>
      <c r="Y190" s="2">
        <f>SUM(X$5:X190)</f>
        <v>70.272764821195992</v>
      </c>
      <c r="Z190" s="2">
        <f t="shared" si="16"/>
        <v>1.9520212450332221E-2</v>
      </c>
      <c r="AA190" s="2">
        <f>W190-Z190</f>
        <v>0.106823987932509</v>
      </c>
      <c r="AB190" s="2">
        <f>(0.5*$C$5*K190^2)/1000</f>
        <v>28.385191358024688</v>
      </c>
      <c r="AC190" s="2">
        <f t="shared" si="17"/>
        <v>28.385191358024688</v>
      </c>
      <c r="AD190" s="13"/>
    </row>
    <row r="191" spans="5:30" x14ac:dyDescent="0.25">
      <c r="E191" s="4" t="s">
        <v>1</v>
      </c>
      <c r="F191" s="1">
        <v>186</v>
      </c>
      <c r="G191" s="1">
        <v>186</v>
      </c>
      <c r="H191" s="2">
        <f>SUM($K$5:K191)</f>
        <v>942.00000000000023</v>
      </c>
      <c r="I191" s="2">
        <f>SUM($K$5:K191)</f>
        <v>942.00000000000023</v>
      </c>
      <c r="J191" s="1">
        <v>21</v>
      </c>
      <c r="K191" s="2">
        <v>5.833333333333333</v>
      </c>
      <c r="L191" s="2">
        <v>-0.65277777777777812</v>
      </c>
      <c r="M191" s="1">
        <f>IF(K191&gt;0.001,1,0)</f>
        <v>1</v>
      </c>
      <c r="N191" s="1">
        <f>IF(L191&lt;-0.0001,1,0)</f>
        <v>1</v>
      </c>
      <c r="O191" s="3">
        <f t="shared" si="12"/>
        <v>1.0999999999999999E-2</v>
      </c>
      <c r="P191" s="2">
        <f t="shared" si="13"/>
        <v>142.54910999999998</v>
      </c>
      <c r="Q191" s="2">
        <f>0.5*$C$7*$C$8*1.2*K191^2</f>
        <v>13.394149999999998</v>
      </c>
      <c r="R191" s="2">
        <f>IF(L191&gt;0,$C$5*L191,0)</f>
        <v>0</v>
      </c>
      <c r="S191" s="2">
        <f t="shared" si="14"/>
        <v>155.94325999999998</v>
      </c>
      <c r="T191" s="2">
        <f>(S191*K191)/1000</f>
        <v>0.90966901666666644</v>
      </c>
      <c r="U191" s="2">
        <f t="shared" si="15"/>
        <v>0.90966901666666644</v>
      </c>
      <c r="V191" s="2">
        <f>SUM(U$5:U191)</f>
        <v>455.74879039489508</v>
      </c>
      <c r="W191" s="2">
        <f>V191/3600</f>
        <v>0.1265968862208042</v>
      </c>
      <c r="X191" s="2">
        <f>T191*N191</f>
        <v>0.90966901666666644</v>
      </c>
      <c r="Y191" s="2">
        <f>SUM(X$5:X191)</f>
        <v>71.182433837862661</v>
      </c>
      <c r="Z191" s="2">
        <f t="shared" si="16"/>
        <v>1.9772898288295183E-2</v>
      </c>
      <c r="AA191" s="2">
        <f>W191-Z191</f>
        <v>0.10682398793250902</v>
      </c>
      <c r="AB191" s="2">
        <f>(0.5*$C$5*K191^2)/1000</f>
        <v>22.475347222222219</v>
      </c>
      <c r="AC191" s="2">
        <f t="shared" si="17"/>
        <v>22.475347222222219</v>
      </c>
      <c r="AD191" s="13"/>
    </row>
    <row r="192" spans="5:30" x14ac:dyDescent="0.25">
      <c r="E192" s="4" t="s">
        <v>1</v>
      </c>
      <c r="F192" s="1">
        <v>187</v>
      </c>
      <c r="G192" s="1">
        <v>187</v>
      </c>
      <c r="H192" s="2">
        <f>SUM($K$5:K192)</f>
        <v>947.25000000000023</v>
      </c>
      <c r="I192" s="2">
        <f>SUM($K$5:K192)</f>
        <v>947.25000000000023</v>
      </c>
      <c r="J192" s="1">
        <v>18.899999999999999</v>
      </c>
      <c r="K192" s="2">
        <v>5.2499999999999991</v>
      </c>
      <c r="L192" s="2">
        <v>-0.54166666666666641</v>
      </c>
      <c r="M192" s="1">
        <f>IF(K192&gt;0.001,1,0)</f>
        <v>1</v>
      </c>
      <c r="N192" s="1">
        <f>IF(L192&lt;-0.0001,1,0)</f>
        <v>1</v>
      </c>
      <c r="O192" s="3">
        <f t="shared" si="12"/>
        <v>1.0999999999999999E-2</v>
      </c>
      <c r="P192" s="2">
        <f t="shared" si="13"/>
        <v>142.54910999999998</v>
      </c>
      <c r="Q192" s="2">
        <f>0.5*$C$7*$C$8*1.2*K192^2</f>
        <v>10.849261499999997</v>
      </c>
      <c r="R192" s="2">
        <f>IF(L192&gt;0,$C$5*L192,0)</f>
        <v>0</v>
      </c>
      <c r="S192" s="2">
        <f t="shared" si="14"/>
        <v>153.3983715</v>
      </c>
      <c r="T192" s="2">
        <f>(S192*K192)/1000</f>
        <v>0.80534145037499982</v>
      </c>
      <c r="U192" s="2">
        <f t="shared" si="15"/>
        <v>0.80534145037499982</v>
      </c>
      <c r="V192" s="2">
        <f>SUM(U$5:U192)</f>
        <v>456.55413184527009</v>
      </c>
      <c r="W192" s="2">
        <f>V192/3600</f>
        <v>0.12682059217924169</v>
      </c>
      <c r="X192" s="2">
        <f>T192*N192</f>
        <v>0.80534145037499982</v>
      </c>
      <c r="Y192" s="2">
        <f>SUM(X$5:X192)</f>
        <v>71.987775288237657</v>
      </c>
      <c r="Z192" s="2">
        <f t="shared" si="16"/>
        <v>1.9996604246732684E-2</v>
      </c>
      <c r="AA192" s="2">
        <f>W192-Z192</f>
        <v>0.106823987932509</v>
      </c>
      <c r="AB192" s="2">
        <f>(0.5*$C$5*K192^2)/1000</f>
        <v>18.205031249999994</v>
      </c>
      <c r="AC192" s="2">
        <f t="shared" si="17"/>
        <v>18.205031249999994</v>
      </c>
      <c r="AD192" s="13"/>
    </row>
    <row r="193" spans="5:30" x14ac:dyDescent="0.25">
      <c r="E193" s="4" t="s">
        <v>1</v>
      </c>
      <c r="F193" s="1">
        <v>188</v>
      </c>
      <c r="G193" s="1">
        <v>188</v>
      </c>
      <c r="H193" s="2">
        <f>SUM($K$5:K193)</f>
        <v>952.00000000000023</v>
      </c>
      <c r="I193" s="2">
        <f>SUM($K$5:K193)</f>
        <v>952.00000000000023</v>
      </c>
      <c r="J193" s="1">
        <v>17.100000000000001</v>
      </c>
      <c r="K193" s="2">
        <v>4.75</v>
      </c>
      <c r="L193" s="2">
        <v>-0.44444444444444431</v>
      </c>
      <c r="M193" s="1">
        <f>IF(K193&gt;0.001,1,0)</f>
        <v>1</v>
      </c>
      <c r="N193" s="1">
        <f>IF(L193&lt;-0.0001,1,0)</f>
        <v>1</v>
      </c>
      <c r="O193" s="3">
        <f t="shared" si="12"/>
        <v>1.0999999999999999E-2</v>
      </c>
      <c r="P193" s="2">
        <f t="shared" si="13"/>
        <v>142.54910999999998</v>
      </c>
      <c r="Q193" s="2">
        <f>0.5*$C$7*$C$8*1.2*K193^2</f>
        <v>8.8811415</v>
      </c>
      <c r="R193" s="2">
        <f>IF(L193&gt;0,$C$5*L193,0)</f>
        <v>0</v>
      </c>
      <c r="S193" s="2">
        <f t="shared" si="14"/>
        <v>151.4302515</v>
      </c>
      <c r="T193" s="2">
        <f>(S193*K193)/1000</f>
        <v>0.71929369462499992</v>
      </c>
      <c r="U193" s="2">
        <f t="shared" si="15"/>
        <v>0.71929369462499992</v>
      </c>
      <c r="V193" s="2">
        <f>SUM(U$5:U193)</f>
        <v>457.27342553989507</v>
      </c>
      <c r="W193" s="2">
        <f>V193/3600</f>
        <v>0.1270203959833042</v>
      </c>
      <c r="X193" s="2">
        <f>T193*N193</f>
        <v>0.71929369462499992</v>
      </c>
      <c r="Y193" s="2">
        <f>SUM(X$5:X193)</f>
        <v>72.707068982862651</v>
      </c>
      <c r="Z193" s="2">
        <f t="shared" si="16"/>
        <v>2.019640805079518E-2</v>
      </c>
      <c r="AA193" s="2">
        <f>W193-Z193</f>
        <v>0.10682398793250902</v>
      </c>
      <c r="AB193" s="2">
        <f>(0.5*$C$5*K193^2)/1000</f>
        <v>14.902531249999999</v>
      </c>
      <c r="AC193" s="2">
        <f t="shared" si="17"/>
        <v>14.902531249999999</v>
      </c>
      <c r="AD193" s="13"/>
    </row>
    <row r="194" spans="5:30" x14ac:dyDescent="0.25">
      <c r="E194" s="4" t="s">
        <v>1</v>
      </c>
      <c r="F194" s="1">
        <v>189</v>
      </c>
      <c r="G194" s="1">
        <v>189</v>
      </c>
      <c r="H194" s="2">
        <f>SUM($K$5:K194)</f>
        <v>956.36111111111131</v>
      </c>
      <c r="I194" s="2">
        <f>SUM($K$5:K194)</f>
        <v>956.36111111111131</v>
      </c>
      <c r="J194" s="1">
        <v>15.7</v>
      </c>
      <c r="K194" s="2">
        <v>4.3611111111111107</v>
      </c>
      <c r="L194" s="2">
        <v>-0.36111111111111133</v>
      </c>
      <c r="M194" s="1">
        <f>IF(K194&gt;0.001,1,0)</f>
        <v>1</v>
      </c>
      <c r="N194" s="1">
        <f>IF(L194&lt;-0.0001,1,0)</f>
        <v>1</v>
      </c>
      <c r="O194" s="3">
        <f t="shared" si="12"/>
        <v>1.0999999999999999E-2</v>
      </c>
      <c r="P194" s="2">
        <f t="shared" si="13"/>
        <v>142.54910999999998</v>
      </c>
      <c r="Q194" s="2">
        <f>0.5*$C$7*$C$8*1.2*K194^2</f>
        <v>7.4864490555555552</v>
      </c>
      <c r="R194" s="2">
        <f>IF(L194&gt;0,$C$5*L194,0)</f>
        <v>0</v>
      </c>
      <c r="S194" s="2">
        <f t="shared" si="14"/>
        <v>150.03555905555555</v>
      </c>
      <c r="T194" s="2">
        <f>(S194*K194)/1000</f>
        <v>0.65432174365895057</v>
      </c>
      <c r="U194" s="2">
        <f t="shared" si="15"/>
        <v>0.65432174365895057</v>
      </c>
      <c r="V194" s="2">
        <f>SUM(U$5:U194)</f>
        <v>457.92774728355403</v>
      </c>
      <c r="W194" s="2">
        <f>V194/3600</f>
        <v>0.12720215202320945</v>
      </c>
      <c r="X194" s="2">
        <f>T194*N194</f>
        <v>0.65432174365895057</v>
      </c>
      <c r="Y194" s="2">
        <f>SUM(X$5:X194)</f>
        <v>73.361390726521606</v>
      </c>
      <c r="Z194" s="2">
        <f t="shared" si="16"/>
        <v>2.0378164090700444E-2</v>
      </c>
      <c r="AA194" s="2">
        <f>W194-Z194</f>
        <v>0.106823987932509</v>
      </c>
      <c r="AB194" s="2">
        <f>(0.5*$C$5*K194^2)/1000</f>
        <v>12.562241126543208</v>
      </c>
      <c r="AC194" s="2">
        <f t="shared" si="17"/>
        <v>12.562241126543208</v>
      </c>
      <c r="AD194" s="13"/>
    </row>
    <row r="195" spans="5:30" x14ac:dyDescent="0.25">
      <c r="E195" s="4" t="s">
        <v>1</v>
      </c>
      <c r="F195" s="1">
        <v>190</v>
      </c>
      <c r="G195" s="1">
        <v>190</v>
      </c>
      <c r="H195" s="2">
        <f>SUM($K$5:K195)</f>
        <v>960.38888888888914</v>
      </c>
      <c r="I195" s="2">
        <f>SUM($K$5:K195)</f>
        <v>960.38888888888914</v>
      </c>
      <c r="J195" s="1">
        <v>14.5</v>
      </c>
      <c r="K195" s="2">
        <v>4.0277777777777777</v>
      </c>
      <c r="L195" s="2">
        <v>-0.27777777777777779</v>
      </c>
      <c r="M195" s="1">
        <f>IF(K195&gt;0.001,1,0)</f>
        <v>1</v>
      </c>
      <c r="N195" s="1">
        <f>IF(L195&lt;-0.0001,1,0)</f>
        <v>1</v>
      </c>
      <c r="O195" s="3">
        <f t="shared" si="12"/>
        <v>1.0999999999999999E-2</v>
      </c>
      <c r="P195" s="2">
        <f t="shared" si="13"/>
        <v>142.54910999999998</v>
      </c>
      <c r="Q195" s="2">
        <f>0.5*$C$7*$C$8*1.2*K195^2</f>
        <v>6.3857597222222227</v>
      </c>
      <c r="R195" s="2">
        <f>IF(L195&gt;0,$C$5*L195,0)</f>
        <v>0</v>
      </c>
      <c r="S195" s="2">
        <f t="shared" si="14"/>
        <v>148.9348697222222</v>
      </c>
      <c r="T195" s="2">
        <f>(S195*K195)/1000</f>
        <v>0.59987655860339495</v>
      </c>
      <c r="U195" s="2">
        <f t="shared" si="15"/>
        <v>0.59987655860339495</v>
      </c>
      <c r="V195" s="2">
        <f>SUM(U$5:U195)</f>
        <v>458.52762384215742</v>
      </c>
      <c r="W195" s="2">
        <f>V195/3600</f>
        <v>0.12736878440059929</v>
      </c>
      <c r="X195" s="2">
        <f>T195*N195</f>
        <v>0.59987655860339495</v>
      </c>
      <c r="Y195" s="2">
        <f>SUM(X$5:X195)</f>
        <v>73.961267285125004</v>
      </c>
      <c r="Z195" s="2">
        <f t="shared" si="16"/>
        <v>2.0544796468090279E-2</v>
      </c>
      <c r="AA195" s="2">
        <f>W195-Z195</f>
        <v>0.10682398793250901</v>
      </c>
      <c r="AB195" s="2">
        <f>(0.5*$C$5*K195^2)/1000</f>
        <v>10.715287422839507</v>
      </c>
      <c r="AC195" s="2">
        <f t="shared" si="17"/>
        <v>10.715287422839507</v>
      </c>
      <c r="AD195" s="13"/>
    </row>
    <row r="196" spans="5:30" x14ac:dyDescent="0.25">
      <c r="E196" s="4" t="s">
        <v>1</v>
      </c>
      <c r="F196" s="1">
        <v>191</v>
      </c>
      <c r="G196" s="1">
        <v>191</v>
      </c>
      <c r="H196" s="2">
        <f>SUM($K$5:K196)</f>
        <v>964.19444444444468</v>
      </c>
      <c r="I196" s="2">
        <f>SUM($K$5:K196)</f>
        <v>964.19444444444468</v>
      </c>
      <c r="J196" s="1">
        <v>13.7</v>
      </c>
      <c r="K196" s="2">
        <v>3.8055555555555554</v>
      </c>
      <c r="L196" s="2">
        <v>-0.22222222222222215</v>
      </c>
      <c r="M196" s="1">
        <f>IF(K196&gt;0.001,1,0)</f>
        <v>1</v>
      </c>
      <c r="N196" s="1">
        <f>IF(L196&lt;-0.0001,1,0)</f>
        <v>1</v>
      </c>
      <c r="O196" s="3">
        <f t="shared" si="12"/>
        <v>1.0999999999999999E-2</v>
      </c>
      <c r="P196" s="2">
        <f t="shared" si="13"/>
        <v>142.54910999999998</v>
      </c>
      <c r="Q196" s="2">
        <f>0.5*$C$7*$C$8*1.2*K196^2</f>
        <v>5.7005623888888888</v>
      </c>
      <c r="R196" s="2">
        <f>IF(L196&gt;0,$C$5*L196,0)</f>
        <v>0</v>
      </c>
      <c r="S196" s="2">
        <f t="shared" si="14"/>
        <v>148.24967238888888</v>
      </c>
      <c r="T196" s="2">
        <f>(S196*K196)/1000</f>
        <v>0.56417236436882701</v>
      </c>
      <c r="U196" s="2">
        <f t="shared" si="15"/>
        <v>0.56417236436882701</v>
      </c>
      <c r="V196" s="2">
        <f>SUM(U$5:U196)</f>
        <v>459.09179620652623</v>
      </c>
      <c r="W196" s="2">
        <f>V196/3600</f>
        <v>0.12752549894625728</v>
      </c>
      <c r="X196" s="2">
        <f>T196*N196</f>
        <v>0.56417236436882701</v>
      </c>
      <c r="Y196" s="2">
        <f>SUM(X$5:X196)</f>
        <v>74.525439649493833</v>
      </c>
      <c r="Z196" s="2">
        <f t="shared" si="16"/>
        <v>2.0701511013748286E-2</v>
      </c>
      <c r="AA196" s="2">
        <f>W196-Z196</f>
        <v>0.106823987932509</v>
      </c>
      <c r="AB196" s="2">
        <f>(0.5*$C$5*K196^2)/1000</f>
        <v>9.5655281635802449</v>
      </c>
      <c r="AC196" s="2">
        <f t="shared" si="17"/>
        <v>9.5655281635802449</v>
      </c>
      <c r="AD196" s="13"/>
    </row>
    <row r="197" spans="5:30" x14ac:dyDescent="0.25">
      <c r="E197" s="4" t="s">
        <v>1</v>
      </c>
      <c r="F197" s="1">
        <v>192</v>
      </c>
      <c r="G197" s="1">
        <v>192</v>
      </c>
      <c r="H197" s="2">
        <f>SUM($K$5:K197)</f>
        <v>967.77777777777806</v>
      </c>
      <c r="I197" s="2">
        <f>SUM($K$5:K197)</f>
        <v>967.77777777777806</v>
      </c>
      <c r="J197" s="1">
        <v>12.9</v>
      </c>
      <c r="K197" s="2">
        <v>3.5833333333333335</v>
      </c>
      <c r="L197" s="2">
        <v>-0.16666666666666657</v>
      </c>
      <c r="M197" s="1">
        <f>IF(K197&gt;0.001,1,0)</f>
        <v>1</v>
      </c>
      <c r="N197" s="1">
        <f>IF(L197&lt;-0.0001,1,0)</f>
        <v>1</v>
      </c>
      <c r="O197" s="3">
        <f t="shared" si="12"/>
        <v>1.0999999999999999E-2</v>
      </c>
      <c r="P197" s="2">
        <f t="shared" si="13"/>
        <v>142.54910999999998</v>
      </c>
      <c r="Q197" s="2">
        <f>0.5*$C$7*$C$8*1.2*K197^2</f>
        <v>5.0542415000000007</v>
      </c>
      <c r="R197" s="2">
        <f>IF(L197&gt;0,$C$5*L197,0)</f>
        <v>0</v>
      </c>
      <c r="S197" s="2">
        <f t="shared" si="14"/>
        <v>147.60335149999997</v>
      </c>
      <c r="T197" s="2">
        <f>(S197*K197)/1000</f>
        <v>0.52891200954166662</v>
      </c>
      <c r="U197" s="2">
        <f t="shared" si="15"/>
        <v>0.52891200954166662</v>
      </c>
      <c r="V197" s="2">
        <f>SUM(U$5:U197)</f>
        <v>459.6207082160679</v>
      </c>
      <c r="W197" s="2">
        <f>V197/3600</f>
        <v>0.12767241894890774</v>
      </c>
      <c r="X197" s="2">
        <f>T197*N197</f>
        <v>0.52891200954166662</v>
      </c>
      <c r="Y197" s="2">
        <f>SUM(X$5:X197)</f>
        <v>75.054351659035504</v>
      </c>
      <c r="Z197" s="2">
        <f t="shared" si="16"/>
        <v>2.0848431016398751E-2</v>
      </c>
      <c r="AA197" s="2">
        <f>W197-Z197</f>
        <v>0.106823987932509</v>
      </c>
      <c r="AB197" s="2">
        <f>(0.5*$C$5*K197^2)/1000</f>
        <v>8.4810034722222234</v>
      </c>
      <c r="AC197" s="2">
        <f t="shared" si="17"/>
        <v>8.4810034722222234</v>
      </c>
      <c r="AD197" s="13"/>
    </row>
    <row r="198" spans="5:30" x14ac:dyDescent="0.25">
      <c r="E198" s="4" t="s">
        <v>1</v>
      </c>
      <c r="F198" s="1">
        <v>193</v>
      </c>
      <c r="G198" s="1">
        <v>193</v>
      </c>
      <c r="H198" s="2">
        <f>SUM($K$5:K198)</f>
        <v>971.25000000000023</v>
      </c>
      <c r="I198" s="2">
        <f>SUM($K$5:K198)</f>
        <v>971.25000000000023</v>
      </c>
      <c r="J198" s="1">
        <v>12.5</v>
      </c>
      <c r="K198" s="2">
        <v>3.4722222222222223</v>
      </c>
      <c r="L198" s="2">
        <v>-9.7222222222222363E-2</v>
      </c>
      <c r="M198" s="1">
        <f>IF(K198&gt;0.001,1,0)</f>
        <v>1</v>
      </c>
      <c r="N198" s="1">
        <f>IF(L198&lt;-0.0001,1,0)</f>
        <v>1</v>
      </c>
      <c r="O198" s="3">
        <f t="shared" ref="O198:O261" si="18">0.011</f>
        <v>1.0999999999999999E-2</v>
      </c>
      <c r="P198" s="2">
        <f t="shared" ref="P198:P261" si="19">(($C$5*9.81)*O198)*M198</f>
        <v>142.54910999999998</v>
      </c>
      <c r="Q198" s="2">
        <f>0.5*$C$7*$C$8*1.2*K198^2</f>
        <v>4.7456597222222223</v>
      </c>
      <c r="R198" s="2">
        <f>IF(L198&gt;0,$C$5*L198,0)</f>
        <v>0</v>
      </c>
      <c r="S198" s="2">
        <f t="shared" ref="S198:S261" si="20">P198+Q198+R198</f>
        <v>147.29476972222221</v>
      </c>
      <c r="T198" s="2">
        <f>(S198*K198)/1000</f>
        <v>0.51144017264660491</v>
      </c>
      <c r="U198" s="2">
        <f t="shared" ref="U198:U261" si="21">IF(T198&gt;0,T198,0)</f>
        <v>0.51144017264660491</v>
      </c>
      <c r="V198" s="2">
        <f>SUM(U$5:U198)</f>
        <v>460.13214838871448</v>
      </c>
      <c r="W198" s="2">
        <f>V198/3600</f>
        <v>0.12781448566353179</v>
      </c>
      <c r="X198" s="2">
        <f>T198*N198</f>
        <v>0.51144017264660491</v>
      </c>
      <c r="Y198" s="2">
        <f>SUM(X$5:X198)</f>
        <v>75.565791831682105</v>
      </c>
      <c r="Z198" s="2">
        <f t="shared" ref="Z198:Z261" si="22">Y198/3600</f>
        <v>2.0990497731022809E-2</v>
      </c>
      <c r="AA198" s="2">
        <f>W198-Z198</f>
        <v>0.10682398793250898</v>
      </c>
      <c r="AB198" s="2">
        <f>(0.5*$C$5*K198^2)/1000</f>
        <v>7.9632040895061724</v>
      </c>
      <c r="AC198" s="2">
        <f t="shared" ref="AC198:AC261" si="23">AB198*N198</f>
        <v>7.9632040895061724</v>
      </c>
      <c r="AD198" s="13"/>
    </row>
    <row r="199" spans="5:30" x14ac:dyDescent="0.25">
      <c r="E199" s="4" t="s">
        <v>1</v>
      </c>
      <c r="F199" s="1">
        <v>194</v>
      </c>
      <c r="G199" s="1">
        <v>194</v>
      </c>
      <c r="H199" s="2">
        <f>SUM($K$5:K199)</f>
        <v>974.63888888888914</v>
      </c>
      <c r="I199" s="2">
        <f>SUM($K$5:K199)</f>
        <v>974.63888888888914</v>
      </c>
      <c r="J199" s="1">
        <v>12.2</v>
      </c>
      <c r="K199" s="2">
        <v>3.3888888888888884</v>
      </c>
      <c r="L199" s="2">
        <v>-6.9444444444444448E-2</v>
      </c>
      <c r="M199" s="1">
        <f>IF(K199&gt;0.001,1,0)</f>
        <v>1</v>
      </c>
      <c r="N199" s="1">
        <f>IF(L199&lt;-0.0001,1,0)</f>
        <v>1</v>
      </c>
      <c r="O199" s="3">
        <f t="shared" si="18"/>
        <v>1.0999999999999999E-2</v>
      </c>
      <c r="P199" s="2">
        <f t="shared" si="19"/>
        <v>142.54910999999998</v>
      </c>
      <c r="Q199" s="2">
        <f>0.5*$C$7*$C$8*1.2*K199^2</f>
        <v>4.5206015555555545</v>
      </c>
      <c r="R199" s="2">
        <f>IF(L199&gt;0,$C$5*L199,0)</f>
        <v>0</v>
      </c>
      <c r="S199" s="2">
        <f t="shared" si="20"/>
        <v>147.06971155555553</v>
      </c>
      <c r="T199" s="2">
        <f>(S199*K199)/1000</f>
        <v>0.49840291138271592</v>
      </c>
      <c r="U199" s="2">
        <f t="shared" si="21"/>
        <v>0.49840291138271592</v>
      </c>
      <c r="V199" s="2">
        <f>SUM(U$5:U199)</f>
        <v>460.63055130009718</v>
      </c>
      <c r="W199" s="2">
        <f>V199/3600</f>
        <v>0.12795293091669366</v>
      </c>
      <c r="X199" s="2">
        <f>T199*N199</f>
        <v>0.49840291138271592</v>
      </c>
      <c r="Y199" s="2">
        <f>SUM(X$5:X199)</f>
        <v>76.064194743064817</v>
      </c>
      <c r="Z199" s="2">
        <f t="shared" si="22"/>
        <v>2.1128942984184673E-2</v>
      </c>
      <c r="AA199" s="2">
        <f>W199-Z199</f>
        <v>0.10682398793250898</v>
      </c>
      <c r="AB199" s="2">
        <f>(0.5*$C$5*K199^2)/1000</f>
        <v>7.5855570987654302</v>
      </c>
      <c r="AC199" s="2">
        <f t="shared" si="23"/>
        <v>7.5855570987654302</v>
      </c>
      <c r="AD199" s="13"/>
    </row>
    <row r="200" spans="5:30" x14ac:dyDescent="0.25">
      <c r="E200" s="4" t="s">
        <v>1</v>
      </c>
      <c r="F200" s="1">
        <v>195</v>
      </c>
      <c r="G200" s="1">
        <v>195</v>
      </c>
      <c r="H200" s="2">
        <f>SUM($K$5:K200)</f>
        <v>977.97222222222251</v>
      </c>
      <c r="I200" s="2">
        <f>SUM($K$5:K200)</f>
        <v>977.97222222222251</v>
      </c>
      <c r="J200" s="1">
        <v>12</v>
      </c>
      <c r="K200" s="2">
        <v>3.333333333333333</v>
      </c>
      <c r="L200" s="2">
        <v>-2.7777777777777679E-2</v>
      </c>
      <c r="M200" s="1">
        <f>IF(K200&gt;0.001,1,0)</f>
        <v>1</v>
      </c>
      <c r="N200" s="1">
        <f>IF(L200&lt;-0.0001,1,0)</f>
        <v>1</v>
      </c>
      <c r="O200" s="3">
        <f t="shared" si="18"/>
        <v>1.0999999999999999E-2</v>
      </c>
      <c r="P200" s="2">
        <f t="shared" si="19"/>
        <v>142.54910999999998</v>
      </c>
      <c r="Q200" s="2">
        <f>0.5*$C$7*$C$8*1.2*K200^2</f>
        <v>4.3735999999999997</v>
      </c>
      <c r="R200" s="2">
        <f>IF(L200&gt;0,$C$5*L200,0)</f>
        <v>0</v>
      </c>
      <c r="S200" s="2">
        <f t="shared" si="20"/>
        <v>146.92271</v>
      </c>
      <c r="T200" s="2">
        <f>(S200*K200)/1000</f>
        <v>0.4897423666666666</v>
      </c>
      <c r="U200" s="2">
        <f t="shared" si="21"/>
        <v>0.4897423666666666</v>
      </c>
      <c r="V200" s="2">
        <f>SUM(U$5:U200)</f>
        <v>461.12029366676387</v>
      </c>
      <c r="W200" s="2">
        <f>V200/3600</f>
        <v>0.12808897046298998</v>
      </c>
      <c r="X200" s="2">
        <f>T200*N200</f>
        <v>0.4897423666666666</v>
      </c>
      <c r="Y200" s="2">
        <f>SUM(X$5:X200)</f>
        <v>76.553937109731478</v>
      </c>
      <c r="Z200" s="2">
        <f t="shared" si="22"/>
        <v>2.1264982530480966E-2</v>
      </c>
      <c r="AA200" s="2">
        <f>W200-Z200</f>
        <v>0.10682398793250901</v>
      </c>
      <c r="AB200" s="2">
        <f>(0.5*$C$5*K200^2)/1000</f>
        <v>7.3388888888888877</v>
      </c>
      <c r="AC200" s="2">
        <f t="shared" si="23"/>
        <v>7.3388888888888877</v>
      </c>
      <c r="AD200" s="13"/>
    </row>
    <row r="201" spans="5:30" x14ac:dyDescent="0.25">
      <c r="E201" s="4" t="s">
        <v>1</v>
      </c>
      <c r="F201" s="1">
        <v>196</v>
      </c>
      <c r="G201" s="1">
        <v>196</v>
      </c>
      <c r="H201" s="2">
        <f>SUM($K$5:K201)</f>
        <v>981.30555555555588</v>
      </c>
      <c r="I201" s="2">
        <f>SUM($K$5:K201)</f>
        <v>981.30555555555588</v>
      </c>
      <c r="J201" s="1">
        <v>12</v>
      </c>
      <c r="K201" s="2">
        <v>3.333333333333333</v>
      </c>
      <c r="L201" s="2">
        <v>0</v>
      </c>
      <c r="M201" s="1">
        <f>IF(K201&gt;0.001,1,0)</f>
        <v>1</v>
      </c>
      <c r="N201" s="1">
        <f>IF(L201&lt;-0.0001,1,0)</f>
        <v>0</v>
      </c>
      <c r="O201" s="3">
        <f t="shared" si="18"/>
        <v>1.0999999999999999E-2</v>
      </c>
      <c r="P201" s="2">
        <f t="shared" si="19"/>
        <v>142.54910999999998</v>
      </c>
      <c r="Q201" s="2">
        <f>0.5*$C$7*$C$8*1.2*K201^2</f>
        <v>4.3735999999999997</v>
      </c>
      <c r="R201" s="2">
        <f>IF(L201&gt;0,$C$5*L201,0)</f>
        <v>0</v>
      </c>
      <c r="S201" s="2">
        <f t="shared" si="20"/>
        <v>146.92271</v>
      </c>
      <c r="T201" s="2">
        <f>(S201*K201)/1000</f>
        <v>0.4897423666666666</v>
      </c>
      <c r="U201" s="2">
        <f t="shared" si="21"/>
        <v>0.4897423666666666</v>
      </c>
      <c r="V201" s="2">
        <f>SUM(U$5:U201)</f>
        <v>461.61003603343056</v>
      </c>
      <c r="W201" s="2">
        <f>V201/3600</f>
        <v>0.12822501000928627</v>
      </c>
      <c r="X201" s="2">
        <f>T201*N201</f>
        <v>0</v>
      </c>
      <c r="Y201" s="2">
        <f>SUM(X$5:X201)</f>
        <v>76.553937109731478</v>
      </c>
      <c r="Z201" s="2">
        <f t="shared" si="22"/>
        <v>2.1264982530480966E-2</v>
      </c>
      <c r="AA201" s="2">
        <f>W201-Z201</f>
        <v>0.1069600274788053</v>
      </c>
      <c r="AB201" s="2">
        <f>(0.5*$C$5*K201^2)/1000</f>
        <v>7.3388888888888877</v>
      </c>
      <c r="AC201" s="2">
        <f t="shared" si="23"/>
        <v>0</v>
      </c>
      <c r="AD201" s="13"/>
    </row>
    <row r="202" spans="5:30" x14ac:dyDescent="0.25">
      <c r="E202" s="4" t="s">
        <v>1</v>
      </c>
      <c r="F202" s="1">
        <v>197</v>
      </c>
      <c r="G202" s="1">
        <v>197</v>
      </c>
      <c r="H202" s="2">
        <f>SUM($K$5:K202)</f>
        <v>984.63888888888926</v>
      </c>
      <c r="I202" s="2">
        <f>SUM($K$5:K202)</f>
        <v>984.63888888888926</v>
      </c>
      <c r="J202" s="1">
        <v>12</v>
      </c>
      <c r="K202" s="2">
        <v>3.333333333333333</v>
      </c>
      <c r="L202" s="2">
        <v>0</v>
      </c>
      <c r="M202" s="1">
        <f>IF(K202&gt;0.001,1,0)</f>
        <v>1</v>
      </c>
      <c r="N202" s="1">
        <f>IF(L202&lt;-0.0001,1,0)</f>
        <v>0</v>
      </c>
      <c r="O202" s="3">
        <f t="shared" si="18"/>
        <v>1.0999999999999999E-2</v>
      </c>
      <c r="P202" s="2">
        <f t="shared" si="19"/>
        <v>142.54910999999998</v>
      </c>
      <c r="Q202" s="2">
        <f>0.5*$C$7*$C$8*1.2*K202^2</f>
        <v>4.3735999999999997</v>
      </c>
      <c r="R202" s="2">
        <f>IF(L202&gt;0,$C$5*L202,0)</f>
        <v>0</v>
      </c>
      <c r="S202" s="2">
        <f t="shared" si="20"/>
        <v>146.92271</v>
      </c>
      <c r="T202" s="2">
        <f>(S202*K202)/1000</f>
        <v>0.4897423666666666</v>
      </c>
      <c r="U202" s="2">
        <f t="shared" si="21"/>
        <v>0.4897423666666666</v>
      </c>
      <c r="V202" s="2">
        <f>SUM(U$5:U202)</f>
        <v>462.09977840009725</v>
      </c>
      <c r="W202" s="2">
        <f>V202/3600</f>
        <v>0.12836104955558256</v>
      </c>
      <c r="X202" s="2">
        <f>T202*N202</f>
        <v>0</v>
      </c>
      <c r="Y202" s="2">
        <f>SUM(X$5:X202)</f>
        <v>76.553937109731478</v>
      </c>
      <c r="Z202" s="2">
        <f t="shared" si="22"/>
        <v>2.1264982530480966E-2</v>
      </c>
      <c r="AA202" s="2">
        <f>W202-Z202</f>
        <v>0.10709606702510159</v>
      </c>
      <c r="AB202" s="2">
        <f>(0.5*$C$5*K202^2)/1000</f>
        <v>7.3388888888888877</v>
      </c>
      <c r="AC202" s="2">
        <f t="shared" si="23"/>
        <v>0</v>
      </c>
      <c r="AD202" s="13"/>
    </row>
    <row r="203" spans="5:30" x14ac:dyDescent="0.25">
      <c r="E203" s="4" t="s">
        <v>1</v>
      </c>
      <c r="F203" s="1">
        <v>198</v>
      </c>
      <c r="G203" s="1">
        <v>198</v>
      </c>
      <c r="H203" s="2">
        <f>SUM($K$5:K203)</f>
        <v>987.97222222222263</v>
      </c>
      <c r="I203" s="2">
        <f>SUM($K$5:K203)</f>
        <v>987.97222222222263</v>
      </c>
      <c r="J203" s="1">
        <v>12</v>
      </c>
      <c r="K203" s="2">
        <v>3.333333333333333</v>
      </c>
      <c r="L203" s="2">
        <v>6.9444444444444448E-2</v>
      </c>
      <c r="M203" s="1">
        <f>IF(K203&gt;0.001,1,0)</f>
        <v>1</v>
      </c>
      <c r="N203" s="1">
        <f>IF(L203&lt;-0.0001,1,0)</f>
        <v>0</v>
      </c>
      <c r="O203" s="3">
        <f t="shared" si="18"/>
        <v>1.0999999999999999E-2</v>
      </c>
      <c r="P203" s="2">
        <f t="shared" si="19"/>
        <v>142.54910999999998</v>
      </c>
      <c r="Q203" s="2">
        <f>0.5*$C$7*$C$8*1.2*K203^2</f>
        <v>4.3735999999999997</v>
      </c>
      <c r="R203" s="2">
        <f>IF(L203&gt;0,$C$5*L203,0)</f>
        <v>91.736111111111114</v>
      </c>
      <c r="S203" s="2">
        <f t="shared" si="20"/>
        <v>238.65882111111111</v>
      </c>
      <c r="T203" s="2">
        <f>(S203*K203)/1000</f>
        <v>0.79552940370370373</v>
      </c>
      <c r="U203" s="2">
        <f t="shared" si="21"/>
        <v>0.79552940370370373</v>
      </c>
      <c r="V203" s="2">
        <f>SUM(U$5:U203)</f>
        <v>462.89530780380096</v>
      </c>
      <c r="W203" s="2">
        <f>V203/3600</f>
        <v>0.12858202994550028</v>
      </c>
      <c r="X203" s="2">
        <f>T203*N203</f>
        <v>0</v>
      </c>
      <c r="Y203" s="2">
        <f>SUM(X$5:X203)</f>
        <v>76.553937109731478</v>
      </c>
      <c r="Z203" s="2">
        <f t="shared" si="22"/>
        <v>2.1264982530480966E-2</v>
      </c>
      <c r="AA203" s="2">
        <f>W203-Z203</f>
        <v>0.10731704741501931</v>
      </c>
      <c r="AB203" s="2">
        <f>(0.5*$C$5*K203^2)/1000</f>
        <v>7.3388888888888877</v>
      </c>
      <c r="AC203" s="2">
        <f t="shared" si="23"/>
        <v>0</v>
      </c>
      <c r="AD203" s="13"/>
    </row>
    <row r="204" spans="5:30" x14ac:dyDescent="0.25">
      <c r="E204" s="4" t="s">
        <v>1</v>
      </c>
      <c r="F204" s="1">
        <v>199</v>
      </c>
      <c r="G204" s="1">
        <v>199</v>
      </c>
      <c r="H204" s="2">
        <f>SUM($K$5:K204)</f>
        <v>991.4444444444448</v>
      </c>
      <c r="I204" s="2">
        <f>SUM($K$5:K204)</f>
        <v>991.4444444444448</v>
      </c>
      <c r="J204" s="1">
        <v>12.5</v>
      </c>
      <c r="K204" s="2">
        <v>3.4722222222222223</v>
      </c>
      <c r="L204" s="2">
        <v>0.1388888888888889</v>
      </c>
      <c r="M204" s="1">
        <f>IF(K204&gt;0.001,1,0)</f>
        <v>1</v>
      </c>
      <c r="N204" s="1">
        <f>IF(L204&lt;-0.0001,1,0)</f>
        <v>0</v>
      </c>
      <c r="O204" s="3">
        <f t="shared" si="18"/>
        <v>1.0999999999999999E-2</v>
      </c>
      <c r="P204" s="2">
        <f t="shared" si="19"/>
        <v>142.54910999999998</v>
      </c>
      <c r="Q204" s="2">
        <f>0.5*$C$7*$C$8*1.2*K204^2</f>
        <v>4.7456597222222223</v>
      </c>
      <c r="R204" s="2">
        <f>IF(L204&gt;0,$C$5*L204,0)</f>
        <v>183.47222222222223</v>
      </c>
      <c r="S204" s="2">
        <f t="shared" si="20"/>
        <v>330.76699194444444</v>
      </c>
      <c r="T204" s="2">
        <f>(S204*K204)/1000</f>
        <v>1.1484964998070988</v>
      </c>
      <c r="U204" s="2">
        <f t="shared" si="21"/>
        <v>1.1484964998070988</v>
      </c>
      <c r="V204" s="2">
        <f>SUM(U$5:U204)</f>
        <v>464.04380430360806</v>
      </c>
      <c r="W204" s="2">
        <f>V204/3600</f>
        <v>0.12890105675100225</v>
      </c>
      <c r="X204" s="2">
        <f>T204*N204</f>
        <v>0</v>
      </c>
      <c r="Y204" s="2">
        <f>SUM(X$5:X204)</f>
        <v>76.553937109731478</v>
      </c>
      <c r="Z204" s="2">
        <f t="shared" si="22"/>
        <v>2.1264982530480966E-2</v>
      </c>
      <c r="AA204" s="2">
        <f>W204-Z204</f>
        <v>0.10763607422052128</v>
      </c>
      <c r="AB204" s="2">
        <f>(0.5*$C$5*K204^2)/1000</f>
        <v>7.9632040895061724</v>
      </c>
      <c r="AC204" s="2">
        <f t="shared" si="23"/>
        <v>0</v>
      </c>
      <c r="AD204" s="13"/>
    </row>
    <row r="205" spans="5:30" x14ac:dyDescent="0.25">
      <c r="E205" s="4" t="s">
        <v>1</v>
      </c>
      <c r="F205" s="1">
        <v>200</v>
      </c>
      <c r="G205" s="1">
        <v>200</v>
      </c>
      <c r="H205" s="2">
        <f>SUM($K$5:K205)</f>
        <v>995.05555555555588</v>
      </c>
      <c r="I205" s="2">
        <f>SUM($K$5:K205)</f>
        <v>995.05555555555588</v>
      </c>
      <c r="J205" s="1">
        <v>13</v>
      </c>
      <c r="K205" s="2">
        <v>3.6111111111111112</v>
      </c>
      <c r="L205" s="2">
        <v>0.20833333333333331</v>
      </c>
      <c r="M205" s="1">
        <f>IF(K205&gt;0.001,1,0)</f>
        <v>1</v>
      </c>
      <c r="N205" s="1">
        <f>IF(L205&lt;-0.0001,1,0)</f>
        <v>0</v>
      </c>
      <c r="O205" s="3">
        <f t="shared" si="18"/>
        <v>1.0999999999999999E-2</v>
      </c>
      <c r="P205" s="2">
        <f t="shared" si="19"/>
        <v>142.54910999999998</v>
      </c>
      <c r="Q205" s="2">
        <f>0.5*$C$7*$C$8*1.2*K205^2</f>
        <v>5.1329055555555563</v>
      </c>
      <c r="R205" s="2">
        <f>IF(L205&gt;0,$C$5*L205,0)</f>
        <v>275.20833333333331</v>
      </c>
      <c r="S205" s="2">
        <f t="shared" si="20"/>
        <v>422.89034888888887</v>
      </c>
      <c r="T205" s="2">
        <f>(S205*K205)/1000</f>
        <v>1.527104037654321</v>
      </c>
      <c r="U205" s="2">
        <f t="shared" si="21"/>
        <v>1.527104037654321</v>
      </c>
      <c r="V205" s="2">
        <f>SUM(U$5:U205)</f>
        <v>465.5709083412624</v>
      </c>
      <c r="W205" s="2">
        <f>V205/3600</f>
        <v>0.12932525231701733</v>
      </c>
      <c r="X205" s="2">
        <f>T205*N205</f>
        <v>0</v>
      </c>
      <c r="Y205" s="2">
        <f>SUM(X$5:X205)</f>
        <v>76.553937109731478</v>
      </c>
      <c r="Z205" s="2">
        <f t="shared" si="22"/>
        <v>2.1264982530480966E-2</v>
      </c>
      <c r="AA205" s="2">
        <f>W205-Z205</f>
        <v>0.10806026978653636</v>
      </c>
      <c r="AB205" s="2">
        <f>(0.5*$C$5*K205^2)/1000</f>
        <v>8.6130015432098777</v>
      </c>
      <c r="AC205" s="2">
        <f t="shared" si="23"/>
        <v>0</v>
      </c>
      <c r="AD205" s="13"/>
    </row>
    <row r="206" spans="5:30" x14ac:dyDescent="0.25">
      <c r="E206" s="4" t="s">
        <v>1</v>
      </c>
      <c r="F206" s="1">
        <v>201</v>
      </c>
      <c r="G206" s="1">
        <v>201</v>
      </c>
      <c r="H206" s="2">
        <f>SUM($K$5:K206)</f>
        <v>998.9444444444448</v>
      </c>
      <c r="I206" s="2">
        <f>SUM($K$5:K206)</f>
        <v>998.9444444444448</v>
      </c>
      <c r="J206" s="1">
        <v>14</v>
      </c>
      <c r="K206" s="2">
        <v>3.8888888888888888</v>
      </c>
      <c r="L206" s="2">
        <v>0.27777777777777779</v>
      </c>
      <c r="M206" s="1">
        <f>IF(K206&gt;0.001,1,0)</f>
        <v>1</v>
      </c>
      <c r="N206" s="1">
        <f>IF(L206&lt;-0.0001,1,0)</f>
        <v>0</v>
      </c>
      <c r="O206" s="3">
        <f t="shared" si="18"/>
        <v>1.0999999999999999E-2</v>
      </c>
      <c r="P206" s="2">
        <f t="shared" si="19"/>
        <v>142.54910999999998</v>
      </c>
      <c r="Q206" s="2">
        <f>0.5*$C$7*$C$8*1.2*K206^2</f>
        <v>5.9529555555555556</v>
      </c>
      <c r="R206" s="2">
        <f>IF(L206&gt;0,$C$5*L206,0)</f>
        <v>366.94444444444446</v>
      </c>
      <c r="S206" s="2">
        <f t="shared" si="20"/>
        <v>515.44650999999999</v>
      </c>
      <c r="T206" s="2">
        <f>(S206*K206)/1000</f>
        <v>2.0045142055555556</v>
      </c>
      <c r="U206" s="2">
        <f t="shared" si="21"/>
        <v>2.0045142055555556</v>
      </c>
      <c r="V206" s="2">
        <f>SUM(U$5:U206)</f>
        <v>467.57542254681795</v>
      </c>
      <c r="W206" s="2">
        <f>V206/3600</f>
        <v>0.12988206181856055</v>
      </c>
      <c r="X206" s="2">
        <f>T206*N206</f>
        <v>0</v>
      </c>
      <c r="Y206" s="2">
        <f>SUM(X$5:X206)</f>
        <v>76.553937109731478</v>
      </c>
      <c r="Z206" s="2">
        <f t="shared" si="22"/>
        <v>2.1264982530480966E-2</v>
      </c>
      <c r="AA206" s="2">
        <f>W206-Z206</f>
        <v>0.10861707928807958</v>
      </c>
      <c r="AB206" s="2">
        <f>(0.5*$C$5*K206^2)/1000</f>
        <v>9.9890432098765434</v>
      </c>
      <c r="AC206" s="2">
        <f t="shared" si="23"/>
        <v>0</v>
      </c>
      <c r="AD206" s="13"/>
    </row>
    <row r="207" spans="5:30" x14ac:dyDescent="0.25">
      <c r="E207" s="4" t="s">
        <v>1</v>
      </c>
      <c r="F207" s="1">
        <v>202</v>
      </c>
      <c r="G207" s="1">
        <v>202</v>
      </c>
      <c r="H207" s="2">
        <f>SUM($K$5:K207)</f>
        <v>1003.1111111111114</v>
      </c>
      <c r="I207" s="2">
        <f>SUM($K$5:K207)</f>
        <v>1003.1111111111114</v>
      </c>
      <c r="J207" s="1">
        <v>15</v>
      </c>
      <c r="K207" s="2">
        <v>4.166666666666667</v>
      </c>
      <c r="L207" s="2">
        <v>0.34722222222222221</v>
      </c>
      <c r="M207" s="1">
        <f>IF(K207&gt;0.001,1,0)</f>
        <v>1</v>
      </c>
      <c r="N207" s="1">
        <f>IF(L207&lt;-0.0001,1,0)</f>
        <v>0</v>
      </c>
      <c r="O207" s="3">
        <f t="shared" si="18"/>
        <v>1.0999999999999999E-2</v>
      </c>
      <c r="P207" s="2">
        <f t="shared" si="19"/>
        <v>142.54910999999998</v>
      </c>
      <c r="Q207" s="2">
        <f>0.5*$C$7*$C$8*1.2*K207^2</f>
        <v>6.833750000000002</v>
      </c>
      <c r="R207" s="2">
        <f>IF(L207&gt;0,$C$5*L207,0)</f>
        <v>458.68055555555554</v>
      </c>
      <c r="S207" s="2">
        <f t="shared" si="20"/>
        <v>608.06341555555559</v>
      </c>
      <c r="T207" s="2">
        <f>(S207*K207)/1000</f>
        <v>2.5335975648148152</v>
      </c>
      <c r="U207" s="2">
        <f t="shared" si="21"/>
        <v>2.5335975648148152</v>
      </c>
      <c r="V207" s="2">
        <f>SUM(U$5:U207)</f>
        <v>470.10902011163279</v>
      </c>
      <c r="W207" s="2">
        <f>V207/3600</f>
        <v>0.130585838919898</v>
      </c>
      <c r="X207" s="2">
        <f>T207*N207</f>
        <v>0</v>
      </c>
      <c r="Y207" s="2">
        <f>SUM(X$5:X207)</f>
        <v>76.553937109731478</v>
      </c>
      <c r="Z207" s="2">
        <f t="shared" si="22"/>
        <v>2.1264982530480966E-2</v>
      </c>
      <c r="AA207" s="2">
        <f>W207-Z207</f>
        <v>0.10932085638941703</v>
      </c>
      <c r="AB207" s="2">
        <f>(0.5*$C$5*K207^2)/1000</f>
        <v>11.467013888888891</v>
      </c>
      <c r="AC207" s="2">
        <f t="shared" si="23"/>
        <v>0</v>
      </c>
      <c r="AD207" s="13"/>
    </row>
    <row r="208" spans="5:30" x14ac:dyDescent="0.25">
      <c r="E208" s="4" t="s">
        <v>1</v>
      </c>
      <c r="F208" s="1">
        <v>203</v>
      </c>
      <c r="G208" s="1">
        <v>203</v>
      </c>
      <c r="H208" s="2">
        <f>SUM($K$5:K208)</f>
        <v>1007.6944444444448</v>
      </c>
      <c r="I208" s="2">
        <f>SUM($K$5:K208)</f>
        <v>1007.6944444444448</v>
      </c>
      <c r="J208" s="1">
        <v>16.5</v>
      </c>
      <c r="K208" s="2">
        <v>4.583333333333333</v>
      </c>
      <c r="L208" s="2">
        <v>0.55555555555555558</v>
      </c>
      <c r="M208" s="1">
        <f>IF(K208&gt;0.001,1,0)</f>
        <v>1</v>
      </c>
      <c r="N208" s="1">
        <f>IF(L208&lt;-0.0001,1,0)</f>
        <v>0</v>
      </c>
      <c r="O208" s="3">
        <f t="shared" si="18"/>
        <v>1.0999999999999999E-2</v>
      </c>
      <c r="P208" s="2">
        <f t="shared" si="19"/>
        <v>142.54910999999998</v>
      </c>
      <c r="Q208" s="2">
        <f>0.5*$C$7*$C$8*1.2*K208^2</f>
        <v>8.2688375000000001</v>
      </c>
      <c r="R208" s="2">
        <f>IF(L208&gt;0,$C$5*L208,0)</f>
        <v>733.88888888888891</v>
      </c>
      <c r="S208" s="2">
        <f t="shared" si="20"/>
        <v>884.70683638888886</v>
      </c>
      <c r="T208" s="2">
        <f>(S208*K208)/1000</f>
        <v>4.0549063334490736</v>
      </c>
      <c r="U208" s="2">
        <f t="shared" si="21"/>
        <v>4.0549063334490736</v>
      </c>
      <c r="V208" s="2">
        <f>SUM(U$5:U208)</f>
        <v>474.16392644508187</v>
      </c>
      <c r="W208" s="2">
        <f>V208/3600</f>
        <v>0.13171220179030052</v>
      </c>
      <c r="X208" s="2">
        <f>T208*N208</f>
        <v>0</v>
      </c>
      <c r="Y208" s="2">
        <f>SUM(X$5:X208)</f>
        <v>76.553937109731478</v>
      </c>
      <c r="Z208" s="2">
        <f t="shared" si="22"/>
        <v>2.1264982530480966E-2</v>
      </c>
      <c r="AA208" s="2">
        <f>W208-Z208</f>
        <v>0.11044721925981955</v>
      </c>
      <c r="AB208" s="2">
        <f>(0.5*$C$5*K208^2)/1000</f>
        <v>13.875086805555554</v>
      </c>
      <c r="AC208" s="2">
        <f t="shared" si="23"/>
        <v>0</v>
      </c>
      <c r="AD208" s="13"/>
    </row>
    <row r="209" spans="5:30" x14ac:dyDescent="0.25">
      <c r="E209" s="4" t="s">
        <v>1</v>
      </c>
      <c r="F209" s="1">
        <v>204</v>
      </c>
      <c r="G209" s="1">
        <v>204</v>
      </c>
      <c r="H209" s="2">
        <f>SUM($K$5:K209)</f>
        <v>1012.9722222222226</v>
      </c>
      <c r="I209" s="2">
        <f>SUM($K$5:K209)</f>
        <v>1012.9722222222226</v>
      </c>
      <c r="J209" s="1">
        <v>19</v>
      </c>
      <c r="K209" s="2">
        <v>5.2777777777777777</v>
      </c>
      <c r="L209" s="2">
        <v>0.65277777777777768</v>
      </c>
      <c r="M209" s="1">
        <f>IF(K209&gt;0.001,1,0)</f>
        <v>1</v>
      </c>
      <c r="N209" s="1">
        <f>IF(L209&lt;-0.0001,1,0)</f>
        <v>0</v>
      </c>
      <c r="O209" s="3">
        <f t="shared" si="18"/>
        <v>1.0999999999999999E-2</v>
      </c>
      <c r="P209" s="2">
        <f t="shared" si="19"/>
        <v>142.54910999999998</v>
      </c>
      <c r="Q209" s="2">
        <f>0.5*$C$7*$C$8*1.2*K209^2</f>
        <v>10.964372222222222</v>
      </c>
      <c r="R209" s="2">
        <f>IF(L209&gt;0,$C$5*L209,0)</f>
        <v>862.31944444444434</v>
      </c>
      <c r="S209" s="2">
        <f t="shared" si="20"/>
        <v>1015.8329266666665</v>
      </c>
      <c r="T209" s="2">
        <f>(S209*K209)/1000</f>
        <v>5.3613404462962952</v>
      </c>
      <c r="U209" s="2">
        <f t="shared" si="21"/>
        <v>5.3613404462962952</v>
      </c>
      <c r="V209" s="2">
        <f>SUM(U$5:U209)</f>
        <v>479.52526689137818</v>
      </c>
      <c r="W209" s="2">
        <f>V209/3600</f>
        <v>0.13320146302538283</v>
      </c>
      <c r="X209" s="2">
        <f>T209*N209</f>
        <v>0</v>
      </c>
      <c r="Y209" s="2">
        <f>SUM(X$5:X209)</f>
        <v>76.553937109731478</v>
      </c>
      <c r="Z209" s="2">
        <f t="shared" si="22"/>
        <v>2.1264982530480966E-2</v>
      </c>
      <c r="AA209" s="2">
        <f>W209-Z209</f>
        <v>0.11193648049490186</v>
      </c>
      <c r="AB209" s="2">
        <f>(0.5*$C$5*K209^2)/1000</f>
        <v>18.398186728395061</v>
      </c>
      <c r="AC209" s="2">
        <f t="shared" si="23"/>
        <v>0</v>
      </c>
      <c r="AD209" s="13"/>
    </row>
    <row r="210" spans="5:30" x14ac:dyDescent="0.25">
      <c r="E210" s="4" t="s">
        <v>1</v>
      </c>
      <c r="F210" s="1">
        <v>205</v>
      </c>
      <c r="G210" s="1">
        <v>205</v>
      </c>
      <c r="H210" s="2">
        <f>SUM($K$5:K210)</f>
        <v>1018.8611111111115</v>
      </c>
      <c r="I210" s="2">
        <f>SUM($K$5:K210)</f>
        <v>1018.8611111111115</v>
      </c>
      <c r="J210" s="1">
        <v>21.2</v>
      </c>
      <c r="K210" s="2">
        <v>5.8888888888888884</v>
      </c>
      <c r="L210" s="2">
        <v>0.66666666666666674</v>
      </c>
      <c r="M210" s="1">
        <f>IF(K210&gt;0.001,1,0)</f>
        <v>1</v>
      </c>
      <c r="N210" s="1">
        <f>IF(L210&lt;-0.0001,1,0)</f>
        <v>0</v>
      </c>
      <c r="O210" s="3">
        <f t="shared" si="18"/>
        <v>1.0999999999999999E-2</v>
      </c>
      <c r="P210" s="2">
        <f t="shared" si="19"/>
        <v>142.54910999999998</v>
      </c>
      <c r="Q210" s="2">
        <f>0.5*$C$7*$C$8*1.2*K210^2</f>
        <v>13.650491555555554</v>
      </c>
      <c r="R210" s="2">
        <f>IF(L210&gt;0,$C$5*L210,0)</f>
        <v>880.66666666666674</v>
      </c>
      <c r="S210" s="2">
        <f t="shared" si="20"/>
        <v>1036.8662682222223</v>
      </c>
      <c r="T210" s="2">
        <f>(S210*K210)/1000</f>
        <v>6.1059902461975311</v>
      </c>
      <c r="U210" s="2">
        <f t="shared" si="21"/>
        <v>6.1059902461975311</v>
      </c>
      <c r="V210" s="2">
        <f>SUM(U$5:U210)</f>
        <v>485.63125713757569</v>
      </c>
      <c r="W210" s="2">
        <f>V210/3600</f>
        <v>0.13489757142710435</v>
      </c>
      <c r="X210" s="2">
        <f>T210*N210</f>
        <v>0</v>
      </c>
      <c r="Y210" s="2">
        <f>SUM(X$5:X210)</f>
        <v>76.553937109731478</v>
      </c>
      <c r="Z210" s="2">
        <f t="shared" si="22"/>
        <v>2.1264982530480966E-2</v>
      </c>
      <c r="AA210" s="2">
        <f>W210-Z210</f>
        <v>0.11363258889662338</v>
      </c>
      <c r="AB210" s="2">
        <f>(0.5*$C$5*K210^2)/1000</f>
        <v>22.905487654320982</v>
      </c>
      <c r="AC210" s="2">
        <f t="shared" si="23"/>
        <v>0</v>
      </c>
      <c r="AD210" s="13"/>
    </row>
    <row r="211" spans="5:30" x14ac:dyDescent="0.25">
      <c r="E211" s="4" t="s">
        <v>1</v>
      </c>
      <c r="F211" s="1">
        <v>206</v>
      </c>
      <c r="G211" s="1">
        <v>206</v>
      </c>
      <c r="H211" s="2">
        <f>SUM($K$5:K211)</f>
        <v>1025.4722222222226</v>
      </c>
      <c r="I211" s="2">
        <f>SUM($K$5:K211)</f>
        <v>1025.4722222222226</v>
      </c>
      <c r="J211" s="1">
        <v>23.8</v>
      </c>
      <c r="K211" s="2">
        <v>6.6111111111111107</v>
      </c>
      <c r="L211" s="2">
        <v>0.79166666666666652</v>
      </c>
      <c r="M211" s="1">
        <f>IF(K211&gt;0.001,1,0)</f>
        <v>1</v>
      </c>
      <c r="N211" s="1">
        <f>IF(L211&lt;-0.0001,1,0)</f>
        <v>0</v>
      </c>
      <c r="O211" s="3">
        <f t="shared" si="18"/>
        <v>1.0999999999999999E-2</v>
      </c>
      <c r="P211" s="2">
        <f t="shared" si="19"/>
        <v>142.54910999999998</v>
      </c>
      <c r="Q211" s="2">
        <f>0.5*$C$7*$C$8*1.2*K211^2</f>
        <v>17.204041555555555</v>
      </c>
      <c r="R211" s="2">
        <f>IF(L211&gt;0,$C$5*L211,0)</f>
        <v>1045.7916666666665</v>
      </c>
      <c r="S211" s="2">
        <f t="shared" si="20"/>
        <v>1205.5448182222221</v>
      </c>
      <c r="T211" s="2">
        <f>(S211*K211)/1000</f>
        <v>7.9699907426913565</v>
      </c>
      <c r="U211" s="2">
        <f t="shared" si="21"/>
        <v>7.9699907426913565</v>
      </c>
      <c r="V211" s="2">
        <f>SUM(U$5:U211)</f>
        <v>493.60124788026707</v>
      </c>
      <c r="W211" s="2">
        <f>V211/3600</f>
        <v>0.13711145774451863</v>
      </c>
      <c r="X211" s="2">
        <f>T211*N211</f>
        <v>0</v>
      </c>
      <c r="Y211" s="2">
        <f>SUM(X$5:X211)</f>
        <v>76.553937109731478</v>
      </c>
      <c r="Z211" s="2">
        <f t="shared" si="22"/>
        <v>2.1264982530480966E-2</v>
      </c>
      <c r="AA211" s="2">
        <f>W211-Z211</f>
        <v>0.11584647521403767</v>
      </c>
      <c r="AB211" s="2">
        <f>(0.5*$C$5*K211^2)/1000</f>
        <v>28.868334876543205</v>
      </c>
      <c r="AC211" s="2">
        <f t="shared" si="23"/>
        <v>0</v>
      </c>
      <c r="AD211" s="13"/>
    </row>
    <row r="212" spans="5:30" x14ac:dyDescent="0.25">
      <c r="E212" s="4" t="s">
        <v>1</v>
      </c>
      <c r="F212" s="1">
        <v>207</v>
      </c>
      <c r="G212" s="1">
        <v>207</v>
      </c>
      <c r="H212" s="2">
        <f>SUM($K$5:K212)</f>
        <v>1032.9444444444448</v>
      </c>
      <c r="I212" s="2">
        <f>SUM($K$5:K212)</f>
        <v>1032.9444444444448</v>
      </c>
      <c r="J212" s="1">
        <v>26.9</v>
      </c>
      <c r="K212" s="2">
        <v>7.4722222222222214</v>
      </c>
      <c r="L212" s="2">
        <v>0.80555555555555558</v>
      </c>
      <c r="M212" s="1">
        <f>IF(K212&gt;0.001,1,0)</f>
        <v>1</v>
      </c>
      <c r="N212" s="1">
        <f>IF(L212&lt;-0.0001,1,0)</f>
        <v>0</v>
      </c>
      <c r="O212" s="3">
        <f t="shared" si="18"/>
        <v>1.0999999999999999E-2</v>
      </c>
      <c r="P212" s="2">
        <f t="shared" si="19"/>
        <v>142.54910999999998</v>
      </c>
      <c r="Q212" s="2">
        <f>0.5*$C$7*$C$8*1.2*K212^2</f>
        <v>21.977643722222219</v>
      </c>
      <c r="R212" s="2">
        <f>IF(L212&gt;0,$C$5*L212,0)</f>
        <v>1064.1388888888889</v>
      </c>
      <c r="S212" s="2">
        <f t="shared" si="20"/>
        <v>1228.665642611111</v>
      </c>
      <c r="T212" s="2">
        <f>(S212*K212)/1000</f>
        <v>9.1808627183996911</v>
      </c>
      <c r="U212" s="2">
        <f t="shared" si="21"/>
        <v>9.1808627183996911</v>
      </c>
      <c r="V212" s="2">
        <f>SUM(U$5:U212)</f>
        <v>502.78211059866675</v>
      </c>
      <c r="W212" s="2">
        <f>V212/3600</f>
        <v>0.13966169738851855</v>
      </c>
      <c r="X212" s="2">
        <f>T212*N212</f>
        <v>0</v>
      </c>
      <c r="Y212" s="2">
        <f>SUM(X$5:X212)</f>
        <v>76.553937109731478</v>
      </c>
      <c r="Z212" s="2">
        <f t="shared" si="22"/>
        <v>2.1264982530480966E-2</v>
      </c>
      <c r="AA212" s="2">
        <f>W212-Z212</f>
        <v>0.11839671485803759</v>
      </c>
      <c r="AB212" s="2">
        <f>(0.5*$C$5*K212^2)/1000</f>
        <v>36.878426311728383</v>
      </c>
      <c r="AC212" s="2">
        <f t="shared" si="23"/>
        <v>0</v>
      </c>
      <c r="AD212" s="13"/>
    </row>
    <row r="213" spans="5:30" x14ac:dyDescent="0.25">
      <c r="E213" s="4" t="s">
        <v>1</v>
      </c>
      <c r="F213" s="1">
        <v>208</v>
      </c>
      <c r="G213" s="1">
        <v>208</v>
      </c>
      <c r="H213" s="2">
        <f>SUM($K$5:K213)</f>
        <v>1041.166666666667</v>
      </c>
      <c r="I213" s="2">
        <f>SUM($K$5:K213)</f>
        <v>1041.166666666667</v>
      </c>
      <c r="J213" s="1">
        <v>29.6</v>
      </c>
      <c r="K213" s="2">
        <v>8.2222222222222232</v>
      </c>
      <c r="L213" s="2">
        <v>0.70833333333333348</v>
      </c>
      <c r="M213" s="1">
        <f>IF(K213&gt;0.001,1,0)</f>
        <v>1</v>
      </c>
      <c r="N213" s="1">
        <f>IF(L213&lt;-0.0001,1,0)</f>
        <v>0</v>
      </c>
      <c r="O213" s="3">
        <f t="shared" si="18"/>
        <v>1.0999999999999999E-2</v>
      </c>
      <c r="P213" s="2">
        <f t="shared" si="19"/>
        <v>142.54910999999998</v>
      </c>
      <c r="Q213" s="2">
        <f>0.5*$C$7*$C$8*1.2*K213^2</f>
        <v>26.610926222222229</v>
      </c>
      <c r="R213" s="2">
        <f>IF(L213&gt;0,$C$5*L213,0)</f>
        <v>935.70833333333348</v>
      </c>
      <c r="S213" s="2">
        <f t="shared" si="20"/>
        <v>1104.8683695555558</v>
      </c>
      <c r="T213" s="2">
        <f>(S213*K213)/1000</f>
        <v>9.0844732607901264</v>
      </c>
      <c r="U213" s="2">
        <f t="shared" si="21"/>
        <v>9.0844732607901264</v>
      </c>
      <c r="V213" s="2">
        <f>SUM(U$5:U213)</f>
        <v>511.86658385945685</v>
      </c>
      <c r="W213" s="2">
        <f>V213/3600</f>
        <v>0.14218516218318245</v>
      </c>
      <c r="X213" s="2">
        <f>T213*N213</f>
        <v>0</v>
      </c>
      <c r="Y213" s="2">
        <f>SUM(X$5:X213)</f>
        <v>76.553937109731478</v>
      </c>
      <c r="Z213" s="2">
        <f t="shared" si="22"/>
        <v>2.1264982530480966E-2</v>
      </c>
      <c r="AA213" s="2">
        <f>W213-Z213</f>
        <v>0.12092017965270148</v>
      </c>
      <c r="AB213" s="2">
        <f>(0.5*$C$5*K213^2)/1000</f>
        <v>44.653061728395073</v>
      </c>
      <c r="AC213" s="2">
        <f t="shared" si="23"/>
        <v>0</v>
      </c>
      <c r="AD213" s="13"/>
    </row>
    <row r="214" spans="5:30" x14ac:dyDescent="0.25">
      <c r="E214" s="4" t="s">
        <v>1</v>
      </c>
      <c r="F214" s="1">
        <v>209</v>
      </c>
      <c r="G214" s="1">
        <v>209</v>
      </c>
      <c r="H214" s="2">
        <f>SUM($K$5:K214)</f>
        <v>1050.0555555555559</v>
      </c>
      <c r="I214" s="2">
        <f>SUM($K$5:K214)</f>
        <v>1050.0555555555559</v>
      </c>
      <c r="J214" s="1">
        <v>32</v>
      </c>
      <c r="K214" s="2">
        <v>8.8888888888888893</v>
      </c>
      <c r="L214" s="2">
        <v>0.7777777777777779</v>
      </c>
      <c r="M214" s="1">
        <f>IF(K214&gt;0.001,1,0)</f>
        <v>1</v>
      </c>
      <c r="N214" s="1">
        <f>IF(L214&lt;-0.0001,1,0)</f>
        <v>0</v>
      </c>
      <c r="O214" s="3">
        <f t="shared" si="18"/>
        <v>1.0999999999999999E-2</v>
      </c>
      <c r="P214" s="2">
        <f t="shared" si="19"/>
        <v>142.54910999999998</v>
      </c>
      <c r="Q214" s="2">
        <f>0.5*$C$7*$C$8*1.2*K214^2</f>
        <v>31.101155555555561</v>
      </c>
      <c r="R214" s="2">
        <f>IF(L214&gt;0,$C$5*L214,0)</f>
        <v>1027.4444444444446</v>
      </c>
      <c r="S214" s="2">
        <f t="shared" si="20"/>
        <v>1201.0947100000001</v>
      </c>
      <c r="T214" s="2">
        <f>(S214*K214)/1000</f>
        <v>10.676397422222225</v>
      </c>
      <c r="U214" s="2">
        <f t="shared" si="21"/>
        <v>10.676397422222225</v>
      </c>
      <c r="V214" s="2">
        <f>SUM(U$5:U214)</f>
        <v>522.54298128167909</v>
      </c>
      <c r="W214" s="2">
        <f>V214/3600</f>
        <v>0.14515082813379976</v>
      </c>
      <c r="X214" s="2">
        <f>T214*N214</f>
        <v>0</v>
      </c>
      <c r="Y214" s="2">
        <f>SUM(X$5:X214)</f>
        <v>76.553937109731478</v>
      </c>
      <c r="Z214" s="2">
        <f t="shared" si="22"/>
        <v>2.1264982530480966E-2</v>
      </c>
      <c r="AA214" s="2">
        <f>W214-Z214</f>
        <v>0.12388584560331879</v>
      </c>
      <c r="AB214" s="2">
        <f>(0.5*$C$5*K214^2)/1000</f>
        <v>52.187654320987662</v>
      </c>
      <c r="AC214" s="2">
        <f t="shared" si="23"/>
        <v>0</v>
      </c>
      <c r="AD214" s="13"/>
    </row>
    <row r="215" spans="5:30" x14ac:dyDescent="0.25">
      <c r="E215" s="4" t="s">
        <v>1</v>
      </c>
      <c r="F215" s="1">
        <v>210</v>
      </c>
      <c r="G215" s="1">
        <v>210</v>
      </c>
      <c r="H215" s="2">
        <f>SUM($K$5:K215)</f>
        <v>1059.8333333333337</v>
      </c>
      <c r="I215" s="2">
        <f>SUM($K$5:K215)</f>
        <v>1059.8333333333337</v>
      </c>
      <c r="J215" s="1">
        <v>35.200000000000003</v>
      </c>
      <c r="K215" s="2">
        <v>9.7777777777777786</v>
      </c>
      <c r="L215" s="2">
        <v>0.76388888888888884</v>
      </c>
      <c r="M215" s="1">
        <f>IF(K215&gt;0.001,1,0)</f>
        <v>1</v>
      </c>
      <c r="N215" s="1">
        <f>IF(L215&lt;-0.0001,1,0)</f>
        <v>0</v>
      </c>
      <c r="O215" s="3">
        <f t="shared" si="18"/>
        <v>1.0999999999999999E-2</v>
      </c>
      <c r="P215" s="2">
        <f t="shared" si="19"/>
        <v>142.54910999999998</v>
      </c>
      <c r="Q215" s="2">
        <f>0.5*$C$7*$C$8*1.2*K215^2</f>
        <v>37.632398222222228</v>
      </c>
      <c r="R215" s="2">
        <f>IF(L215&gt;0,$C$5*L215,0)</f>
        <v>1009.0972222222222</v>
      </c>
      <c r="S215" s="2">
        <f t="shared" si="20"/>
        <v>1189.2787304444444</v>
      </c>
      <c r="T215" s="2">
        <f>(S215*K215)/1000</f>
        <v>11.628503142123456</v>
      </c>
      <c r="U215" s="2">
        <f t="shared" si="21"/>
        <v>11.628503142123456</v>
      </c>
      <c r="V215" s="2">
        <f>SUM(U$5:U215)</f>
        <v>534.17148442380255</v>
      </c>
      <c r="W215" s="2">
        <f>V215/3600</f>
        <v>0.1483809678955007</v>
      </c>
      <c r="X215" s="2">
        <f>T215*N215</f>
        <v>0</v>
      </c>
      <c r="Y215" s="2">
        <f>SUM(X$5:X215)</f>
        <v>76.553937109731478</v>
      </c>
      <c r="Z215" s="2">
        <f t="shared" si="22"/>
        <v>2.1264982530480966E-2</v>
      </c>
      <c r="AA215" s="2">
        <f>W215-Z215</f>
        <v>0.12711598536501972</v>
      </c>
      <c r="AB215" s="2">
        <f>(0.5*$C$5*K215^2)/1000</f>
        <v>63.147061728395073</v>
      </c>
      <c r="AC215" s="2">
        <f t="shared" si="23"/>
        <v>0</v>
      </c>
      <c r="AD215" s="13"/>
    </row>
    <row r="216" spans="5:30" x14ac:dyDescent="0.25">
      <c r="E216" s="4" t="s">
        <v>1</v>
      </c>
      <c r="F216" s="1">
        <v>211</v>
      </c>
      <c r="G216" s="1">
        <v>211</v>
      </c>
      <c r="H216" s="2">
        <f>SUM($K$5:K216)</f>
        <v>1070.2500000000005</v>
      </c>
      <c r="I216" s="2">
        <f>SUM($K$5:K216)</f>
        <v>1070.2500000000005</v>
      </c>
      <c r="J216" s="1">
        <v>37.5</v>
      </c>
      <c r="K216" s="2">
        <v>10.416666666666666</v>
      </c>
      <c r="L216" s="2">
        <v>0.55555555555555558</v>
      </c>
      <c r="M216" s="1">
        <f>IF(K216&gt;0.001,1,0)</f>
        <v>1</v>
      </c>
      <c r="N216" s="1">
        <f>IF(L216&lt;-0.0001,1,0)</f>
        <v>0</v>
      </c>
      <c r="O216" s="3">
        <f t="shared" si="18"/>
        <v>1.0999999999999999E-2</v>
      </c>
      <c r="P216" s="2">
        <f t="shared" si="19"/>
        <v>142.54910999999998</v>
      </c>
      <c r="Q216" s="2">
        <f>0.5*$C$7*$C$8*1.2*K216^2</f>
        <v>42.7109375</v>
      </c>
      <c r="R216" s="2">
        <f>IF(L216&gt;0,$C$5*L216,0)</f>
        <v>733.88888888888891</v>
      </c>
      <c r="S216" s="2">
        <f t="shared" si="20"/>
        <v>919.14893638888884</v>
      </c>
      <c r="T216" s="2">
        <f>(S216*K216)/1000</f>
        <v>9.5744680873842594</v>
      </c>
      <c r="U216" s="2">
        <f t="shared" si="21"/>
        <v>9.5744680873842594</v>
      </c>
      <c r="V216" s="2">
        <f>SUM(U$5:U216)</f>
        <v>543.74595251118683</v>
      </c>
      <c r="W216" s="2">
        <f>V216/3600</f>
        <v>0.15104054236421857</v>
      </c>
      <c r="X216" s="2">
        <f>T216*N216</f>
        <v>0</v>
      </c>
      <c r="Y216" s="2">
        <f>SUM(X$5:X216)</f>
        <v>76.553937109731478</v>
      </c>
      <c r="Z216" s="2">
        <f t="shared" si="22"/>
        <v>2.1264982530480966E-2</v>
      </c>
      <c r="AA216" s="2">
        <f>W216-Z216</f>
        <v>0.12977555983373762</v>
      </c>
      <c r="AB216" s="2">
        <f>(0.5*$C$5*K216^2)/1000</f>
        <v>71.668836805555543</v>
      </c>
      <c r="AC216" s="2">
        <f t="shared" si="23"/>
        <v>0</v>
      </c>
      <c r="AD216" s="13"/>
    </row>
    <row r="217" spans="5:30" x14ac:dyDescent="0.25">
      <c r="E217" s="4" t="s">
        <v>1</v>
      </c>
      <c r="F217" s="1">
        <v>212</v>
      </c>
      <c r="G217" s="1">
        <v>212</v>
      </c>
      <c r="H217" s="2">
        <f>SUM($K$5:K217)</f>
        <v>1081.1388888888894</v>
      </c>
      <c r="I217" s="2">
        <f>SUM($K$5:K217)</f>
        <v>1081.1388888888894</v>
      </c>
      <c r="J217" s="1">
        <v>39.200000000000003</v>
      </c>
      <c r="K217" s="2">
        <v>10.888888888888889</v>
      </c>
      <c r="L217" s="2">
        <v>0.41666666666666663</v>
      </c>
      <c r="M217" s="1">
        <f>IF(K217&gt;0.001,1,0)</f>
        <v>1</v>
      </c>
      <c r="N217" s="1">
        <f>IF(L217&lt;-0.0001,1,0)</f>
        <v>0</v>
      </c>
      <c r="O217" s="3">
        <f t="shared" si="18"/>
        <v>1.0999999999999999E-2</v>
      </c>
      <c r="P217" s="2">
        <f t="shared" si="19"/>
        <v>142.54910999999998</v>
      </c>
      <c r="Q217" s="2">
        <f>0.5*$C$7*$C$8*1.2*K217^2</f>
        <v>46.671171555555567</v>
      </c>
      <c r="R217" s="2">
        <f>IF(L217&gt;0,$C$5*L217,0)</f>
        <v>550.41666666666663</v>
      </c>
      <c r="S217" s="2">
        <f t="shared" si="20"/>
        <v>739.63694822222214</v>
      </c>
      <c r="T217" s="2">
        <f>(S217*K217)/1000</f>
        <v>8.0538245473086416</v>
      </c>
      <c r="U217" s="2">
        <f t="shared" si="21"/>
        <v>8.0538245473086416</v>
      </c>
      <c r="V217" s="2">
        <f>SUM(U$5:U217)</f>
        <v>551.79977705849547</v>
      </c>
      <c r="W217" s="2">
        <f>V217/3600</f>
        <v>0.15327771584958208</v>
      </c>
      <c r="X217" s="2">
        <f>T217*N217</f>
        <v>0</v>
      </c>
      <c r="Y217" s="2">
        <f>SUM(X$5:X217)</f>
        <v>76.553937109731478</v>
      </c>
      <c r="Z217" s="2">
        <f t="shared" si="22"/>
        <v>2.1264982530480966E-2</v>
      </c>
      <c r="AA217" s="2">
        <f>W217-Z217</f>
        <v>0.13201273331910113</v>
      </c>
      <c r="AB217" s="2">
        <f>(0.5*$C$5*K217^2)/1000</f>
        <v>78.314098765432107</v>
      </c>
      <c r="AC217" s="2">
        <f t="shared" si="23"/>
        <v>0</v>
      </c>
      <c r="AD217" s="13"/>
    </row>
    <row r="218" spans="5:30" x14ac:dyDescent="0.25">
      <c r="E218" s="4" t="s">
        <v>1</v>
      </c>
      <c r="F218" s="1">
        <v>213</v>
      </c>
      <c r="G218" s="1">
        <v>213</v>
      </c>
      <c r="H218" s="2">
        <f>SUM($K$5:K218)</f>
        <v>1092.3888888888894</v>
      </c>
      <c r="I218" s="2">
        <f>SUM($K$5:K218)</f>
        <v>1092.3888888888894</v>
      </c>
      <c r="J218" s="1">
        <v>40.5</v>
      </c>
      <c r="K218" s="2">
        <v>11.25</v>
      </c>
      <c r="L218" s="2">
        <v>0.33333333333333315</v>
      </c>
      <c r="M218" s="1">
        <f>IF(K218&gt;0.001,1,0)</f>
        <v>1</v>
      </c>
      <c r="N218" s="1">
        <f>IF(L218&lt;-0.0001,1,0)</f>
        <v>0</v>
      </c>
      <c r="O218" s="3">
        <f t="shared" si="18"/>
        <v>1.0999999999999999E-2</v>
      </c>
      <c r="P218" s="2">
        <f t="shared" si="19"/>
        <v>142.54910999999998</v>
      </c>
      <c r="Q218" s="2">
        <f>0.5*$C$7*$C$8*1.2*K218^2</f>
        <v>49.818037500000003</v>
      </c>
      <c r="R218" s="2">
        <f>IF(L218&gt;0,$C$5*L218,0)</f>
        <v>440.33333333333309</v>
      </c>
      <c r="S218" s="2">
        <f t="shared" si="20"/>
        <v>632.70048083333313</v>
      </c>
      <c r="T218" s="2">
        <f>(S218*K218)/1000</f>
        <v>7.1178804093749974</v>
      </c>
      <c r="U218" s="2">
        <f t="shared" si="21"/>
        <v>7.1178804093749974</v>
      </c>
      <c r="V218" s="2">
        <f>SUM(U$5:U218)</f>
        <v>558.91765746787041</v>
      </c>
      <c r="W218" s="2">
        <f>V218/3600</f>
        <v>0.15525490485218624</v>
      </c>
      <c r="X218" s="2">
        <f>T218*N218</f>
        <v>0</v>
      </c>
      <c r="Y218" s="2">
        <f>SUM(X$5:X218)</f>
        <v>76.553937109731478</v>
      </c>
      <c r="Z218" s="2">
        <f t="shared" si="22"/>
        <v>2.1264982530480966E-2</v>
      </c>
      <c r="AA218" s="2">
        <f>W218-Z218</f>
        <v>0.13398992232170526</v>
      </c>
      <c r="AB218" s="2">
        <f>(0.5*$C$5*K218^2)/1000</f>
        <v>83.594531250000003</v>
      </c>
      <c r="AC218" s="2">
        <f t="shared" si="23"/>
        <v>0</v>
      </c>
      <c r="AD218" s="13"/>
    </row>
    <row r="219" spans="5:30" x14ac:dyDescent="0.25">
      <c r="E219" s="4" t="s">
        <v>1</v>
      </c>
      <c r="F219" s="1">
        <v>214</v>
      </c>
      <c r="G219" s="1">
        <v>214</v>
      </c>
      <c r="H219" s="2">
        <f>SUM($K$5:K219)</f>
        <v>1103.944444444445</v>
      </c>
      <c r="I219" s="2">
        <f>SUM($K$5:K219)</f>
        <v>1103.944444444445</v>
      </c>
      <c r="J219" s="1">
        <v>41.6</v>
      </c>
      <c r="K219" s="2">
        <v>11.555555555555555</v>
      </c>
      <c r="L219" s="2">
        <v>0.36111111111111133</v>
      </c>
      <c r="M219" s="1">
        <f>IF(K219&gt;0.001,1,0)</f>
        <v>1</v>
      </c>
      <c r="N219" s="1">
        <f>IF(L219&lt;-0.0001,1,0)</f>
        <v>0</v>
      </c>
      <c r="O219" s="3">
        <f t="shared" si="18"/>
        <v>1.0999999999999999E-2</v>
      </c>
      <c r="P219" s="2">
        <f t="shared" si="19"/>
        <v>142.54910999999998</v>
      </c>
      <c r="Q219" s="2">
        <f>0.5*$C$7*$C$8*1.2*K219^2</f>
        <v>52.560952888888892</v>
      </c>
      <c r="R219" s="2">
        <f>IF(L219&gt;0,$C$5*L219,0)</f>
        <v>477.02777777777806</v>
      </c>
      <c r="S219" s="2">
        <f t="shared" si="20"/>
        <v>672.13784066666699</v>
      </c>
      <c r="T219" s="2">
        <f>(S219*K219)/1000</f>
        <v>7.766926158814818</v>
      </c>
      <c r="U219" s="2">
        <f t="shared" si="21"/>
        <v>7.766926158814818</v>
      </c>
      <c r="V219" s="2">
        <f>SUM(U$5:U219)</f>
        <v>566.68458362668525</v>
      </c>
      <c r="W219" s="2">
        <f>V219/3600</f>
        <v>0.15741238434074589</v>
      </c>
      <c r="X219" s="2">
        <f>T219*N219</f>
        <v>0</v>
      </c>
      <c r="Y219" s="2">
        <f>SUM(X$5:X219)</f>
        <v>76.553937109731478</v>
      </c>
      <c r="Z219" s="2">
        <f t="shared" si="22"/>
        <v>2.1264982530480966E-2</v>
      </c>
      <c r="AA219" s="2">
        <f>W219-Z219</f>
        <v>0.13614740181026491</v>
      </c>
      <c r="AB219" s="2">
        <f>(0.5*$C$5*K219^2)/1000</f>
        <v>88.197135802469134</v>
      </c>
      <c r="AC219" s="2">
        <f t="shared" si="23"/>
        <v>0</v>
      </c>
      <c r="AD219" s="13"/>
    </row>
    <row r="220" spans="5:30" x14ac:dyDescent="0.25">
      <c r="E220" s="4" t="s">
        <v>1</v>
      </c>
      <c r="F220" s="1">
        <v>215</v>
      </c>
      <c r="G220" s="1">
        <v>215</v>
      </c>
      <c r="H220" s="2">
        <f>SUM($K$5:K220)</f>
        <v>1115.9166666666672</v>
      </c>
      <c r="I220" s="2">
        <f>SUM($K$5:K220)</f>
        <v>1115.9166666666672</v>
      </c>
      <c r="J220" s="1">
        <v>43.1</v>
      </c>
      <c r="K220" s="2">
        <v>11.972222222222223</v>
      </c>
      <c r="L220" s="2">
        <v>0.47222222222222199</v>
      </c>
      <c r="M220" s="1">
        <f>IF(K220&gt;0.001,1,0)</f>
        <v>1</v>
      </c>
      <c r="N220" s="1">
        <f>IF(L220&lt;-0.0001,1,0)</f>
        <v>0</v>
      </c>
      <c r="O220" s="3">
        <f t="shared" si="18"/>
        <v>1.0999999999999999E-2</v>
      </c>
      <c r="P220" s="2">
        <f t="shared" si="19"/>
        <v>142.54910999999998</v>
      </c>
      <c r="Q220" s="2">
        <f>0.5*$C$7*$C$8*1.2*K220^2</f>
        <v>56.419743722222236</v>
      </c>
      <c r="R220" s="2">
        <f>IF(L220&gt;0,$C$5*L220,0)</f>
        <v>623.8055555555552</v>
      </c>
      <c r="S220" s="2">
        <f t="shared" si="20"/>
        <v>822.77440927777741</v>
      </c>
      <c r="T220" s="2">
        <f>(S220*K220)/1000</f>
        <v>9.8504380666311704</v>
      </c>
      <c r="U220" s="2">
        <f t="shared" si="21"/>
        <v>9.8504380666311704</v>
      </c>
      <c r="V220" s="2">
        <f>SUM(U$5:U220)</f>
        <v>576.53502169331637</v>
      </c>
      <c r="W220" s="2">
        <f>V220/3600</f>
        <v>0.16014861713703232</v>
      </c>
      <c r="X220" s="2">
        <f>T220*N220</f>
        <v>0</v>
      </c>
      <c r="Y220" s="2">
        <f>SUM(X$5:X220)</f>
        <v>76.553937109731478</v>
      </c>
      <c r="Z220" s="2">
        <f t="shared" si="22"/>
        <v>2.1264982530480966E-2</v>
      </c>
      <c r="AA220" s="2">
        <f>W220-Z220</f>
        <v>0.13888363460655134</v>
      </c>
      <c r="AB220" s="2">
        <f>(0.5*$C$5*K220^2)/1000</f>
        <v>94.672176311728407</v>
      </c>
      <c r="AC220" s="2">
        <f t="shared" si="23"/>
        <v>0</v>
      </c>
      <c r="AD220" s="13"/>
    </row>
    <row r="221" spans="5:30" x14ac:dyDescent="0.25">
      <c r="E221" s="4" t="s">
        <v>1</v>
      </c>
      <c r="F221" s="1">
        <v>216</v>
      </c>
      <c r="G221" s="1">
        <v>216</v>
      </c>
      <c r="H221" s="2">
        <f>SUM($K$5:K221)</f>
        <v>1128.4166666666672</v>
      </c>
      <c r="I221" s="2">
        <f>SUM($K$5:K221)</f>
        <v>1128.4166666666672</v>
      </c>
      <c r="J221" s="1">
        <v>45</v>
      </c>
      <c r="K221" s="2">
        <v>12.5</v>
      </c>
      <c r="L221" s="2">
        <v>0.55555555555555558</v>
      </c>
      <c r="M221" s="1">
        <f>IF(K221&gt;0.001,1,0)</f>
        <v>1</v>
      </c>
      <c r="N221" s="1">
        <f>IF(L221&lt;-0.0001,1,0)</f>
        <v>0</v>
      </c>
      <c r="O221" s="3">
        <f t="shared" si="18"/>
        <v>1.0999999999999999E-2</v>
      </c>
      <c r="P221" s="2">
        <f t="shared" si="19"/>
        <v>142.54910999999998</v>
      </c>
      <c r="Q221" s="2">
        <f>0.5*$C$7*$C$8*1.2*K221^2</f>
        <v>61.503750000000004</v>
      </c>
      <c r="R221" s="2">
        <f>IF(L221&gt;0,$C$5*L221,0)</f>
        <v>733.88888888888891</v>
      </c>
      <c r="S221" s="2">
        <f t="shared" si="20"/>
        <v>937.94174888888892</v>
      </c>
      <c r="T221" s="2">
        <f>(S221*K221)/1000</f>
        <v>11.724271861111113</v>
      </c>
      <c r="U221" s="2">
        <f t="shared" si="21"/>
        <v>11.724271861111113</v>
      </c>
      <c r="V221" s="2">
        <f>SUM(U$5:U221)</f>
        <v>588.25929355442747</v>
      </c>
      <c r="W221" s="2">
        <f>V221/3600</f>
        <v>0.16340535932067429</v>
      </c>
      <c r="X221" s="2">
        <f>T221*N221</f>
        <v>0</v>
      </c>
      <c r="Y221" s="2">
        <f>SUM(X$5:X221)</f>
        <v>76.553937109731478</v>
      </c>
      <c r="Z221" s="2">
        <f t="shared" si="22"/>
        <v>2.1264982530480966E-2</v>
      </c>
      <c r="AA221" s="2">
        <f>W221-Z221</f>
        <v>0.14214037679019331</v>
      </c>
      <c r="AB221" s="2">
        <f>(0.5*$C$5*K221^2)/1000</f>
        <v>103.203125</v>
      </c>
      <c r="AC221" s="2">
        <f t="shared" si="23"/>
        <v>0</v>
      </c>
      <c r="AD221" s="13"/>
    </row>
    <row r="222" spans="5:30" x14ac:dyDescent="0.25">
      <c r="E222" s="4" t="s">
        <v>1</v>
      </c>
      <c r="F222" s="1">
        <v>217</v>
      </c>
      <c r="G222" s="1">
        <v>217</v>
      </c>
      <c r="H222" s="2">
        <f>SUM($K$5:K222)</f>
        <v>1141.5000000000005</v>
      </c>
      <c r="I222" s="2">
        <f>SUM($K$5:K222)</f>
        <v>1141.5000000000005</v>
      </c>
      <c r="J222" s="1">
        <v>47.1</v>
      </c>
      <c r="K222" s="2">
        <v>13.083333333333334</v>
      </c>
      <c r="L222" s="2">
        <v>0.55555555555555558</v>
      </c>
      <c r="M222" s="1">
        <f>IF(K222&gt;0.001,1,0)</f>
        <v>1</v>
      </c>
      <c r="N222" s="1">
        <f>IF(L222&lt;-0.0001,1,0)</f>
        <v>0</v>
      </c>
      <c r="O222" s="3">
        <f t="shared" si="18"/>
        <v>1.0999999999999999E-2</v>
      </c>
      <c r="P222" s="2">
        <f t="shared" si="19"/>
        <v>142.54910999999998</v>
      </c>
      <c r="Q222" s="2">
        <f>0.5*$C$7*$C$8*1.2*K222^2</f>
        <v>67.378041500000009</v>
      </c>
      <c r="R222" s="2">
        <f>IF(L222&gt;0,$C$5*L222,0)</f>
        <v>733.88888888888891</v>
      </c>
      <c r="S222" s="2">
        <f t="shared" si="20"/>
        <v>943.81604038888895</v>
      </c>
      <c r="T222" s="2">
        <f>(S222*K222)/1000</f>
        <v>12.348259861754633</v>
      </c>
      <c r="U222" s="2">
        <f t="shared" si="21"/>
        <v>12.348259861754633</v>
      </c>
      <c r="V222" s="2">
        <f>SUM(U$5:U222)</f>
        <v>600.6075534161821</v>
      </c>
      <c r="W222" s="2">
        <f>V222/3600</f>
        <v>0.16683543150449504</v>
      </c>
      <c r="X222" s="2">
        <f>T222*N222</f>
        <v>0</v>
      </c>
      <c r="Y222" s="2">
        <f>SUM(X$5:X222)</f>
        <v>76.553937109731478</v>
      </c>
      <c r="Z222" s="2">
        <f t="shared" si="22"/>
        <v>2.1264982530480966E-2</v>
      </c>
      <c r="AA222" s="2">
        <f>W222-Z222</f>
        <v>0.14557044897401406</v>
      </c>
      <c r="AB222" s="2">
        <f>(0.5*$C$5*K222^2)/1000</f>
        <v>113.06017013888889</v>
      </c>
      <c r="AC222" s="2">
        <f t="shared" si="23"/>
        <v>0</v>
      </c>
      <c r="AD222" s="13"/>
    </row>
    <row r="223" spans="5:30" x14ac:dyDescent="0.25">
      <c r="E223" s="4" t="s">
        <v>1</v>
      </c>
      <c r="F223" s="1">
        <v>218</v>
      </c>
      <c r="G223" s="1">
        <v>218</v>
      </c>
      <c r="H223" s="2">
        <f>SUM($K$5:K223)</f>
        <v>1155.1111111111115</v>
      </c>
      <c r="I223" s="2">
        <f>SUM($K$5:K223)</f>
        <v>1155.1111111111115</v>
      </c>
      <c r="J223" s="1">
        <v>49</v>
      </c>
      <c r="K223" s="2">
        <v>13.611111111111111</v>
      </c>
      <c r="L223" s="2">
        <v>0.4861111111111111</v>
      </c>
      <c r="M223" s="1">
        <f>IF(K223&gt;0.001,1,0)</f>
        <v>1</v>
      </c>
      <c r="N223" s="1">
        <f>IF(L223&lt;-0.0001,1,0)</f>
        <v>0</v>
      </c>
      <c r="O223" s="3">
        <f t="shared" si="18"/>
        <v>1.0999999999999999E-2</v>
      </c>
      <c r="P223" s="2">
        <f t="shared" si="19"/>
        <v>142.54910999999998</v>
      </c>
      <c r="Q223" s="2">
        <f>0.5*$C$7*$C$8*1.2*K223^2</f>
        <v>72.923705555555557</v>
      </c>
      <c r="R223" s="2">
        <f>IF(L223&gt;0,$C$5*L223,0)</f>
        <v>642.15277777777771</v>
      </c>
      <c r="S223" s="2">
        <f t="shared" si="20"/>
        <v>857.6255933333332</v>
      </c>
      <c r="T223" s="2">
        <f>(S223*K223)/1000</f>
        <v>11.67323724259259</v>
      </c>
      <c r="U223" s="2">
        <f t="shared" si="21"/>
        <v>11.67323724259259</v>
      </c>
      <c r="V223" s="2">
        <f>SUM(U$5:U223)</f>
        <v>612.28079065877466</v>
      </c>
      <c r="W223" s="2">
        <f>V223/3600</f>
        <v>0.17007799740521518</v>
      </c>
      <c r="X223" s="2">
        <f>T223*N223</f>
        <v>0</v>
      </c>
      <c r="Y223" s="2">
        <f>SUM(X$5:X223)</f>
        <v>76.553937109731478</v>
      </c>
      <c r="Z223" s="2">
        <f t="shared" si="22"/>
        <v>2.1264982530480966E-2</v>
      </c>
      <c r="AA223" s="2">
        <f>W223-Z223</f>
        <v>0.1488130148747342</v>
      </c>
      <c r="AB223" s="2">
        <f>(0.5*$C$5*K223^2)/1000</f>
        <v>122.36577932098764</v>
      </c>
      <c r="AC223" s="2">
        <f t="shared" si="23"/>
        <v>0</v>
      </c>
      <c r="AD223" s="13"/>
    </row>
    <row r="224" spans="5:30" x14ac:dyDescent="0.25">
      <c r="E224" s="4" t="s">
        <v>1</v>
      </c>
      <c r="F224" s="1">
        <v>219</v>
      </c>
      <c r="G224" s="1">
        <v>219</v>
      </c>
      <c r="H224" s="2">
        <f>SUM($K$5:K224)</f>
        <v>1169.1666666666672</v>
      </c>
      <c r="I224" s="2">
        <f>SUM($K$5:K224)</f>
        <v>1169.1666666666672</v>
      </c>
      <c r="J224" s="1">
        <v>50.6</v>
      </c>
      <c r="K224" s="2">
        <v>14.055555555555555</v>
      </c>
      <c r="L224" s="2">
        <v>0.38888888888888851</v>
      </c>
      <c r="M224" s="1">
        <f>IF(K224&gt;0.001,1,0)</f>
        <v>1</v>
      </c>
      <c r="N224" s="1">
        <f>IF(L224&lt;-0.0001,1,0)</f>
        <v>0</v>
      </c>
      <c r="O224" s="3">
        <f t="shared" si="18"/>
        <v>1.0999999999999999E-2</v>
      </c>
      <c r="P224" s="2">
        <f t="shared" si="19"/>
        <v>142.54910999999998</v>
      </c>
      <c r="Q224" s="2">
        <f>0.5*$C$7*$C$8*1.2*K224^2</f>
        <v>77.763822888888896</v>
      </c>
      <c r="R224" s="2">
        <f>IF(L224&gt;0,$C$5*L224,0)</f>
        <v>513.72222222222172</v>
      </c>
      <c r="S224" s="2">
        <f t="shared" si="20"/>
        <v>734.03515511111061</v>
      </c>
      <c r="T224" s="2">
        <f>(S224*K224)/1000</f>
        <v>10.317271902395055</v>
      </c>
      <c r="U224" s="2">
        <f t="shared" si="21"/>
        <v>10.317271902395055</v>
      </c>
      <c r="V224" s="2">
        <f>SUM(U$5:U224)</f>
        <v>622.59806256116974</v>
      </c>
      <c r="W224" s="2">
        <f>V224/3600</f>
        <v>0.1729439062669916</v>
      </c>
      <c r="X224" s="2">
        <f>T224*N224</f>
        <v>0</v>
      </c>
      <c r="Y224" s="2">
        <f>SUM(X$5:X224)</f>
        <v>76.553937109731478</v>
      </c>
      <c r="Z224" s="2">
        <f t="shared" si="22"/>
        <v>2.1264982530480966E-2</v>
      </c>
      <c r="AA224" s="2">
        <f>W224-Z224</f>
        <v>0.15167892373651065</v>
      </c>
      <c r="AB224" s="2">
        <f>(0.5*$C$5*K224^2)/1000</f>
        <v>130.48748302469136</v>
      </c>
      <c r="AC224" s="2">
        <f t="shared" si="23"/>
        <v>0</v>
      </c>
      <c r="AD224" s="13"/>
    </row>
    <row r="225" spans="5:30" x14ac:dyDescent="0.25">
      <c r="E225" s="4" t="s">
        <v>1</v>
      </c>
      <c r="F225" s="1">
        <v>220</v>
      </c>
      <c r="G225" s="1">
        <v>220</v>
      </c>
      <c r="H225" s="2">
        <f>SUM($K$5:K225)</f>
        <v>1183.5555555555561</v>
      </c>
      <c r="I225" s="2">
        <f>SUM($K$5:K225)</f>
        <v>1183.5555555555561</v>
      </c>
      <c r="J225" s="1">
        <v>51.8</v>
      </c>
      <c r="K225" s="2">
        <v>14.388888888888888</v>
      </c>
      <c r="L225" s="2">
        <v>0.29166666666666685</v>
      </c>
      <c r="M225" s="1">
        <f>IF(K225&gt;0.001,1,0)</f>
        <v>1</v>
      </c>
      <c r="N225" s="1">
        <f>IF(L225&lt;-0.0001,1,0)</f>
        <v>0</v>
      </c>
      <c r="O225" s="3">
        <f t="shared" si="18"/>
        <v>1.0999999999999999E-2</v>
      </c>
      <c r="P225" s="2">
        <f t="shared" si="19"/>
        <v>142.54910999999998</v>
      </c>
      <c r="Q225" s="2">
        <f>0.5*$C$7*$C$8*1.2*K225^2</f>
        <v>81.495961555555539</v>
      </c>
      <c r="R225" s="2">
        <f>IF(L225&gt;0,$C$5*L225,0)</f>
        <v>385.29166666666691</v>
      </c>
      <c r="S225" s="2">
        <f t="shared" si="20"/>
        <v>609.33673822222249</v>
      </c>
      <c r="T225" s="2">
        <f>(S225*K225)/1000</f>
        <v>8.7676786221975345</v>
      </c>
      <c r="U225" s="2">
        <f t="shared" si="21"/>
        <v>8.7676786221975345</v>
      </c>
      <c r="V225" s="2">
        <f>SUM(U$5:U225)</f>
        <v>631.36574118336728</v>
      </c>
      <c r="W225" s="2">
        <f>V225/3600</f>
        <v>0.17537937255093536</v>
      </c>
      <c r="X225" s="2">
        <f>T225*N225</f>
        <v>0</v>
      </c>
      <c r="Y225" s="2">
        <f>SUM(X$5:X225)</f>
        <v>76.553937109731478</v>
      </c>
      <c r="Z225" s="2">
        <f t="shared" si="22"/>
        <v>2.1264982530480966E-2</v>
      </c>
      <c r="AA225" s="2">
        <f>W225-Z225</f>
        <v>0.15411439002045441</v>
      </c>
      <c r="AB225" s="2">
        <f>(0.5*$C$5*K225^2)/1000</f>
        <v>136.75000154320983</v>
      </c>
      <c r="AC225" s="2">
        <f t="shared" si="23"/>
        <v>0</v>
      </c>
      <c r="AD225" s="13"/>
    </row>
    <row r="226" spans="5:30" x14ac:dyDescent="0.25">
      <c r="E226" s="4" t="s">
        <v>1</v>
      </c>
      <c r="F226" s="1">
        <v>221</v>
      </c>
      <c r="G226" s="1">
        <v>221</v>
      </c>
      <c r="H226" s="2">
        <f>SUM($K$5:K226)</f>
        <v>1198.194444444445</v>
      </c>
      <c r="I226" s="2">
        <f>SUM($K$5:K226)</f>
        <v>1198.194444444445</v>
      </c>
      <c r="J226" s="1">
        <v>52.7</v>
      </c>
      <c r="K226" s="2">
        <v>14.638888888888889</v>
      </c>
      <c r="L226" s="2">
        <v>0.18055555555555614</v>
      </c>
      <c r="M226" s="1">
        <f>IF(K226&gt;0.001,1,0)</f>
        <v>1</v>
      </c>
      <c r="N226" s="1">
        <f>IF(L226&lt;-0.0001,1,0)</f>
        <v>0</v>
      </c>
      <c r="O226" s="3">
        <f t="shared" si="18"/>
        <v>1.0999999999999999E-2</v>
      </c>
      <c r="P226" s="2">
        <f t="shared" si="19"/>
        <v>142.54910999999998</v>
      </c>
      <c r="Q226" s="2">
        <f>0.5*$C$7*$C$8*1.2*K226^2</f>
        <v>84.352469055555574</v>
      </c>
      <c r="R226" s="2">
        <f>IF(L226&gt;0,$C$5*L226,0)</f>
        <v>238.51388888888965</v>
      </c>
      <c r="S226" s="2">
        <f t="shared" si="20"/>
        <v>465.4154679444452</v>
      </c>
      <c r="T226" s="2">
        <f>(S226*K226)/1000</f>
        <v>6.8131653224089614</v>
      </c>
      <c r="U226" s="2">
        <f t="shared" si="21"/>
        <v>6.8131653224089614</v>
      </c>
      <c r="V226" s="2">
        <f>SUM(U$5:U226)</f>
        <v>638.17890650577624</v>
      </c>
      <c r="W226" s="2">
        <f>V226/3600</f>
        <v>0.17727191847382673</v>
      </c>
      <c r="X226" s="2">
        <f>T226*N226</f>
        <v>0</v>
      </c>
      <c r="Y226" s="2">
        <f>SUM(X$5:X226)</f>
        <v>76.553937109731478</v>
      </c>
      <c r="Z226" s="2">
        <f t="shared" si="22"/>
        <v>2.1264982530480966E-2</v>
      </c>
      <c r="AA226" s="2">
        <f>W226-Z226</f>
        <v>0.15600693594334575</v>
      </c>
      <c r="AB226" s="2">
        <f>(0.5*$C$5*K226^2)/1000</f>
        <v>141.54321334876545</v>
      </c>
      <c r="AC226" s="2">
        <f t="shared" si="23"/>
        <v>0</v>
      </c>
      <c r="AD226" s="13"/>
    </row>
    <row r="227" spans="5:30" x14ac:dyDescent="0.25">
      <c r="E227" s="4" t="s">
        <v>1</v>
      </c>
      <c r="F227" s="1">
        <v>222</v>
      </c>
      <c r="G227" s="1">
        <v>222</v>
      </c>
      <c r="H227" s="2">
        <f>SUM($K$5:K227)</f>
        <v>1212.944444444445</v>
      </c>
      <c r="I227" s="2">
        <f>SUM($K$5:K227)</f>
        <v>1212.944444444445</v>
      </c>
      <c r="J227" s="1">
        <v>53.1</v>
      </c>
      <c r="K227" s="2">
        <v>14.75</v>
      </c>
      <c r="L227" s="2">
        <v>0.11111111111111072</v>
      </c>
      <c r="M227" s="1">
        <f>IF(K227&gt;0.001,1,0)</f>
        <v>1</v>
      </c>
      <c r="N227" s="1">
        <f>IF(L227&lt;-0.0001,1,0)</f>
        <v>0</v>
      </c>
      <c r="O227" s="3">
        <f t="shared" si="18"/>
        <v>1.0999999999999999E-2</v>
      </c>
      <c r="P227" s="2">
        <f t="shared" si="19"/>
        <v>142.54910999999998</v>
      </c>
      <c r="Q227" s="2">
        <f>0.5*$C$7*$C$8*1.2*K227^2</f>
        <v>85.637821500000001</v>
      </c>
      <c r="R227" s="2">
        <f>IF(L227&gt;0,$C$5*L227,0)</f>
        <v>146.77777777777726</v>
      </c>
      <c r="S227" s="2">
        <f t="shared" si="20"/>
        <v>374.96470927777727</v>
      </c>
      <c r="T227" s="2">
        <f>(S227*K227)/1000</f>
        <v>5.5307294618472147</v>
      </c>
      <c r="U227" s="2">
        <f t="shared" si="21"/>
        <v>5.5307294618472147</v>
      </c>
      <c r="V227" s="2">
        <f>SUM(U$5:U227)</f>
        <v>643.7096359676234</v>
      </c>
      <c r="W227" s="2">
        <f>V227/3600</f>
        <v>0.17880823221322872</v>
      </c>
      <c r="X227" s="2">
        <f>T227*N227</f>
        <v>0</v>
      </c>
      <c r="Y227" s="2">
        <f>SUM(X$5:X227)</f>
        <v>76.553937109731478</v>
      </c>
      <c r="Z227" s="2">
        <f t="shared" si="22"/>
        <v>2.1264982530480966E-2</v>
      </c>
      <c r="AA227" s="2">
        <f>W227-Z227</f>
        <v>0.15754324968274774</v>
      </c>
      <c r="AB227" s="2">
        <f>(0.5*$C$5*K227^2)/1000</f>
        <v>143.70003124999999</v>
      </c>
      <c r="AC227" s="2">
        <f t="shared" si="23"/>
        <v>0</v>
      </c>
      <c r="AD227" s="13"/>
    </row>
    <row r="228" spans="5:30" x14ac:dyDescent="0.25">
      <c r="E228" s="4" t="s">
        <v>1</v>
      </c>
      <c r="F228" s="1">
        <v>223</v>
      </c>
      <c r="G228" s="1">
        <v>223</v>
      </c>
      <c r="H228" s="2">
        <f>SUM($K$5:K228)</f>
        <v>1227.8055555555561</v>
      </c>
      <c r="I228" s="2">
        <f>SUM($K$5:K228)</f>
        <v>1227.8055555555561</v>
      </c>
      <c r="J228" s="1">
        <v>53.5</v>
      </c>
      <c r="K228" s="2">
        <v>14.861111111111111</v>
      </c>
      <c r="L228" s="2">
        <v>9.7222222222221627E-2</v>
      </c>
      <c r="M228" s="1">
        <f>IF(K228&gt;0.001,1,0)</f>
        <v>1</v>
      </c>
      <c r="N228" s="1">
        <f>IF(L228&lt;-0.0001,1,0)</f>
        <v>0</v>
      </c>
      <c r="O228" s="3">
        <f t="shared" si="18"/>
        <v>1.0999999999999999E-2</v>
      </c>
      <c r="P228" s="2">
        <f t="shared" si="19"/>
        <v>142.54910999999998</v>
      </c>
      <c r="Q228" s="2">
        <f>0.5*$C$7*$C$8*1.2*K228^2</f>
        <v>86.932893055555553</v>
      </c>
      <c r="R228" s="2">
        <f>IF(L228&gt;0,$C$5*L228,0)</f>
        <v>128.43055555555478</v>
      </c>
      <c r="S228" s="2">
        <f t="shared" si="20"/>
        <v>357.91255861111028</v>
      </c>
      <c r="T228" s="2">
        <f>(S228*K228)/1000</f>
        <v>5.3189783015817778</v>
      </c>
      <c r="U228" s="2">
        <f t="shared" si="21"/>
        <v>5.3189783015817778</v>
      </c>
      <c r="V228" s="2">
        <f>SUM(U$5:U228)</f>
        <v>649.02861426920515</v>
      </c>
      <c r="W228" s="2">
        <f>V228/3600</f>
        <v>0.18028572618589031</v>
      </c>
      <c r="X228" s="2">
        <f>T228*N228</f>
        <v>0</v>
      </c>
      <c r="Y228" s="2">
        <f>SUM(X$5:X228)</f>
        <v>76.553937109731478</v>
      </c>
      <c r="Z228" s="2">
        <f t="shared" si="22"/>
        <v>2.1264982530480966E-2</v>
      </c>
      <c r="AA228" s="2">
        <f>W228-Z228</f>
        <v>0.15902074365540936</v>
      </c>
      <c r="AB228" s="2">
        <f>(0.5*$C$5*K228^2)/1000</f>
        <v>145.87315779320986</v>
      </c>
      <c r="AC228" s="2">
        <f t="shared" si="23"/>
        <v>0</v>
      </c>
      <c r="AD228" s="13"/>
    </row>
    <row r="229" spans="5:30" x14ac:dyDescent="0.25">
      <c r="E229" s="4" t="s">
        <v>1</v>
      </c>
      <c r="F229" s="1">
        <v>224</v>
      </c>
      <c r="G229" s="1">
        <v>224</v>
      </c>
      <c r="H229" s="2">
        <f>SUM($K$5:K229)</f>
        <v>1242.7500000000005</v>
      </c>
      <c r="I229" s="2">
        <f>SUM($K$5:K229)</f>
        <v>1242.7500000000005</v>
      </c>
      <c r="J229" s="1">
        <v>53.8</v>
      </c>
      <c r="K229" s="2">
        <v>14.944444444444443</v>
      </c>
      <c r="L229" s="2">
        <v>9.7222222222222612E-2</v>
      </c>
      <c r="M229" s="1">
        <f>IF(K229&gt;0.001,1,0)</f>
        <v>1</v>
      </c>
      <c r="N229" s="1">
        <f>IF(L229&lt;-0.0001,1,0)</f>
        <v>0</v>
      </c>
      <c r="O229" s="3">
        <f t="shared" si="18"/>
        <v>1.0999999999999999E-2</v>
      </c>
      <c r="P229" s="2">
        <f t="shared" si="19"/>
        <v>142.54910999999998</v>
      </c>
      <c r="Q229" s="2">
        <f>0.5*$C$7*$C$8*1.2*K229^2</f>
        <v>87.910574888888874</v>
      </c>
      <c r="R229" s="2">
        <f>IF(L229&gt;0,$C$5*L229,0)</f>
        <v>128.43055555555608</v>
      </c>
      <c r="S229" s="2">
        <f t="shared" si="20"/>
        <v>358.89024044444494</v>
      </c>
      <c r="T229" s="2">
        <f>(S229*K229)/1000</f>
        <v>5.3634152599753149</v>
      </c>
      <c r="U229" s="2">
        <f t="shared" si="21"/>
        <v>5.3634152599753149</v>
      </c>
      <c r="V229" s="2">
        <f>SUM(U$5:U229)</f>
        <v>654.39202952918049</v>
      </c>
      <c r="W229" s="2">
        <f>V229/3600</f>
        <v>0.18177556375810569</v>
      </c>
      <c r="X229" s="2">
        <f>T229*N229</f>
        <v>0</v>
      </c>
      <c r="Y229" s="2">
        <f>SUM(X$5:X229)</f>
        <v>76.553937109731478</v>
      </c>
      <c r="Z229" s="2">
        <f t="shared" si="22"/>
        <v>2.1264982530480966E-2</v>
      </c>
      <c r="AA229" s="2">
        <f>W229-Z229</f>
        <v>0.16051058122762474</v>
      </c>
      <c r="AB229" s="2">
        <f>(0.5*$C$5*K229^2)/1000</f>
        <v>147.51370524691353</v>
      </c>
      <c r="AC229" s="2">
        <f t="shared" si="23"/>
        <v>0</v>
      </c>
      <c r="AD229" s="13"/>
    </row>
    <row r="230" spans="5:30" x14ac:dyDescent="0.25">
      <c r="E230" s="4" t="s">
        <v>1</v>
      </c>
      <c r="F230" s="1">
        <v>225</v>
      </c>
      <c r="G230" s="1">
        <v>225</v>
      </c>
      <c r="H230" s="2">
        <f>SUM($K$5:K230)</f>
        <v>1257.8055555555561</v>
      </c>
      <c r="I230" s="2">
        <f>SUM($K$5:K230)</f>
        <v>1257.8055555555561</v>
      </c>
      <c r="J230" s="1">
        <v>54.2</v>
      </c>
      <c r="K230" s="2">
        <v>15.055555555555555</v>
      </c>
      <c r="L230" s="2">
        <v>0.1388888888888889</v>
      </c>
      <c r="M230" s="1">
        <f>IF(K230&gt;0.001,1,0)</f>
        <v>1</v>
      </c>
      <c r="N230" s="1">
        <f>IF(L230&lt;-0.0001,1,0)</f>
        <v>0</v>
      </c>
      <c r="O230" s="3">
        <f t="shared" si="18"/>
        <v>1.0999999999999999E-2</v>
      </c>
      <c r="P230" s="2">
        <f t="shared" si="19"/>
        <v>142.54910999999998</v>
      </c>
      <c r="Q230" s="2">
        <f>0.5*$C$7*$C$8*1.2*K230^2</f>
        <v>89.222654888888897</v>
      </c>
      <c r="R230" s="2">
        <f>IF(L230&gt;0,$C$5*L230,0)</f>
        <v>183.47222222222223</v>
      </c>
      <c r="S230" s="2">
        <f t="shared" si="20"/>
        <v>415.2439871111111</v>
      </c>
      <c r="T230" s="2">
        <f>(S230*K230)/1000</f>
        <v>6.2517289170617278</v>
      </c>
      <c r="U230" s="2">
        <f t="shared" si="21"/>
        <v>6.2517289170617278</v>
      </c>
      <c r="V230" s="2">
        <f>SUM(U$5:U230)</f>
        <v>660.64375844624226</v>
      </c>
      <c r="W230" s="2">
        <f>V230/3600</f>
        <v>0.18351215512395619</v>
      </c>
      <c r="X230" s="2">
        <f>T230*N230</f>
        <v>0</v>
      </c>
      <c r="Y230" s="2">
        <f>SUM(X$5:X230)</f>
        <v>76.553937109731478</v>
      </c>
      <c r="Z230" s="2">
        <f t="shared" si="22"/>
        <v>2.1264982530480966E-2</v>
      </c>
      <c r="AA230" s="2">
        <f>W230-Z230</f>
        <v>0.16224717259347521</v>
      </c>
      <c r="AB230" s="2">
        <f>(0.5*$C$5*K230^2)/1000</f>
        <v>149.71537191358024</v>
      </c>
      <c r="AC230" s="2">
        <f t="shared" si="23"/>
        <v>0</v>
      </c>
      <c r="AD230" s="13"/>
    </row>
    <row r="231" spans="5:30" x14ac:dyDescent="0.25">
      <c r="E231" s="4" t="s">
        <v>1</v>
      </c>
      <c r="F231" s="1">
        <v>226</v>
      </c>
      <c r="G231" s="1">
        <v>226</v>
      </c>
      <c r="H231" s="2">
        <f>SUM($K$5:K231)</f>
        <v>1273.0277777777783</v>
      </c>
      <c r="I231" s="2">
        <f>SUM($K$5:K231)</f>
        <v>1273.0277777777783</v>
      </c>
      <c r="J231" s="1">
        <v>54.8</v>
      </c>
      <c r="K231" s="2">
        <v>15.222222222222221</v>
      </c>
      <c r="L231" s="2">
        <v>0.15277777777777699</v>
      </c>
      <c r="M231" s="1">
        <f>IF(K231&gt;0.001,1,0)</f>
        <v>1</v>
      </c>
      <c r="N231" s="1">
        <f>IF(L231&lt;-0.0001,1,0)</f>
        <v>0</v>
      </c>
      <c r="O231" s="3">
        <f t="shared" si="18"/>
        <v>1.0999999999999999E-2</v>
      </c>
      <c r="P231" s="2">
        <f t="shared" si="19"/>
        <v>142.54910999999998</v>
      </c>
      <c r="Q231" s="2">
        <f>0.5*$C$7*$C$8*1.2*K231^2</f>
        <v>91.20899822222222</v>
      </c>
      <c r="R231" s="2">
        <f>IF(L231&gt;0,$C$5*L231,0)</f>
        <v>201.81944444444341</v>
      </c>
      <c r="S231" s="2">
        <f t="shared" si="20"/>
        <v>435.57755266666561</v>
      </c>
      <c r="T231" s="2">
        <f>(S231*K231)/1000</f>
        <v>6.6304583017036878</v>
      </c>
      <c r="U231" s="2">
        <f t="shared" si="21"/>
        <v>6.6304583017036878</v>
      </c>
      <c r="V231" s="2">
        <f>SUM(U$5:U231)</f>
        <v>667.27421674794596</v>
      </c>
      <c r="W231" s="2">
        <f>V231/3600</f>
        <v>0.18535394909665165</v>
      </c>
      <c r="X231" s="2">
        <f>T231*N231</f>
        <v>0</v>
      </c>
      <c r="Y231" s="2">
        <f>SUM(X$5:X231)</f>
        <v>76.553937109731478</v>
      </c>
      <c r="Z231" s="2">
        <f t="shared" si="22"/>
        <v>2.1264982530480966E-2</v>
      </c>
      <c r="AA231" s="2">
        <f>W231-Z231</f>
        <v>0.16408896656617067</v>
      </c>
      <c r="AB231" s="2">
        <f>(0.5*$C$5*K231^2)/1000</f>
        <v>153.04845061728392</v>
      </c>
      <c r="AC231" s="2">
        <f t="shared" si="23"/>
        <v>0</v>
      </c>
      <c r="AD231" s="13"/>
    </row>
    <row r="232" spans="5:30" x14ac:dyDescent="0.25">
      <c r="E232" s="4" t="s">
        <v>1</v>
      </c>
      <c r="F232" s="1">
        <v>227</v>
      </c>
      <c r="G232" s="1">
        <v>227</v>
      </c>
      <c r="H232" s="2">
        <f>SUM($K$5:K232)</f>
        <v>1288.3888888888894</v>
      </c>
      <c r="I232" s="2">
        <f>SUM($K$5:K232)</f>
        <v>1288.3888888888894</v>
      </c>
      <c r="J232" s="1">
        <v>55.3</v>
      </c>
      <c r="K232" s="2">
        <v>15.361111111111111</v>
      </c>
      <c r="L232" s="2">
        <v>0.1388888888888889</v>
      </c>
      <c r="M232" s="1">
        <f>IF(K232&gt;0.001,1,0)</f>
        <v>1</v>
      </c>
      <c r="N232" s="1">
        <f>IF(L232&lt;-0.0001,1,0)</f>
        <v>0</v>
      </c>
      <c r="O232" s="3">
        <f t="shared" si="18"/>
        <v>1.0999999999999999E-2</v>
      </c>
      <c r="P232" s="2">
        <f t="shared" si="19"/>
        <v>142.54910999999998</v>
      </c>
      <c r="Q232" s="2">
        <f>0.5*$C$7*$C$8*1.2*K232^2</f>
        <v>92.88098905555556</v>
      </c>
      <c r="R232" s="2">
        <f>IF(L232&gt;0,$C$5*L232,0)</f>
        <v>183.47222222222223</v>
      </c>
      <c r="S232" s="2">
        <f t="shared" si="20"/>
        <v>418.90232127777779</v>
      </c>
      <c r="T232" s="2">
        <f>(S232*K232)/1000</f>
        <v>6.4348051018503085</v>
      </c>
      <c r="U232" s="2">
        <f t="shared" si="21"/>
        <v>6.4348051018503085</v>
      </c>
      <c r="V232" s="2">
        <f>SUM(U$5:U232)</f>
        <v>673.70902184979627</v>
      </c>
      <c r="W232" s="2">
        <f>V232/3600</f>
        <v>0.18714139495827675</v>
      </c>
      <c r="X232" s="2">
        <f>T232*N232</f>
        <v>0</v>
      </c>
      <c r="Y232" s="2">
        <f>SUM(X$5:X232)</f>
        <v>76.553937109731478</v>
      </c>
      <c r="Z232" s="2">
        <f t="shared" si="22"/>
        <v>2.1264982530480966E-2</v>
      </c>
      <c r="AA232" s="2">
        <f>W232-Z232</f>
        <v>0.16587641242779577</v>
      </c>
      <c r="AB232" s="2">
        <f>(0.5*$C$5*K232^2)/1000</f>
        <v>155.85404668209875</v>
      </c>
      <c r="AC232" s="2">
        <f t="shared" si="23"/>
        <v>0</v>
      </c>
      <c r="AD232" s="13"/>
    </row>
    <row r="233" spans="5:30" x14ac:dyDescent="0.25">
      <c r="E233" s="4" t="s">
        <v>1</v>
      </c>
      <c r="F233" s="1">
        <v>228</v>
      </c>
      <c r="G233" s="1">
        <v>228</v>
      </c>
      <c r="H233" s="2">
        <f>SUM($K$5:K233)</f>
        <v>1303.8888888888894</v>
      </c>
      <c r="I233" s="2">
        <f>SUM($K$5:K233)</f>
        <v>1303.8888888888894</v>
      </c>
      <c r="J233" s="1">
        <v>55.8</v>
      </c>
      <c r="K233" s="2">
        <v>15.499999999999998</v>
      </c>
      <c r="L233" s="2">
        <v>0.12500000000000078</v>
      </c>
      <c r="M233" s="1">
        <f>IF(K233&gt;0.001,1,0)</f>
        <v>1</v>
      </c>
      <c r="N233" s="1">
        <f>IF(L233&lt;-0.0001,1,0)</f>
        <v>0</v>
      </c>
      <c r="O233" s="3">
        <f t="shared" si="18"/>
        <v>1.0999999999999999E-2</v>
      </c>
      <c r="P233" s="2">
        <f t="shared" si="19"/>
        <v>142.54910999999998</v>
      </c>
      <c r="Q233" s="2">
        <f>0.5*$C$7*$C$8*1.2*K233^2</f>
        <v>94.568165999999991</v>
      </c>
      <c r="R233" s="2">
        <f>IF(L233&gt;0,$C$5*L233,0)</f>
        <v>165.12500000000102</v>
      </c>
      <c r="S233" s="2">
        <f t="shared" si="20"/>
        <v>402.24227600000097</v>
      </c>
      <c r="T233" s="2">
        <f>(S233*K233)/1000</f>
        <v>6.2347552780000139</v>
      </c>
      <c r="U233" s="2">
        <f t="shared" si="21"/>
        <v>6.2347552780000139</v>
      </c>
      <c r="V233" s="2">
        <f>SUM(U$5:U233)</f>
        <v>679.94377712779624</v>
      </c>
      <c r="W233" s="2">
        <f>V233/3600</f>
        <v>0.18887327142438784</v>
      </c>
      <c r="X233" s="2">
        <f>T233*N233</f>
        <v>0</v>
      </c>
      <c r="Y233" s="2">
        <f>SUM(X$5:X233)</f>
        <v>76.553937109731478</v>
      </c>
      <c r="Z233" s="2">
        <f t="shared" si="22"/>
        <v>2.1264982530480966E-2</v>
      </c>
      <c r="AA233" s="2">
        <f>W233-Z233</f>
        <v>0.16760828889390689</v>
      </c>
      <c r="AB233" s="2">
        <f>(0.5*$C$5*K233^2)/1000</f>
        <v>158.68512499999997</v>
      </c>
      <c r="AC233" s="2">
        <f t="shared" si="23"/>
        <v>0</v>
      </c>
      <c r="AD233" s="13"/>
    </row>
    <row r="234" spans="5:30" x14ac:dyDescent="0.25">
      <c r="E234" s="4" t="s">
        <v>1</v>
      </c>
      <c r="F234" s="1">
        <v>229</v>
      </c>
      <c r="G234" s="1">
        <v>229</v>
      </c>
      <c r="H234" s="2">
        <f>SUM($K$5:K234)</f>
        <v>1319.5000000000005</v>
      </c>
      <c r="I234" s="2">
        <f>SUM($K$5:K234)</f>
        <v>1319.5000000000005</v>
      </c>
      <c r="J234" s="1">
        <v>56.2</v>
      </c>
      <c r="K234" s="2">
        <v>15.611111111111111</v>
      </c>
      <c r="L234" s="2">
        <v>9.7222222222222612E-2</v>
      </c>
      <c r="M234" s="1">
        <f>IF(K234&gt;0.001,1,0)</f>
        <v>1</v>
      </c>
      <c r="N234" s="1">
        <f>IF(L234&lt;-0.0001,1,0)</f>
        <v>0</v>
      </c>
      <c r="O234" s="3">
        <f t="shared" si="18"/>
        <v>1.0999999999999999E-2</v>
      </c>
      <c r="P234" s="2">
        <f t="shared" si="19"/>
        <v>142.54910999999998</v>
      </c>
      <c r="Q234" s="2">
        <f>0.5*$C$7*$C$8*1.2*K234^2</f>
        <v>95.928841555555564</v>
      </c>
      <c r="R234" s="2">
        <f>IF(L234&gt;0,$C$5*L234,0)</f>
        <v>128.43055555555608</v>
      </c>
      <c r="S234" s="2">
        <f t="shared" si="20"/>
        <v>366.90850711111159</v>
      </c>
      <c r="T234" s="2">
        <f>(S234*K234)/1000</f>
        <v>5.7278494721234638</v>
      </c>
      <c r="U234" s="2">
        <f t="shared" si="21"/>
        <v>5.7278494721234638</v>
      </c>
      <c r="V234" s="2">
        <f>SUM(U$5:U234)</f>
        <v>685.6716265999197</v>
      </c>
      <c r="W234" s="2">
        <f>V234/3600</f>
        <v>0.19046434072219992</v>
      </c>
      <c r="X234" s="2">
        <f>T234*N234</f>
        <v>0</v>
      </c>
      <c r="Y234" s="2">
        <f>SUM(X$5:X234)</f>
        <v>76.553937109731478</v>
      </c>
      <c r="Z234" s="2">
        <f t="shared" si="22"/>
        <v>2.1264982530480966E-2</v>
      </c>
      <c r="AA234" s="2">
        <f>W234-Z234</f>
        <v>0.16919935819171894</v>
      </c>
      <c r="AB234" s="2">
        <f>(0.5*$C$5*K234^2)/1000</f>
        <v>160.9683348765432</v>
      </c>
      <c r="AC234" s="2">
        <f t="shared" si="23"/>
        <v>0</v>
      </c>
      <c r="AD234" s="13"/>
    </row>
    <row r="235" spans="5:30" x14ac:dyDescent="0.25">
      <c r="E235" s="4" t="s">
        <v>1</v>
      </c>
      <c r="F235" s="1">
        <v>230</v>
      </c>
      <c r="G235" s="1">
        <v>230</v>
      </c>
      <c r="H235" s="2">
        <f>SUM($K$5:K235)</f>
        <v>1335.1944444444448</v>
      </c>
      <c r="I235" s="2">
        <f>SUM($K$5:K235)</f>
        <v>1335.1944444444448</v>
      </c>
      <c r="J235" s="1">
        <v>56.5</v>
      </c>
      <c r="K235" s="2">
        <v>15.694444444444445</v>
      </c>
      <c r="L235" s="2">
        <v>4.1666666666666269E-2</v>
      </c>
      <c r="M235" s="1">
        <f>IF(K235&gt;0.001,1,0)</f>
        <v>1</v>
      </c>
      <c r="N235" s="1">
        <f>IF(L235&lt;-0.0001,1,0)</f>
        <v>0</v>
      </c>
      <c r="O235" s="3">
        <f t="shared" si="18"/>
        <v>1.0999999999999999E-2</v>
      </c>
      <c r="P235" s="2">
        <f t="shared" si="19"/>
        <v>142.54910999999998</v>
      </c>
      <c r="Q235" s="2">
        <f>0.5*$C$7*$C$8*1.2*K235^2</f>
        <v>96.955726388888891</v>
      </c>
      <c r="R235" s="2">
        <f>IF(L235&gt;0,$C$5*L235,0)</f>
        <v>55.041666666666138</v>
      </c>
      <c r="S235" s="2">
        <f t="shared" si="20"/>
        <v>294.54650305555498</v>
      </c>
      <c r="T235" s="2">
        <f>(S235*K235)/1000</f>
        <v>4.6227437285107937</v>
      </c>
      <c r="U235" s="2">
        <f t="shared" si="21"/>
        <v>4.6227437285107937</v>
      </c>
      <c r="V235" s="2">
        <f>SUM(U$5:U235)</f>
        <v>690.29437032843055</v>
      </c>
      <c r="W235" s="2">
        <f>V235/3600</f>
        <v>0.19174843620234183</v>
      </c>
      <c r="X235" s="2">
        <f>T235*N235</f>
        <v>0</v>
      </c>
      <c r="Y235" s="2">
        <f>SUM(X$5:X235)</f>
        <v>76.553937109731478</v>
      </c>
      <c r="Z235" s="2">
        <f t="shared" si="22"/>
        <v>2.1264982530480966E-2</v>
      </c>
      <c r="AA235" s="2">
        <f>W235-Z235</f>
        <v>0.17048345367186085</v>
      </c>
      <c r="AB235" s="2">
        <f>(0.5*$C$5*K235^2)/1000</f>
        <v>162.69144483024692</v>
      </c>
      <c r="AC235" s="2">
        <f t="shared" si="23"/>
        <v>0</v>
      </c>
      <c r="AD235" s="13"/>
    </row>
    <row r="236" spans="5:30" x14ac:dyDescent="0.25">
      <c r="E236" s="4" t="s">
        <v>1</v>
      </c>
      <c r="F236" s="1">
        <v>231</v>
      </c>
      <c r="G236" s="1">
        <v>231</v>
      </c>
      <c r="H236" s="2">
        <f>SUM($K$5:K236)</f>
        <v>1350.8888888888891</v>
      </c>
      <c r="I236" s="2">
        <f>SUM($K$5:K236)</f>
        <v>1350.8888888888891</v>
      </c>
      <c r="J236" s="1">
        <v>56.5</v>
      </c>
      <c r="K236" s="2">
        <v>15.694444444444445</v>
      </c>
      <c r="L236" s="2">
        <v>-4.1666666666666269E-2</v>
      </c>
      <c r="M236" s="1">
        <f>IF(K236&gt;0.001,1,0)</f>
        <v>1</v>
      </c>
      <c r="N236" s="1">
        <f>IF(L236&lt;-0.0001,1,0)</f>
        <v>1</v>
      </c>
      <c r="O236" s="3">
        <f t="shared" si="18"/>
        <v>1.0999999999999999E-2</v>
      </c>
      <c r="P236" s="2">
        <f t="shared" si="19"/>
        <v>142.54910999999998</v>
      </c>
      <c r="Q236" s="2">
        <f>0.5*$C$7*$C$8*1.2*K236^2</f>
        <v>96.955726388888891</v>
      </c>
      <c r="R236" s="2">
        <f>IF(L236&gt;0,$C$5*L236,0)</f>
        <v>0</v>
      </c>
      <c r="S236" s="2">
        <f t="shared" si="20"/>
        <v>239.50483638888886</v>
      </c>
      <c r="T236" s="2">
        <f>(S236*K236)/1000</f>
        <v>3.7588953488811727</v>
      </c>
      <c r="U236" s="2">
        <f t="shared" si="21"/>
        <v>3.7588953488811727</v>
      </c>
      <c r="V236" s="2">
        <f>SUM(U$5:U236)</f>
        <v>694.05326567731174</v>
      </c>
      <c r="W236" s="2">
        <f>V236/3600</f>
        <v>0.19279257379925327</v>
      </c>
      <c r="X236" s="2">
        <f>T236*N236</f>
        <v>3.7588953488811727</v>
      </c>
      <c r="Y236" s="2">
        <f>SUM(X$5:X236)</f>
        <v>80.312832458612647</v>
      </c>
      <c r="Z236" s="2">
        <f t="shared" si="22"/>
        <v>2.23091201273924E-2</v>
      </c>
      <c r="AA236" s="2">
        <f>W236-Z236</f>
        <v>0.17048345367186088</v>
      </c>
      <c r="AB236" s="2">
        <f>(0.5*$C$5*K236^2)/1000</f>
        <v>162.69144483024692</v>
      </c>
      <c r="AC236" s="2">
        <f t="shared" si="23"/>
        <v>162.69144483024692</v>
      </c>
      <c r="AD236" s="13"/>
    </row>
    <row r="237" spans="5:30" x14ac:dyDescent="0.25">
      <c r="E237" s="4" t="s">
        <v>1</v>
      </c>
      <c r="F237" s="1">
        <v>232</v>
      </c>
      <c r="G237" s="1">
        <v>232</v>
      </c>
      <c r="H237" s="2">
        <f>SUM($K$5:K237)</f>
        <v>1366.5000000000002</v>
      </c>
      <c r="I237" s="2">
        <f>SUM($K$5:K237)</f>
        <v>1366.5000000000002</v>
      </c>
      <c r="J237" s="1">
        <v>56.2</v>
      </c>
      <c r="K237" s="2">
        <v>15.611111111111111</v>
      </c>
      <c r="L237" s="2">
        <v>-0.2222222222222224</v>
      </c>
      <c r="M237" s="1">
        <f>IF(K237&gt;0.001,1,0)</f>
        <v>1</v>
      </c>
      <c r="N237" s="1">
        <f>IF(L237&lt;-0.0001,1,0)</f>
        <v>1</v>
      </c>
      <c r="O237" s="3">
        <f t="shared" si="18"/>
        <v>1.0999999999999999E-2</v>
      </c>
      <c r="P237" s="2">
        <f t="shared" si="19"/>
        <v>142.54910999999998</v>
      </c>
      <c r="Q237" s="2">
        <f>0.5*$C$7*$C$8*1.2*K237^2</f>
        <v>95.928841555555564</v>
      </c>
      <c r="R237" s="2">
        <f>IF(L237&gt;0,$C$5*L237,0)</f>
        <v>0</v>
      </c>
      <c r="S237" s="2">
        <f t="shared" si="20"/>
        <v>238.47795155555553</v>
      </c>
      <c r="T237" s="2">
        <f>(S237*K237)/1000</f>
        <v>3.7229057992839505</v>
      </c>
      <c r="U237" s="2">
        <f t="shared" si="21"/>
        <v>3.7229057992839505</v>
      </c>
      <c r="V237" s="2">
        <f>SUM(U$5:U237)</f>
        <v>697.77617147659566</v>
      </c>
      <c r="W237" s="2">
        <f>V237/3600</f>
        <v>0.19382671429905435</v>
      </c>
      <c r="X237" s="2">
        <f>T237*N237</f>
        <v>3.7229057992839505</v>
      </c>
      <c r="Y237" s="2">
        <f>SUM(X$5:X237)</f>
        <v>84.035738257896597</v>
      </c>
      <c r="Z237" s="2">
        <f t="shared" si="22"/>
        <v>2.33432606271935E-2</v>
      </c>
      <c r="AA237" s="2">
        <f>W237-Z237</f>
        <v>0.17048345367186085</v>
      </c>
      <c r="AB237" s="2">
        <f>(0.5*$C$5*K237^2)/1000</f>
        <v>160.9683348765432</v>
      </c>
      <c r="AC237" s="2">
        <f t="shared" si="23"/>
        <v>160.9683348765432</v>
      </c>
      <c r="AD237" s="13"/>
    </row>
    <row r="238" spans="5:30" x14ac:dyDescent="0.25">
      <c r="E238" s="4" t="s">
        <v>1</v>
      </c>
      <c r="F238" s="1">
        <v>233</v>
      </c>
      <c r="G238" s="1">
        <v>233</v>
      </c>
      <c r="H238" s="2">
        <f>SUM($K$5:K238)</f>
        <v>1381.7500000000002</v>
      </c>
      <c r="I238" s="2">
        <f>SUM($K$5:K238)</f>
        <v>1381.7500000000002</v>
      </c>
      <c r="J238" s="1">
        <v>54.9</v>
      </c>
      <c r="K238" s="2">
        <v>15.25</v>
      </c>
      <c r="L238" s="2">
        <v>-0.45833333333333393</v>
      </c>
      <c r="M238" s="1">
        <f>IF(K238&gt;0.001,1,0)</f>
        <v>1</v>
      </c>
      <c r="N238" s="1">
        <f>IF(L238&lt;-0.0001,1,0)</f>
        <v>1</v>
      </c>
      <c r="O238" s="3">
        <f t="shared" si="18"/>
        <v>1.0999999999999999E-2</v>
      </c>
      <c r="P238" s="2">
        <f t="shared" si="19"/>
        <v>142.54910999999998</v>
      </c>
      <c r="Q238" s="2">
        <f>0.5*$C$7*$C$8*1.2*K238^2</f>
        <v>91.542181500000012</v>
      </c>
      <c r="R238" s="2">
        <f>IF(L238&gt;0,$C$5*L238,0)</f>
        <v>0</v>
      </c>
      <c r="S238" s="2">
        <f t="shared" si="20"/>
        <v>234.09129150000001</v>
      </c>
      <c r="T238" s="2">
        <f>(S238*K238)/1000</f>
        <v>3.569892195375</v>
      </c>
      <c r="U238" s="2">
        <f t="shared" si="21"/>
        <v>3.569892195375</v>
      </c>
      <c r="V238" s="2">
        <f>SUM(U$5:U238)</f>
        <v>701.34606367197068</v>
      </c>
      <c r="W238" s="2">
        <f>V238/3600</f>
        <v>0.19481835101999187</v>
      </c>
      <c r="X238" s="2">
        <f>T238*N238</f>
        <v>3.569892195375</v>
      </c>
      <c r="Y238" s="2">
        <f>SUM(X$5:X238)</f>
        <v>87.605630453271601</v>
      </c>
      <c r="Z238" s="2">
        <f t="shared" si="22"/>
        <v>2.4334897348131001E-2</v>
      </c>
      <c r="AA238" s="2">
        <f>W238-Z238</f>
        <v>0.17048345367186088</v>
      </c>
      <c r="AB238" s="2">
        <f>(0.5*$C$5*K238^2)/1000</f>
        <v>153.60753124999999</v>
      </c>
      <c r="AC238" s="2">
        <f t="shared" si="23"/>
        <v>153.60753124999999</v>
      </c>
      <c r="AD238" s="13"/>
    </row>
    <row r="239" spans="5:30" x14ac:dyDescent="0.25">
      <c r="E239" s="4" t="s">
        <v>1</v>
      </c>
      <c r="F239" s="1">
        <v>234</v>
      </c>
      <c r="G239" s="1">
        <v>234</v>
      </c>
      <c r="H239" s="2">
        <f>SUM($K$5:K239)</f>
        <v>1396.4444444444446</v>
      </c>
      <c r="I239" s="2">
        <f>SUM($K$5:K239)</f>
        <v>1396.4444444444446</v>
      </c>
      <c r="J239" s="1">
        <v>52.9</v>
      </c>
      <c r="K239" s="2">
        <v>14.694444444444443</v>
      </c>
      <c r="L239" s="2">
        <v>-0.54166666666666641</v>
      </c>
      <c r="M239" s="1">
        <f>IF(K239&gt;0.001,1,0)</f>
        <v>1</v>
      </c>
      <c r="N239" s="1">
        <f>IF(L239&lt;-0.0001,1,0)</f>
        <v>1</v>
      </c>
      <c r="O239" s="3">
        <f t="shared" si="18"/>
        <v>1.0999999999999999E-2</v>
      </c>
      <c r="P239" s="2">
        <f t="shared" si="19"/>
        <v>142.54910999999998</v>
      </c>
      <c r="Q239" s="2">
        <f>0.5*$C$7*$C$8*1.2*K239^2</f>
        <v>84.99393038888887</v>
      </c>
      <c r="R239" s="2">
        <f>IF(L239&gt;0,$C$5*L239,0)</f>
        <v>0</v>
      </c>
      <c r="S239" s="2">
        <f t="shared" si="20"/>
        <v>227.54304038888887</v>
      </c>
      <c r="T239" s="2">
        <f>(S239*K239)/1000</f>
        <v>3.3436185657145057</v>
      </c>
      <c r="U239" s="2">
        <f t="shared" si="21"/>
        <v>3.3436185657145057</v>
      </c>
      <c r="V239" s="2">
        <f>SUM(U$5:U239)</f>
        <v>704.68968223768513</v>
      </c>
      <c r="W239" s="2">
        <f>V239/3600</f>
        <v>0.19574713395491253</v>
      </c>
      <c r="X239" s="2">
        <f>T239*N239</f>
        <v>3.3436185657145057</v>
      </c>
      <c r="Y239" s="2">
        <f>SUM(X$5:X239)</f>
        <v>90.949249018986109</v>
      </c>
      <c r="Z239" s="2">
        <f t="shared" si="22"/>
        <v>2.5263680283051697E-2</v>
      </c>
      <c r="AA239" s="2">
        <f>W239-Z239</f>
        <v>0.17048345367186082</v>
      </c>
      <c r="AB239" s="2">
        <f>(0.5*$C$5*K239^2)/1000</f>
        <v>142.61958371913576</v>
      </c>
      <c r="AC239" s="2">
        <f t="shared" si="23"/>
        <v>142.61958371913576</v>
      </c>
      <c r="AD239" s="13"/>
    </row>
    <row r="240" spans="5:30" x14ac:dyDescent="0.25">
      <c r="E240" s="4" t="s">
        <v>1</v>
      </c>
      <c r="F240" s="1">
        <v>235</v>
      </c>
      <c r="G240" s="1">
        <v>235</v>
      </c>
      <c r="H240" s="2">
        <f>SUM($K$5:K240)</f>
        <v>1410.6111111111113</v>
      </c>
      <c r="I240" s="2">
        <f>SUM($K$5:K240)</f>
        <v>1410.6111111111113</v>
      </c>
      <c r="J240" s="1">
        <v>51</v>
      </c>
      <c r="K240" s="2">
        <v>14.166666666666666</v>
      </c>
      <c r="L240" s="2">
        <v>-0.43055555555555575</v>
      </c>
      <c r="M240" s="1">
        <f>IF(K240&gt;0.001,1,0)</f>
        <v>1</v>
      </c>
      <c r="N240" s="1">
        <f>IF(L240&lt;-0.0001,1,0)</f>
        <v>1</v>
      </c>
      <c r="O240" s="3">
        <f t="shared" si="18"/>
        <v>1.0999999999999999E-2</v>
      </c>
      <c r="P240" s="2">
        <f t="shared" si="19"/>
        <v>142.54910999999998</v>
      </c>
      <c r="Q240" s="2">
        <f>0.5*$C$7*$C$8*1.2*K240^2</f>
        <v>78.998149999999995</v>
      </c>
      <c r="R240" s="2">
        <f>IF(L240&gt;0,$C$5*L240,0)</f>
        <v>0</v>
      </c>
      <c r="S240" s="2">
        <f t="shared" si="20"/>
        <v>221.54725999999999</v>
      </c>
      <c r="T240" s="2">
        <f>(S240*K240)/1000</f>
        <v>3.1385861833333335</v>
      </c>
      <c r="U240" s="2">
        <f t="shared" si="21"/>
        <v>3.1385861833333335</v>
      </c>
      <c r="V240" s="2">
        <f>SUM(U$5:U240)</f>
        <v>707.82826842101849</v>
      </c>
      <c r="W240" s="2">
        <f>V240/3600</f>
        <v>0.1966189634502829</v>
      </c>
      <c r="X240" s="2">
        <f>T240*N240</f>
        <v>3.1385861833333335</v>
      </c>
      <c r="Y240" s="2">
        <f>SUM(X$5:X240)</f>
        <v>94.08783520231944</v>
      </c>
      <c r="Z240" s="2">
        <f t="shared" si="22"/>
        <v>2.6135509778422068E-2</v>
      </c>
      <c r="AA240" s="2">
        <f>W240-Z240</f>
        <v>0.17048345367186082</v>
      </c>
      <c r="AB240" s="2">
        <f>(0.5*$C$5*K240^2)/1000</f>
        <v>132.55868055555553</v>
      </c>
      <c r="AC240" s="2">
        <f t="shared" si="23"/>
        <v>132.55868055555553</v>
      </c>
      <c r="AD240" s="13"/>
    </row>
    <row r="241" spans="5:30" x14ac:dyDescent="0.25">
      <c r="E241" s="4" t="s">
        <v>1</v>
      </c>
      <c r="F241" s="1">
        <v>236</v>
      </c>
      <c r="G241" s="1">
        <v>236</v>
      </c>
      <c r="H241" s="2">
        <f>SUM($K$5:K241)</f>
        <v>1424.4444444444446</v>
      </c>
      <c r="I241" s="2">
        <f>SUM($K$5:K241)</f>
        <v>1424.4444444444446</v>
      </c>
      <c r="J241" s="1">
        <v>49.8</v>
      </c>
      <c r="K241" s="2">
        <v>13.833333333333332</v>
      </c>
      <c r="L241" s="2">
        <v>-0.24999999999999961</v>
      </c>
      <c r="M241" s="1">
        <f>IF(K241&gt;0.001,1,0)</f>
        <v>1</v>
      </c>
      <c r="N241" s="1">
        <f>IF(L241&lt;-0.0001,1,0)</f>
        <v>1</v>
      </c>
      <c r="O241" s="3">
        <f t="shared" si="18"/>
        <v>1.0999999999999999E-2</v>
      </c>
      <c r="P241" s="2">
        <f t="shared" si="19"/>
        <v>142.54910999999998</v>
      </c>
      <c r="Q241" s="2">
        <f>0.5*$C$7*$C$8*1.2*K241^2</f>
        <v>75.324325999999999</v>
      </c>
      <c r="R241" s="2">
        <f>IF(L241&gt;0,$C$5*L241,0)</f>
        <v>0</v>
      </c>
      <c r="S241" s="2">
        <f t="shared" si="20"/>
        <v>217.87343599999997</v>
      </c>
      <c r="T241" s="2">
        <f>(S241*K241)/1000</f>
        <v>3.0139158646666662</v>
      </c>
      <c r="U241" s="2">
        <f t="shared" si="21"/>
        <v>3.0139158646666662</v>
      </c>
      <c r="V241" s="2">
        <f>SUM(U$5:U241)</f>
        <v>710.84218428568511</v>
      </c>
      <c r="W241" s="2">
        <f>V241/3600</f>
        <v>0.1974561623015792</v>
      </c>
      <c r="X241" s="2">
        <f>T241*N241</f>
        <v>3.0139158646666662</v>
      </c>
      <c r="Y241" s="2">
        <f>SUM(X$5:X241)</f>
        <v>97.101751066986111</v>
      </c>
      <c r="Z241" s="2">
        <f t="shared" si="22"/>
        <v>2.6972708629718366E-2</v>
      </c>
      <c r="AA241" s="2">
        <f>W241-Z241</f>
        <v>0.17048345367186082</v>
      </c>
      <c r="AB241" s="2">
        <f>(0.5*$C$5*K241^2)/1000</f>
        <v>126.39401388888888</v>
      </c>
      <c r="AC241" s="2">
        <f t="shared" si="23"/>
        <v>126.39401388888888</v>
      </c>
      <c r="AD241" s="13"/>
    </row>
    <row r="242" spans="5:30" x14ac:dyDescent="0.25">
      <c r="E242" s="4" t="s">
        <v>1</v>
      </c>
      <c r="F242" s="1">
        <v>237</v>
      </c>
      <c r="G242" s="1">
        <v>237</v>
      </c>
      <c r="H242" s="2">
        <f>SUM($K$5:K242)</f>
        <v>1438.1111111111113</v>
      </c>
      <c r="I242" s="2">
        <f>SUM($K$5:K242)</f>
        <v>1438.1111111111113</v>
      </c>
      <c r="J242" s="1">
        <v>49.2</v>
      </c>
      <c r="K242" s="2">
        <v>13.666666666666668</v>
      </c>
      <c r="L242" s="2">
        <v>-0.19444444444444425</v>
      </c>
      <c r="M242" s="1">
        <f>IF(K242&gt;0.001,1,0)</f>
        <v>1</v>
      </c>
      <c r="N242" s="1">
        <f>IF(L242&lt;-0.0001,1,0)</f>
        <v>1</v>
      </c>
      <c r="O242" s="3">
        <f t="shared" si="18"/>
        <v>1.0999999999999999E-2</v>
      </c>
      <c r="P242" s="2">
        <f t="shared" si="19"/>
        <v>142.54910999999998</v>
      </c>
      <c r="Q242" s="2">
        <f>0.5*$C$7*$C$8*1.2*K242^2</f>
        <v>73.520216000000019</v>
      </c>
      <c r="R242" s="2">
        <f>IF(L242&gt;0,$C$5*L242,0)</f>
        <v>0</v>
      </c>
      <c r="S242" s="2">
        <f t="shared" si="20"/>
        <v>216.06932599999999</v>
      </c>
      <c r="T242" s="2">
        <f>(S242*K242)/1000</f>
        <v>2.9529474553333332</v>
      </c>
      <c r="U242" s="2">
        <f t="shared" si="21"/>
        <v>2.9529474553333332</v>
      </c>
      <c r="V242" s="2">
        <f>SUM(U$5:U242)</f>
        <v>713.79513174101839</v>
      </c>
      <c r="W242" s="2">
        <f>V242/3600</f>
        <v>0.19827642548361621</v>
      </c>
      <c r="X242" s="2">
        <f>T242*N242</f>
        <v>2.9529474553333332</v>
      </c>
      <c r="Y242" s="2">
        <f>SUM(X$5:X242)</f>
        <v>100.05469852231944</v>
      </c>
      <c r="Z242" s="2">
        <f t="shared" si="22"/>
        <v>2.7792971811755399E-2</v>
      </c>
      <c r="AA242" s="2">
        <f>W242-Z242</f>
        <v>0.1704834536718608</v>
      </c>
      <c r="AB242" s="2">
        <f>(0.5*$C$5*K242^2)/1000</f>
        <v>123.36672222222224</v>
      </c>
      <c r="AC242" s="2">
        <f t="shared" si="23"/>
        <v>123.36672222222224</v>
      </c>
      <c r="AD242" s="13"/>
    </row>
    <row r="243" spans="5:30" x14ac:dyDescent="0.25">
      <c r="E243" s="4" t="s">
        <v>1</v>
      </c>
      <c r="F243" s="1">
        <v>238</v>
      </c>
      <c r="G243" s="1">
        <v>238</v>
      </c>
      <c r="H243" s="2">
        <f>SUM($K$5:K243)</f>
        <v>1451.5555555555557</v>
      </c>
      <c r="I243" s="2">
        <f>SUM($K$5:K243)</f>
        <v>1451.5555555555557</v>
      </c>
      <c r="J243" s="1">
        <v>48.4</v>
      </c>
      <c r="K243" s="2">
        <v>13.444444444444443</v>
      </c>
      <c r="L243" s="2">
        <v>-0.31944444444444503</v>
      </c>
      <c r="M243" s="1">
        <f>IF(K243&gt;0.001,1,0)</f>
        <v>1</v>
      </c>
      <c r="N243" s="1">
        <f>IF(L243&lt;-0.0001,1,0)</f>
        <v>1</v>
      </c>
      <c r="O243" s="3">
        <f t="shared" si="18"/>
        <v>1.0999999999999999E-2</v>
      </c>
      <c r="P243" s="2">
        <f t="shared" si="19"/>
        <v>142.54910999999998</v>
      </c>
      <c r="Q243" s="2">
        <f>0.5*$C$7*$C$8*1.2*K243^2</f>
        <v>71.148752888888879</v>
      </c>
      <c r="R243" s="2">
        <f>IF(L243&gt;0,$C$5*L243,0)</f>
        <v>0</v>
      </c>
      <c r="S243" s="2">
        <f t="shared" si="20"/>
        <v>213.69786288888886</v>
      </c>
      <c r="T243" s="2">
        <f>(S243*K243)/1000</f>
        <v>2.8730490455061721</v>
      </c>
      <c r="U243" s="2">
        <f t="shared" si="21"/>
        <v>2.8730490455061721</v>
      </c>
      <c r="V243" s="2">
        <f>SUM(U$5:U243)</f>
        <v>716.66818078652454</v>
      </c>
      <c r="W243" s="2">
        <f>V243/3600</f>
        <v>0.19907449466292348</v>
      </c>
      <c r="X243" s="2">
        <f>T243*N243</f>
        <v>2.8730490455061721</v>
      </c>
      <c r="Y243" s="2">
        <f>SUM(X$5:X243)</f>
        <v>102.92774756782562</v>
      </c>
      <c r="Z243" s="2">
        <f t="shared" si="22"/>
        <v>2.8591040991062671E-2</v>
      </c>
      <c r="AA243" s="2">
        <f>W243-Z243</f>
        <v>0.17048345367186082</v>
      </c>
      <c r="AB243" s="2">
        <f>(0.5*$C$5*K243^2)/1000</f>
        <v>119.38741358024689</v>
      </c>
      <c r="AC243" s="2">
        <f t="shared" si="23"/>
        <v>119.38741358024689</v>
      </c>
      <c r="AD243" s="13"/>
    </row>
    <row r="244" spans="5:30" x14ac:dyDescent="0.25">
      <c r="E244" s="4" t="s">
        <v>1</v>
      </c>
      <c r="F244" s="1">
        <v>239</v>
      </c>
      <c r="G244" s="1">
        <v>239</v>
      </c>
      <c r="H244" s="2">
        <f>SUM($K$5:K244)</f>
        <v>1464.5833333333335</v>
      </c>
      <c r="I244" s="2">
        <f>SUM($K$5:K244)</f>
        <v>1464.5833333333335</v>
      </c>
      <c r="J244" s="1">
        <v>46.9</v>
      </c>
      <c r="K244" s="2">
        <v>13.027777777777777</v>
      </c>
      <c r="L244" s="2">
        <v>-0.56944444444444464</v>
      </c>
      <c r="M244" s="1">
        <f>IF(K244&gt;0.001,1,0)</f>
        <v>1</v>
      </c>
      <c r="N244" s="1">
        <f>IF(L244&lt;-0.0001,1,0)</f>
        <v>1</v>
      </c>
      <c r="O244" s="3">
        <f t="shared" si="18"/>
        <v>1.0999999999999999E-2</v>
      </c>
      <c r="P244" s="2">
        <f t="shared" si="19"/>
        <v>142.54910999999998</v>
      </c>
      <c r="Q244" s="2">
        <f>0.5*$C$7*$C$8*1.2*K244^2</f>
        <v>66.807043722222218</v>
      </c>
      <c r="R244" s="2">
        <f>IF(L244&gt;0,$C$5*L244,0)</f>
        <v>0</v>
      </c>
      <c r="S244" s="2">
        <f t="shared" si="20"/>
        <v>209.35615372222219</v>
      </c>
      <c r="T244" s="2">
        <f>(S244*K244)/1000</f>
        <v>2.7274454471033946</v>
      </c>
      <c r="U244" s="2">
        <f t="shared" si="21"/>
        <v>2.7274454471033946</v>
      </c>
      <c r="V244" s="2">
        <f>SUM(U$5:U244)</f>
        <v>719.39562623362792</v>
      </c>
      <c r="W244" s="2">
        <f>V244/3600</f>
        <v>0.19983211839822998</v>
      </c>
      <c r="X244" s="2">
        <f>T244*N244</f>
        <v>2.7274454471033946</v>
      </c>
      <c r="Y244" s="2">
        <f>SUM(X$5:X244)</f>
        <v>105.65519301492901</v>
      </c>
      <c r="Z244" s="2">
        <f t="shared" si="22"/>
        <v>2.934866472636917E-2</v>
      </c>
      <c r="AA244" s="2">
        <f>W244-Z244</f>
        <v>0.1704834536718608</v>
      </c>
      <c r="AB244" s="2">
        <f>(0.5*$C$5*K244^2)/1000</f>
        <v>112.10203742283949</v>
      </c>
      <c r="AC244" s="2">
        <f t="shared" si="23"/>
        <v>112.10203742283949</v>
      </c>
      <c r="AD244" s="13"/>
    </row>
    <row r="245" spans="5:30" x14ac:dyDescent="0.25">
      <c r="E245" s="4" t="s">
        <v>1</v>
      </c>
      <c r="F245" s="1">
        <v>240</v>
      </c>
      <c r="G245" s="1">
        <v>240</v>
      </c>
      <c r="H245" s="2">
        <f>SUM($K$5:K245)</f>
        <v>1476.8888888888891</v>
      </c>
      <c r="I245" s="2">
        <f>SUM($K$5:K245)</f>
        <v>1476.8888888888891</v>
      </c>
      <c r="J245" s="1">
        <v>44.3</v>
      </c>
      <c r="K245" s="2">
        <v>12.305555555555554</v>
      </c>
      <c r="L245" s="2">
        <v>-0.74999999999999978</v>
      </c>
      <c r="M245" s="1">
        <f>IF(K245&gt;0.001,1,0)</f>
        <v>1</v>
      </c>
      <c r="N245" s="1">
        <f>IF(L245&lt;-0.0001,1,0)</f>
        <v>1</v>
      </c>
      <c r="O245" s="3">
        <f t="shared" si="18"/>
        <v>1.0999999999999999E-2</v>
      </c>
      <c r="P245" s="2">
        <f t="shared" si="19"/>
        <v>142.54910999999998</v>
      </c>
      <c r="Q245" s="2">
        <f>0.5*$C$7*$C$8*1.2*K245^2</f>
        <v>59.605182388888871</v>
      </c>
      <c r="R245" s="2">
        <f>IF(L245&gt;0,$C$5*L245,0)</f>
        <v>0</v>
      </c>
      <c r="S245" s="2">
        <f t="shared" si="20"/>
        <v>202.15429238888885</v>
      </c>
      <c r="T245" s="2">
        <f>(S245*K245)/1000</f>
        <v>2.4876208757854927</v>
      </c>
      <c r="U245" s="2">
        <f t="shared" si="21"/>
        <v>2.4876208757854927</v>
      </c>
      <c r="V245" s="2">
        <f>SUM(U$5:U245)</f>
        <v>721.88324710941345</v>
      </c>
      <c r="W245" s="2">
        <f>V245/3600</f>
        <v>0.20052312419705928</v>
      </c>
      <c r="X245" s="2">
        <f>T245*N245</f>
        <v>2.4876208757854927</v>
      </c>
      <c r="Y245" s="2">
        <f>SUM(X$5:X245)</f>
        <v>108.14281389071451</v>
      </c>
      <c r="Z245" s="2">
        <f t="shared" si="22"/>
        <v>3.0039670525198472E-2</v>
      </c>
      <c r="AA245" s="2">
        <f>W245-Z245</f>
        <v>0.1704834536718608</v>
      </c>
      <c r="AB245" s="2">
        <f>(0.5*$C$5*K245^2)/1000</f>
        <v>100.01733371913578</v>
      </c>
      <c r="AC245" s="2">
        <f t="shared" si="23"/>
        <v>100.01733371913578</v>
      </c>
      <c r="AD245" s="13"/>
    </row>
    <row r="246" spans="5:30" x14ac:dyDescent="0.25">
      <c r="E246" s="4" t="s">
        <v>1</v>
      </c>
      <c r="F246" s="1">
        <v>241</v>
      </c>
      <c r="G246" s="1">
        <v>241</v>
      </c>
      <c r="H246" s="2">
        <f>SUM($K$5:K246)</f>
        <v>1488.416666666667</v>
      </c>
      <c r="I246" s="2">
        <f>SUM($K$5:K246)</f>
        <v>1488.416666666667</v>
      </c>
      <c r="J246" s="1">
        <v>41.5</v>
      </c>
      <c r="K246" s="2">
        <v>11.527777777777777</v>
      </c>
      <c r="L246" s="2">
        <v>-0.6666666666666663</v>
      </c>
      <c r="M246" s="1">
        <f>IF(K246&gt;0.001,1,0)</f>
        <v>1</v>
      </c>
      <c r="N246" s="1">
        <f>IF(L246&lt;-0.0001,1,0)</f>
        <v>1</v>
      </c>
      <c r="O246" s="3">
        <f t="shared" si="18"/>
        <v>1.0999999999999999E-2</v>
      </c>
      <c r="P246" s="2">
        <f t="shared" si="19"/>
        <v>142.54910999999998</v>
      </c>
      <c r="Q246" s="2">
        <f>0.5*$C$7*$C$8*1.2*K246^2</f>
        <v>52.308559722222213</v>
      </c>
      <c r="R246" s="2">
        <f>IF(L246&gt;0,$C$5*L246,0)</f>
        <v>0</v>
      </c>
      <c r="S246" s="2">
        <f t="shared" si="20"/>
        <v>194.8576697222222</v>
      </c>
      <c r="T246" s="2">
        <f>(S246*K246)/1000</f>
        <v>2.2462759148533946</v>
      </c>
      <c r="U246" s="2">
        <f t="shared" si="21"/>
        <v>2.2462759148533946</v>
      </c>
      <c r="V246" s="2">
        <f>SUM(U$5:U246)</f>
        <v>724.12952302426686</v>
      </c>
      <c r="W246" s="2">
        <f>V246/3600</f>
        <v>0.20114708972896303</v>
      </c>
      <c r="X246" s="2">
        <f>T246*N246</f>
        <v>2.2462759148533946</v>
      </c>
      <c r="Y246" s="2">
        <f>SUM(X$5:X246)</f>
        <v>110.38908980556791</v>
      </c>
      <c r="Z246" s="2">
        <f t="shared" si="22"/>
        <v>3.0663636057102196E-2</v>
      </c>
      <c r="AA246" s="2">
        <f>W246-Z246</f>
        <v>0.17048345367186082</v>
      </c>
      <c r="AB246" s="2">
        <f>(0.5*$C$5*K246^2)/1000</f>
        <v>87.773620756172818</v>
      </c>
      <c r="AC246" s="2">
        <f t="shared" si="23"/>
        <v>87.773620756172818</v>
      </c>
      <c r="AD246" s="13"/>
    </row>
    <row r="247" spans="5:30" x14ac:dyDescent="0.25">
      <c r="E247" s="4" t="s">
        <v>1</v>
      </c>
      <c r="F247" s="1">
        <v>242</v>
      </c>
      <c r="G247" s="1">
        <v>242</v>
      </c>
      <c r="H247" s="2">
        <f>SUM($K$5:K247)</f>
        <v>1499.3888888888891</v>
      </c>
      <c r="I247" s="2">
        <f>SUM($K$5:K247)</f>
        <v>1499.3888888888891</v>
      </c>
      <c r="J247" s="1">
        <v>39.5</v>
      </c>
      <c r="K247" s="2">
        <v>10.972222222222221</v>
      </c>
      <c r="L247" s="2">
        <v>-0.625</v>
      </c>
      <c r="M247" s="1">
        <f>IF(K247&gt;0.001,1,0)</f>
        <v>1</v>
      </c>
      <c r="N247" s="1">
        <f>IF(L247&lt;-0.0001,1,0)</f>
        <v>1</v>
      </c>
      <c r="O247" s="3">
        <f t="shared" si="18"/>
        <v>1.0999999999999999E-2</v>
      </c>
      <c r="P247" s="2">
        <f t="shared" si="19"/>
        <v>142.54910999999998</v>
      </c>
      <c r="Q247" s="2">
        <f>0.5*$C$7*$C$8*1.2*K247^2</f>
        <v>47.388259722222216</v>
      </c>
      <c r="R247" s="2">
        <f>IF(L247&gt;0,$C$5*L247,0)</f>
        <v>0</v>
      </c>
      <c r="S247" s="2">
        <f t="shared" si="20"/>
        <v>189.9373697222222</v>
      </c>
      <c r="T247" s="2">
        <f>(S247*K247)/1000</f>
        <v>2.0840350288966047</v>
      </c>
      <c r="U247" s="2">
        <f t="shared" si="21"/>
        <v>2.0840350288966047</v>
      </c>
      <c r="V247" s="2">
        <f>SUM(U$5:U247)</f>
        <v>726.21355805316341</v>
      </c>
      <c r="W247" s="2">
        <f>V247/3600</f>
        <v>0.20172598834810096</v>
      </c>
      <c r="X247" s="2">
        <f>T247*N247</f>
        <v>2.0840350288966047</v>
      </c>
      <c r="Y247" s="2">
        <f>SUM(X$5:X247)</f>
        <v>112.47312483446451</v>
      </c>
      <c r="Z247" s="2">
        <f t="shared" si="22"/>
        <v>3.1242534676240143E-2</v>
      </c>
      <c r="AA247" s="2">
        <f>W247-Z247</f>
        <v>0.17048345367186082</v>
      </c>
      <c r="AB247" s="2">
        <f>(0.5*$C$5*K247^2)/1000</f>
        <v>79.517370756172824</v>
      </c>
      <c r="AC247" s="2">
        <f t="shared" si="23"/>
        <v>79.517370756172824</v>
      </c>
      <c r="AD247" s="13"/>
    </row>
    <row r="248" spans="5:30" x14ac:dyDescent="0.25">
      <c r="E248" s="4" t="s">
        <v>1</v>
      </c>
      <c r="F248" s="1">
        <v>243</v>
      </c>
      <c r="G248" s="1">
        <v>243</v>
      </c>
      <c r="H248" s="2">
        <f>SUM($K$5:K248)</f>
        <v>1509.666666666667</v>
      </c>
      <c r="I248" s="2">
        <f>SUM($K$5:K248)</f>
        <v>1509.666666666667</v>
      </c>
      <c r="J248" s="1">
        <v>37</v>
      </c>
      <c r="K248" s="2">
        <v>10.277777777777777</v>
      </c>
      <c r="L248" s="2">
        <v>-0.68055555555555536</v>
      </c>
      <c r="M248" s="1">
        <f>IF(K248&gt;0.001,1,0)</f>
        <v>1</v>
      </c>
      <c r="N248" s="1">
        <f>IF(L248&lt;-0.0001,1,0)</f>
        <v>1</v>
      </c>
      <c r="O248" s="3">
        <f t="shared" si="18"/>
        <v>1.0999999999999999E-2</v>
      </c>
      <c r="P248" s="2">
        <f t="shared" si="19"/>
        <v>142.54910999999998</v>
      </c>
      <c r="Q248" s="2">
        <f>0.5*$C$7*$C$8*1.2*K248^2</f>
        <v>41.579572222222218</v>
      </c>
      <c r="R248" s="2">
        <f>IF(L248&gt;0,$C$5*L248,0)</f>
        <v>0</v>
      </c>
      <c r="S248" s="2">
        <f t="shared" si="20"/>
        <v>184.12868222222221</v>
      </c>
      <c r="T248" s="2">
        <f>(S248*K248)/1000</f>
        <v>1.8924336783950615</v>
      </c>
      <c r="U248" s="2">
        <f t="shared" si="21"/>
        <v>1.8924336783950615</v>
      </c>
      <c r="V248" s="2">
        <f>SUM(U$5:U248)</f>
        <v>728.10599173155845</v>
      </c>
      <c r="W248" s="2">
        <f>V248/3600</f>
        <v>0.20225166436987735</v>
      </c>
      <c r="X248" s="2">
        <f>T248*N248</f>
        <v>1.8924336783950615</v>
      </c>
      <c r="Y248" s="2">
        <f>SUM(X$5:X248)</f>
        <v>114.36555851285958</v>
      </c>
      <c r="Z248" s="2">
        <f t="shared" si="22"/>
        <v>3.1768210698016552E-2</v>
      </c>
      <c r="AA248" s="2">
        <f>W248-Z248</f>
        <v>0.1704834536718608</v>
      </c>
      <c r="AB248" s="2">
        <f>(0.5*$C$5*K248^2)/1000</f>
        <v>69.770408950617281</v>
      </c>
      <c r="AC248" s="2">
        <f t="shared" si="23"/>
        <v>69.770408950617281</v>
      </c>
      <c r="AD248" s="13"/>
    </row>
    <row r="249" spans="5:30" x14ac:dyDescent="0.25">
      <c r="E249" s="4" t="s">
        <v>1</v>
      </c>
      <c r="F249" s="1">
        <v>244</v>
      </c>
      <c r="G249" s="1">
        <v>244</v>
      </c>
      <c r="H249" s="2">
        <f>SUM($K$5:K249)</f>
        <v>1519.2777777777781</v>
      </c>
      <c r="I249" s="2">
        <f>SUM($K$5:K249)</f>
        <v>1519.2777777777781</v>
      </c>
      <c r="J249" s="1">
        <v>34.6</v>
      </c>
      <c r="K249" s="2">
        <v>9.6111111111111107</v>
      </c>
      <c r="L249" s="2">
        <v>-0.65277777777777812</v>
      </c>
      <c r="M249" s="1">
        <f>IF(K249&gt;0.001,1,0)</f>
        <v>1</v>
      </c>
      <c r="N249" s="1">
        <f>IF(L249&lt;-0.0001,1,0)</f>
        <v>1</v>
      </c>
      <c r="O249" s="3">
        <f t="shared" si="18"/>
        <v>1.0999999999999999E-2</v>
      </c>
      <c r="P249" s="2">
        <f t="shared" si="19"/>
        <v>142.54910999999998</v>
      </c>
      <c r="Q249" s="2">
        <f>0.5*$C$7*$C$8*1.2*K249^2</f>
        <v>36.360409555555556</v>
      </c>
      <c r="R249" s="2">
        <f>IF(L249&gt;0,$C$5*L249,0)</f>
        <v>0</v>
      </c>
      <c r="S249" s="2">
        <f t="shared" si="20"/>
        <v>178.90951955555553</v>
      </c>
      <c r="T249" s="2">
        <f>(S249*K249)/1000</f>
        <v>1.7195192712839502</v>
      </c>
      <c r="U249" s="2">
        <f t="shared" si="21"/>
        <v>1.7195192712839502</v>
      </c>
      <c r="V249" s="2">
        <f>SUM(U$5:U249)</f>
        <v>729.8255110028424</v>
      </c>
      <c r="W249" s="2">
        <f>V249/3600</f>
        <v>0.20272930861190067</v>
      </c>
      <c r="X249" s="2">
        <f>T249*N249</f>
        <v>1.7195192712839502</v>
      </c>
      <c r="Y249" s="2">
        <f>SUM(X$5:X249)</f>
        <v>116.08507778414354</v>
      </c>
      <c r="Z249" s="2">
        <f t="shared" si="22"/>
        <v>3.224585494003987E-2</v>
      </c>
      <c r="AA249" s="2">
        <f>W249-Z249</f>
        <v>0.1704834536718608</v>
      </c>
      <c r="AB249" s="2">
        <f>(0.5*$C$5*K249^2)/1000</f>
        <v>61.012668209876544</v>
      </c>
      <c r="AC249" s="2">
        <f t="shared" si="23"/>
        <v>61.012668209876544</v>
      </c>
      <c r="AD249" s="13"/>
    </row>
    <row r="250" spans="5:30" x14ac:dyDescent="0.25">
      <c r="E250" s="4" t="s">
        <v>1</v>
      </c>
      <c r="F250" s="1">
        <v>245</v>
      </c>
      <c r="G250" s="1">
        <v>245</v>
      </c>
      <c r="H250" s="2">
        <f>SUM($K$5:K250)</f>
        <v>1528.2500000000002</v>
      </c>
      <c r="I250" s="2">
        <f>SUM($K$5:K250)</f>
        <v>1528.2500000000002</v>
      </c>
      <c r="J250" s="1">
        <v>32.299999999999997</v>
      </c>
      <c r="K250" s="2">
        <v>8.9722222222222214</v>
      </c>
      <c r="L250" s="2">
        <v>-0.7777777777777779</v>
      </c>
      <c r="M250" s="1">
        <f>IF(K250&gt;0.001,1,0)</f>
        <v>1</v>
      </c>
      <c r="N250" s="1">
        <f>IF(L250&lt;-0.0001,1,0)</f>
        <v>1</v>
      </c>
      <c r="O250" s="3">
        <f t="shared" si="18"/>
        <v>1.0999999999999999E-2</v>
      </c>
      <c r="P250" s="2">
        <f t="shared" si="19"/>
        <v>142.54910999999998</v>
      </c>
      <c r="Q250" s="2">
        <f>0.5*$C$7*$C$8*1.2*K250^2</f>
        <v>31.687035722222216</v>
      </c>
      <c r="R250" s="2">
        <f>IF(L250&gt;0,$C$5*L250,0)</f>
        <v>0</v>
      </c>
      <c r="S250" s="2">
        <f t="shared" si="20"/>
        <v>174.2361457222222</v>
      </c>
      <c r="T250" s="2">
        <f>(S250*K250)/1000</f>
        <v>1.5632854185632714</v>
      </c>
      <c r="U250" s="2">
        <f t="shared" si="21"/>
        <v>1.5632854185632714</v>
      </c>
      <c r="V250" s="2">
        <f>SUM(U$5:U250)</f>
        <v>731.38879642140569</v>
      </c>
      <c r="W250" s="2">
        <f>V250/3600</f>
        <v>0.20316355456150159</v>
      </c>
      <c r="X250" s="2">
        <f>T250*N250</f>
        <v>1.5632854185632714</v>
      </c>
      <c r="Y250" s="2">
        <f>SUM(X$5:X250)</f>
        <v>117.6483632027068</v>
      </c>
      <c r="Z250" s="2">
        <f t="shared" si="22"/>
        <v>3.2680100889640781E-2</v>
      </c>
      <c r="AA250" s="2">
        <f>W250-Z250</f>
        <v>0.1704834536718608</v>
      </c>
      <c r="AB250" s="2">
        <f>(0.5*$C$5*K250^2)/1000</f>
        <v>53.170759645061715</v>
      </c>
      <c r="AC250" s="2">
        <f t="shared" si="23"/>
        <v>53.170759645061715</v>
      </c>
      <c r="AD250" s="13"/>
    </row>
    <row r="251" spans="5:30" x14ac:dyDescent="0.25">
      <c r="E251" s="4" t="s">
        <v>1</v>
      </c>
      <c r="F251" s="1">
        <v>246</v>
      </c>
      <c r="G251" s="1">
        <v>246</v>
      </c>
      <c r="H251" s="2">
        <f>SUM($K$5:K251)</f>
        <v>1536.3055555555559</v>
      </c>
      <c r="I251" s="2">
        <f>SUM($K$5:K251)</f>
        <v>1536.3055555555559</v>
      </c>
      <c r="J251" s="1">
        <v>29</v>
      </c>
      <c r="K251" s="2">
        <v>8.0555555555555554</v>
      </c>
      <c r="L251" s="2">
        <v>-0.99999999999999933</v>
      </c>
      <c r="M251" s="1">
        <f>IF(K251&gt;0.001,1,0)</f>
        <v>1</v>
      </c>
      <c r="N251" s="1">
        <f>IF(L251&lt;-0.0001,1,0)</f>
        <v>1</v>
      </c>
      <c r="O251" s="3">
        <f t="shared" si="18"/>
        <v>1.0999999999999999E-2</v>
      </c>
      <c r="P251" s="2">
        <f t="shared" si="19"/>
        <v>142.54910999999998</v>
      </c>
      <c r="Q251" s="2">
        <f>0.5*$C$7*$C$8*1.2*K251^2</f>
        <v>25.543038888888891</v>
      </c>
      <c r="R251" s="2">
        <f>IF(L251&gt;0,$C$5*L251,0)</f>
        <v>0</v>
      </c>
      <c r="S251" s="2">
        <f t="shared" si="20"/>
        <v>168.09214888888889</v>
      </c>
      <c r="T251" s="2">
        <f>(S251*K251)/1000</f>
        <v>1.3540756438271606</v>
      </c>
      <c r="U251" s="2">
        <f t="shared" si="21"/>
        <v>1.3540756438271606</v>
      </c>
      <c r="V251" s="2">
        <f>SUM(U$5:U251)</f>
        <v>732.74287206523286</v>
      </c>
      <c r="W251" s="2">
        <f>V251/3600</f>
        <v>0.20353968668478692</v>
      </c>
      <c r="X251" s="2">
        <f>T251*N251</f>
        <v>1.3540756438271606</v>
      </c>
      <c r="Y251" s="2">
        <f>SUM(X$5:X251)</f>
        <v>119.00243884653396</v>
      </c>
      <c r="Z251" s="2">
        <f t="shared" si="22"/>
        <v>3.3056233012926102E-2</v>
      </c>
      <c r="AA251" s="2">
        <f>W251-Z251</f>
        <v>0.17048345367186082</v>
      </c>
      <c r="AB251" s="2">
        <f>(0.5*$C$5*K251^2)/1000</f>
        <v>42.86114969135803</v>
      </c>
      <c r="AC251" s="2">
        <f t="shared" si="23"/>
        <v>42.86114969135803</v>
      </c>
      <c r="AD251" s="13"/>
    </row>
    <row r="252" spans="5:30" x14ac:dyDescent="0.25">
      <c r="E252" s="4" t="s">
        <v>1</v>
      </c>
      <c r="F252" s="1">
        <v>247</v>
      </c>
      <c r="G252" s="1">
        <v>247</v>
      </c>
      <c r="H252" s="2">
        <f>SUM($K$5:K252)</f>
        <v>1543.2777777777781</v>
      </c>
      <c r="I252" s="2">
        <f>SUM($K$5:K252)</f>
        <v>1543.2777777777781</v>
      </c>
      <c r="J252" s="1">
        <v>25.1</v>
      </c>
      <c r="K252" s="2">
        <v>6.9722222222222223</v>
      </c>
      <c r="L252" s="2">
        <v>-0.94444444444444453</v>
      </c>
      <c r="M252" s="1">
        <f>IF(K252&gt;0.001,1,0)</f>
        <v>1</v>
      </c>
      <c r="N252" s="1">
        <f>IF(L252&lt;-0.0001,1,0)</f>
        <v>1</v>
      </c>
      <c r="O252" s="3">
        <f t="shared" si="18"/>
        <v>1.0999999999999999E-2</v>
      </c>
      <c r="P252" s="2">
        <f t="shared" si="19"/>
        <v>142.54910999999998</v>
      </c>
      <c r="Q252" s="2">
        <f>0.5*$C$7*$C$8*1.2*K252^2</f>
        <v>19.134803722222227</v>
      </c>
      <c r="R252" s="2">
        <f>IF(L252&gt;0,$C$5*L252,0)</f>
        <v>0</v>
      </c>
      <c r="S252" s="2">
        <f t="shared" si="20"/>
        <v>161.6839137222222</v>
      </c>
      <c r="T252" s="2">
        <f>(S252*K252)/1000</f>
        <v>1.1272961762299381</v>
      </c>
      <c r="U252" s="2">
        <f t="shared" si="21"/>
        <v>1.1272961762299381</v>
      </c>
      <c r="V252" s="2">
        <f>SUM(U$5:U252)</f>
        <v>733.87016824146281</v>
      </c>
      <c r="W252" s="2">
        <f>V252/3600</f>
        <v>0.20385282451151746</v>
      </c>
      <c r="X252" s="2">
        <f>T252*N252</f>
        <v>1.1272961762299381</v>
      </c>
      <c r="Y252" s="2">
        <f>SUM(X$5:X252)</f>
        <v>120.1297350227639</v>
      </c>
      <c r="Z252" s="2">
        <f t="shared" si="22"/>
        <v>3.3369370839656638E-2</v>
      </c>
      <c r="AA252" s="2">
        <f>W252-Z252</f>
        <v>0.17048345367186082</v>
      </c>
      <c r="AB252" s="2">
        <f>(0.5*$C$5*K252^2)/1000</f>
        <v>32.108148533950619</v>
      </c>
      <c r="AC252" s="2">
        <f t="shared" si="23"/>
        <v>32.108148533950619</v>
      </c>
      <c r="AD252" s="13"/>
    </row>
    <row r="253" spans="5:30" x14ac:dyDescent="0.25">
      <c r="E253" s="4" t="s">
        <v>1</v>
      </c>
      <c r="F253" s="1">
        <v>248</v>
      </c>
      <c r="G253" s="1">
        <v>248</v>
      </c>
      <c r="H253" s="2">
        <f>SUM($K$5:K253)</f>
        <v>1549.4444444444448</v>
      </c>
      <c r="I253" s="2">
        <f>SUM($K$5:K253)</f>
        <v>1549.4444444444448</v>
      </c>
      <c r="J253" s="1">
        <v>22.2</v>
      </c>
      <c r="K253" s="2">
        <v>6.1666666666666661</v>
      </c>
      <c r="L253" s="2">
        <v>-0.5833333333333337</v>
      </c>
      <c r="M253" s="1">
        <f>IF(K253&gt;0.001,1,0)</f>
        <v>1</v>
      </c>
      <c r="N253" s="1">
        <f>IF(L253&lt;-0.0001,1,0)</f>
        <v>1</v>
      </c>
      <c r="O253" s="3">
        <f t="shared" si="18"/>
        <v>1.0999999999999999E-2</v>
      </c>
      <c r="P253" s="2">
        <f t="shared" si="19"/>
        <v>142.54910999999998</v>
      </c>
      <c r="Q253" s="2">
        <f>0.5*$C$7*$C$8*1.2*K253^2</f>
        <v>14.968645999999998</v>
      </c>
      <c r="R253" s="2">
        <f>IF(L253&gt;0,$C$5*L253,0)</f>
        <v>0</v>
      </c>
      <c r="S253" s="2">
        <f t="shared" si="20"/>
        <v>157.51775599999999</v>
      </c>
      <c r="T253" s="2">
        <f>(S253*K253)/1000</f>
        <v>0.9713594953333331</v>
      </c>
      <c r="U253" s="2">
        <f t="shared" si="21"/>
        <v>0.9713594953333331</v>
      </c>
      <c r="V253" s="2">
        <f>SUM(U$5:U253)</f>
        <v>734.84152773679614</v>
      </c>
      <c r="W253" s="2">
        <f>V253/3600</f>
        <v>0.20412264659355447</v>
      </c>
      <c r="X253" s="2">
        <f>T253*N253</f>
        <v>0.9713594953333331</v>
      </c>
      <c r="Y253" s="2">
        <f>SUM(X$5:X253)</f>
        <v>121.10109451809723</v>
      </c>
      <c r="Z253" s="2">
        <f t="shared" si="22"/>
        <v>3.3639192921693671E-2</v>
      </c>
      <c r="AA253" s="2">
        <f>W253-Z253</f>
        <v>0.1704834536718608</v>
      </c>
      <c r="AB253" s="2">
        <f>(0.5*$C$5*K253^2)/1000</f>
        <v>25.117347222222218</v>
      </c>
      <c r="AC253" s="2">
        <f t="shared" si="23"/>
        <v>25.117347222222218</v>
      </c>
      <c r="AD253" s="13"/>
    </row>
    <row r="254" spans="5:30" x14ac:dyDescent="0.25">
      <c r="E254" s="4" t="s">
        <v>1</v>
      </c>
      <c r="F254" s="1">
        <v>249</v>
      </c>
      <c r="G254" s="1">
        <v>249</v>
      </c>
      <c r="H254" s="2">
        <f>SUM($K$5:K254)</f>
        <v>1555.2500000000005</v>
      </c>
      <c r="I254" s="2">
        <f>SUM($K$5:K254)</f>
        <v>1555.2500000000005</v>
      </c>
      <c r="J254" s="1">
        <v>20.9</v>
      </c>
      <c r="K254" s="2">
        <v>5.8055555555555554</v>
      </c>
      <c r="L254" s="2">
        <v>-0.25000000000000011</v>
      </c>
      <c r="M254" s="1">
        <f>IF(K254&gt;0.001,1,0)</f>
        <v>1</v>
      </c>
      <c r="N254" s="1">
        <f>IF(L254&lt;-0.0001,1,0)</f>
        <v>1</v>
      </c>
      <c r="O254" s="3">
        <f t="shared" si="18"/>
        <v>1.0999999999999999E-2</v>
      </c>
      <c r="P254" s="2">
        <f t="shared" si="19"/>
        <v>142.54910999999998</v>
      </c>
      <c r="Q254" s="2">
        <f>0.5*$C$7*$C$8*1.2*K254^2</f>
        <v>13.266890388888889</v>
      </c>
      <c r="R254" s="2">
        <f>IF(L254&gt;0,$C$5*L254,0)</f>
        <v>0</v>
      </c>
      <c r="S254" s="2">
        <f t="shared" si="20"/>
        <v>155.81600038888888</v>
      </c>
      <c r="T254" s="2">
        <f>(S254*K254)/1000</f>
        <v>0.9045984467021605</v>
      </c>
      <c r="U254" s="2">
        <f t="shared" si="21"/>
        <v>0.9045984467021605</v>
      </c>
      <c r="V254" s="2">
        <f>SUM(U$5:U254)</f>
        <v>735.74612618349829</v>
      </c>
      <c r="W254" s="2">
        <f>V254/3600</f>
        <v>0.20437392393986065</v>
      </c>
      <c r="X254" s="2">
        <f>T254*N254</f>
        <v>0.9045984467021605</v>
      </c>
      <c r="Y254" s="2">
        <f>SUM(X$5:X254)</f>
        <v>122.00569296479939</v>
      </c>
      <c r="Z254" s="2">
        <f t="shared" si="22"/>
        <v>3.389047026799983E-2</v>
      </c>
      <c r="AA254" s="2">
        <f>W254-Z254</f>
        <v>0.17048345367186082</v>
      </c>
      <c r="AB254" s="2">
        <f>(0.5*$C$5*K254^2)/1000</f>
        <v>22.261805941358023</v>
      </c>
      <c r="AC254" s="2">
        <f t="shared" si="23"/>
        <v>22.261805941358023</v>
      </c>
      <c r="AD254" s="13"/>
    </row>
    <row r="255" spans="5:30" x14ac:dyDescent="0.25">
      <c r="E255" s="4" t="s">
        <v>1</v>
      </c>
      <c r="F255" s="1">
        <v>250</v>
      </c>
      <c r="G255" s="1">
        <v>250</v>
      </c>
      <c r="H255" s="2">
        <f>SUM($K$5:K255)</f>
        <v>1560.9166666666672</v>
      </c>
      <c r="I255" s="2">
        <f>SUM($K$5:K255)</f>
        <v>1560.9166666666672</v>
      </c>
      <c r="J255" s="1">
        <v>20.399999999999999</v>
      </c>
      <c r="K255" s="2">
        <v>5.6666666666666661</v>
      </c>
      <c r="L255" s="2">
        <v>-0.19444444444444425</v>
      </c>
      <c r="M255" s="1">
        <f>IF(K255&gt;0.001,1,0)</f>
        <v>1</v>
      </c>
      <c r="N255" s="1">
        <f>IF(L255&lt;-0.0001,1,0)</f>
        <v>1</v>
      </c>
      <c r="O255" s="3">
        <f t="shared" si="18"/>
        <v>1.0999999999999999E-2</v>
      </c>
      <c r="P255" s="2">
        <f t="shared" si="19"/>
        <v>142.54910999999998</v>
      </c>
      <c r="Q255" s="2">
        <f>0.5*$C$7*$C$8*1.2*K255^2</f>
        <v>12.639704</v>
      </c>
      <c r="R255" s="2">
        <f>IF(L255&gt;0,$C$5*L255,0)</f>
        <v>0</v>
      </c>
      <c r="S255" s="2">
        <f t="shared" si="20"/>
        <v>155.18881399999998</v>
      </c>
      <c r="T255" s="2">
        <f>(S255*K255)/1000</f>
        <v>0.87940327933333307</v>
      </c>
      <c r="U255" s="2">
        <f t="shared" si="21"/>
        <v>0.87940327933333307</v>
      </c>
      <c r="V255" s="2">
        <f>SUM(U$5:U255)</f>
        <v>736.62552946283165</v>
      </c>
      <c r="W255" s="2">
        <f>V255/3600</f>
        <v>0.20461820262856434</v>
      </c>
      <c r="X255" s="2">
        <f>T255*N255</f>
        <v>0.87940327933333307</v>
      </c>
      <c r="Y255" s="2">
        <f>SUM(X$5:X255)</f>
        <v>122.88509624413273</v>
      </c>
      <c r="Z255" s="2">
        <f t="shared" si="22"/>
        <v>3.4134748956703535E-2</v>
      </c>
      <c r="AA255" s="2">
        <f>W255-Z255</f>
        <v>0.1704834536718608</v>
      </c>
      <c r="AB255" s="2">
        <f>(0.5*$C$5*K255^2)/1000</f>
        <v>21.209388888888888</v>
      </c>
      <c r="AC255" s="2">
        <f t="shared" si="23"/>
        <v>21.209388888888888</v>
      </c>
      <c r="AD255" s="13"/>
    </row>
    <row r="256" spans="5:30" x14ac:dyDescent="0.25">
      <c r="E256" s="4" t="s">
        <v>1</v>
      </c>
      <c r="F256" s="1">
        <v>251</v>
      </c>
      <c r="G256" s="1">
        <v>251</v>
      </c>
      <c r="H256" s="2">
        <f>SUM($K$5:K256)</f>
        <v>1566.3333333333339</v>
      </c>
      <c r="I256" s="2">
        <f>SUM($K$5:K256)</f>
        <v>1566.3333333333339</v>
      </c>
      <c r="J256" s="1">
        <v>19.5</v>
      </c>
      <c r="K256" s="2">
        <v>5.416666666666667</v>
      </c>
      <c r="L256" s="2">
        <v>-0.27777777777777779</v>
      </c>
      <c r="M256" s="1">
        <f>IF(K256&gt;0.001,1,0)</f>
        <v>1</v>
      </c>
      <c r="N256" s="1">
        <f>IF(L256&lt;-0.0001,1,0)</f>
        <v>1</v>
      </c>
      <c r="O256" s="3">
        <f t="shared" si="18"/>
        <v>1.0999999999999999E-2</v>
      </c>
      <c r="P256" s="2">
        <f t="shared" si="19"/>
        <v>142.54910999999998</v>
      </c>
      <c r="Q256" s="2">
        <f>0.5*$C$7*$C$8*1.2*K256^2</f>
        <v>11.549037500000003</v>
      </c>
      <c r="R256" s="2">
        <f>IF(L256&gt;0,$C$5*L256,0)</f>
        <v>0</v>
      </c>
      <c r="S256" s="2">
        <f t="shared" si="20"/>
        <v>154.09814749999998</v>
      </c>
      <c r="T256" s="2">
        <f>(S256*K256)/1000</f>
        <v>0.83469829895833325</v>
      </c>
      <c r="U256" s="2">
        <f t="shared" si="21"/>
        <v>0.83469829895833325</v>
      </c>
      <c r="V256" s="2">
        <f>SUM(U$5:U256)</f>
        <v>737.46022776178995</v>
      </c>
      <c r="W256" s="2">
        <f>V256/3600</f>
        <v>0.20485006326716387</v>
      </c>
      <c r="X256" s="2">
        <f>T256*N256</f>
        <v>0.83469829895833325</v>
      </c>
      <c r="Y256" s="2">
        <f>SUM(X$5:X256)</f>
        <v>123.71979454309106</v>
      </c>
      <c r="Z256" s="2">
        <f t="shared" si="22"/>
        <v>3.436660959530307E-2</v>
      </c>
      <c r="AA256" s="2">
        <f>W256-Z256</f>
        <v>0.1704834536718608</v>
      </c>
      <c r="AB256" s="2">
        <f>(0.5*$C$5*K256^2)/1000</f>
        <v>19.379253472222228</v>
      </c>
      <c r="AC256" s="2">
        <f t="shared" si="23"/>
        <v>19.379253472222228</v>
      </c>
      <c r="AD256" s="13"/>
    </row>
    <row r="257" spans="5:30" x14ac:dyDescent="0.25">
      <c r="E257" s="4" t="s">
        <v>1</v>
      </c>
      <c r="F257" s="1">
        <v>252</v>
      </c>
      <c r="G257" s="1">
        <v>252</v>
      </c>
      <c r="H257" s="2">
        <f>SUM($K$5:K257)</f>
        <v>1571.444444444445</v>
      </c>
      <c r="I257" s="2">
        <f>SUM($K$5:K257)</f>
        <v>1571.444444444445</v>
      </c>
      <c r="J257" s="1">
        <v>18.399999999999999</v>
      </c>
      <c r="K257" s="2">
        <v>5.1111111111111107</v>
      </c>
      <c r="L257" s="2">
        <v>-0.23611111111111099</v>
      </c>
      <c r="M257" s="1">
        <f>IF(K257&gt;0.001,1,0)</f>
        <v>1</v>
      </c>
      <c r="N257" s="1">
        <f>IF(L257&lt;-0.0001,1,0)</f>
        <v>1</v>
      </c>
      <c r="O257" s="3">
        <f t="shared" si="18"/>
        <v>1.0999999999999999E-2</v>
      </c>
      <c r="P257" s="2">
        <f t="shared" si="19"/>
        <v>142.54910999999998</v>
      </c>
      <c r="Q257" s="2">
        <f>0.5*$C$7*$C$8*1.2*K257^2</f>
        <v>10.282819555555555</v>
      </c>
      <c r="R257" s="2">
        <f>IF(L257&gt;0,$C$5*L257,0)</f>
        <v>0</v>
      </c>
      <c r="S257" s="2">
        <f t="shared" si="20"/>
        <v>152.83192955555555</v>
      </c>
      <c r="T257" s="2">
        <f>(S257*K257)/1000</f>
        <v>0.78114097328395049</v>
      </c>
      <c r="U257" s="2">
        <f t="shared" si="21"/>
        <v>0.78114097328395049</v>
      </c>
      <c r="V257" s="2">
        <f>SUM(U$5:U257)</f>
        <v>738.24136873507393</v>
      </c>
      <c r="W257" s="2">
        <f>V257/3600</f>
        <v>0.20506704687085386</v>
      </c>
      <c r="X257" s="2">
        <f>T257*N257</f>
        <v>0.78114097328395049</v>
      </c>
      <c r="Y257" s="2">
        <f>SUM(X$5:X257)</f>
        <v>124.50093551637501</v>
      </c>
      <c r="Z257" s="2">
        <f t="shared" si="22"/>
        <v>3.4583593198993061E-2</v>
      </c>
      <c r="AA257" s="2">
        <f>W257-Z257</f>
        <v>0.1704834536718608</v>
      </c>
      <c r="AB257" s="2">
        <f>(0.5*$C$5*K257^2)/1000</f>
        <v>17.254543209876541</v>
      </c>
      <c r="AC257" s="2">
        <f t="shared" si="23"/>
        <v>17.254543209876541</v>
      </c>
      <c r="AD257" s="13"/>
    </row>
    <row r="258" spans="5:30" x14ac:dyDescent="0.25">
      <c r="E258" s="4" t="s">
        <v>1</v>
      </c>
      <c r="F258" s="1">
        <v>253</v>
      </c>
      <c r="G258" s="1">
        <v>253</v>
      </c>
      <c r="H258" s="2">
        <f>SUM($K$5:K258)</f>
        <v>1576.3888888888894</v>
      </c>
      <c r="I258" s="2">
        <f>SUM($K$5:K258)</f>
        <v>1576.3888888888894</v>
      </c>
      <c r="J258" s="1">
        <v>17.8</v>
      </c>
      <c r="K258" s="2">
        <v>4.9444444444444446</v>
      </c>
      <c r="L258" s="2">
        <v>-8.3333333333333037E-2</v>
      </c>
      <c r="M258" s="1">
        <f>IF(K258&gt;0.001,1,0)</f>
        <v>1</v>
      </c>
      <c r="N258" s="1">
        <f>IF(L258&lt;-0.0001,1,0)</f>
        <v>1</v>
      </c>
      <c r="O258" s="3">
        <f t="shared" si="18"/>
        <v>1.0999999999999999E-2</v>
      </c>
      <c r="P258" s="2">
        <f t="shared" si="19"/>
        <v>142.54910999999998</v>
      </c>
      <c r="Q258" s="2">
        <f>0.5*$C$7*$C$8*1.2*K258^2</f>
        <v>9.6231348888888899</v>
      </c>
      <c r="R258" s="2">
        <f>IF(L258&gt;0,$C$5*L258,0)</f>
        <v>0</v>
      </c>
      <c r="S258" s="2">
        <f t="shared" si="20"/>
        <v>152.17224488888888</v>
      </c>
      <c r="T258" s="2">
        <f>(S258*K258)/1000</f>
        <v>0.75240721083950624</v>
      </c>
      <c r="U258" s="2">
        <f t="shared" si="21"/>
        <v>0.75240721083950624</v>
      </c>
      <c r="V258" s="2">
        <f>SUM(U$5:U258)</f>
        <v>738.9937759459134</v>
      </c>
      <c r="W258" s="2">
        <f>V258/3600</f>
        <v>0.20527604887386483</v>
      </c>
      <c r="X258" s="2">
        <f>T258*N258</f>
        <v>0.75240721083950624</v>
      </c>
      <c r="Y258" s="2">
        <f>SUM(X$5:X258)</f>
        <v>125.25334272721452</v>
      </c>
      <c r="Z258" s="2">
        <f t="shared" si="22"/>
        <v>3.4792595202004034E-2</v>
      </c>
      <c r="AA258" s="2">
        <f>W258-Z258</f>
        <v>0.1704834536718608</v>
      </c>
      <c r="AB258" s="2">
        <f>(0.5*$C$5*K258^2)/1000</f>
        <v>16.147594135802471</v>
      </c>
      <c r="AC258" s="2">
        <f t="shared" si="23"/>
        <v>16.147594135802471</v>
      </c>
      <c r="AD258" s="13"/>
    </row>
    <row r="259" spans="5:30" x14ac:dyDescent="0.25">
      <c r="E259" s="4" t="s">
        <v>1</v>
      </c>
      <c r="F259" s="1">
        <v>254</v>
      </c>
      <c r="G259" s="1">
        <v>254</v>
      </c>
      <c r="H259" s="2">
        <f>SUM($K$5:K259)</f>
        <v>1581.3333333333337</v>
      </c>
      <c r="I259" s="2">
        <f>SUM($K$5:K259)</f>
        <v>1581.3333333333337</v>
      </c>
      <c r="J259" s="1">
        <v>17.8</v>
      </c>
      <c r="K259" s="2">
        <v>4.9444444444444446</v>
      </c>
      <c r="L259" s="2">
        <v>-5.5555555555555851E-2</v>
      </c>
      <c r="M259" s="1">
        <f>IF(K259&gt;0.001,1,0)</f>
        <v>1</v>
      </c>
      <c r="N259" s="1">
        <f>IF(L259&lt;-0.0001,1,0)</f>
        <v>1</v>
      </c>
      <c r="O259" s="3">
        <f t="shared" si="18"/>
        <v>1.0999999999999999E-2</v>
      </c>
      <c r="P259" s="2">
        <f t="shared" si="19"/>
        <v>142.54910999999998</v>
      </c>
      <c r="Q259" s="2">
        <f>0.5*$C$7*$C$8*1.2*K259^2</f>
        <v>9.6231348888888899</v>
      </c>
      <c r="R259" s="2">
        <f>IF(L259&gt;0,$C$5*L259,0)</f>
        <v>0</v>
      </c>
      <c r="S259" s="2">
        <f t="shared" si="20"/>
        <v>152.17224488888888</v>
      </c>
      <c r="T259" s="2">
        <f>(S259*K259)/1000</f>
        <v>0.75240721083950624</v>
      </c>
      <c r="U259" s="2">
        <f t="shared" si="21"/>
        <v>0.75240721083950624</v>
      </c>
      <c r="V259" s="2">
        <f>SUM(U$5:U259)</f>
        <v>739.74618315675286</v>
      </c>
      <c r="W259" s="2">
        <f>V259/3600</f>
        <v>0.2054850508768758</v>
      </c>
      <c r="X259" s="2">
        <f>T259*N259</f>
        <v>0.75240721083950624</v>
      </c>
      <c r="Y259" s="2">
        <f>SUM(X$5:X259)</f>
        <v>126.00574993805402</v>
      </c>
      <c r="Z259" s="2">
        <f t="shared" si="22"/>
        <v>3.5001597205015007E-2</v>
      </c>
      <c r="AA259" s="2">
        <f>W259-Z259</f>
        <v>0.1704834536718608</v>
      </c>
      <c r="AB259" s="2">
        <f>(0.5*$C$5*K259^2)/1000</f>
        <v>16.147594135802471</v>
      </c>
      <c r="AC259" s="2">
        <f t="shared" si="23"/>
        <v>16.147594135802471</v>
      </c>
      <c r="AD259" s="13"/>
    </row>
    <row r="260" spans="5:30" x14ac:dyDescent="0.25">
      <c r="E260" s="4" t="s">
        <v>1</v>
      </c>
      <c r="F260" s="1">
        <v>255</v>
      </c>
      <c r="G260" s="1">
        <v>255</v>
      </c>
      <c r="H260" s="2">
        <f>SUM($K$5:K260)</f>
        <v>1586.166666666667</v>
      </c>
      <c r="I260" s="2">
        <f>SUM($K$5:K260)</f>
        <v>1586.166666666667</v>
      </c>
      <c r="J260" s="1">
        <v>17.399999999999999</v>
      </c>
      <c r="K260" s="2">
        <v>4.833333333333333</v>
      </c>
      <c r="L260" s="2">
        <v>-0.29166666666666685</v>
      </c>
      <c r="M260" s="1">
        <f>IF(K260&gt;0.001,1,0)</f>
        <v>1</v>
      </c>
      <c r="N260" s="1">
        <f>IF(L260&lt;-0.0001,1,0)</f>
        <v>1</v>
      </c>
      <c r="O260" s="3">
        <f t="shared" si="18"/>
        <v>1.0999999999999999E-2</v>
      </c>
      <c r="P260" s="2">
        <f t="shared" si="19"/>
        <v>142.54910999999998</v>
      </c>
      <c r="Q260" s="2">
        <f>0.5*$C$7*$C$8*1.2*K260^2</f>
        <v>9.1954939999999983</v>
      </c>
      <c r="R260" s="2">
        <f>IF(L260&gt;0,$C$5*L260,0)</f>
        <v>0</v>
      </c>
      <c r="S260" s="2">
        <f t="shared" si="20"/>
        <v>151.74460399999998</v>
      </c>
      <c r="T260" s="2">
        <f>(S260*K260)/1000</f>
        <v>0.73343225266666645</v>
      </c>
      <c r="U260" s="2">
        <f t="shared" si="21"/>
        <v>0.73343225266666645</v>
      </c>
      <c r="V260" s="2">
        <f>SUM(U$5:U260)</f>
        <v>740.47961540941958</v>
      </c>
      <c r="W260" s="2">
        <f>V260/3600</f>
        <v>0.20568878205817209</v>
      </c>
      <c r="X260" s="2">
        <f>T260*N260</f>
        <v>0.73343225266666645</v>
      </c>
      <c r="Y260" s="2">
        <f>SUM(X$5:X260)</f>
        <v>126.73918219072068</v>
      </c>
      <c r="Z260" s="2">
        <f t="shared" si="22"/>
        <v>3.5205328386311303E-2</v>
      </c>
      <c r="AA260" s="2">
        <f>W260-Z260</f>
        <v>0.1704834536718608</v>
      </c>
      <c r="AB260" s="2">
        <f>(0.5*$C$5*K260^2)/1000</f>
        <v>15.430013888888887</v>
      </c>
      <c r="AC260" s="2">
        <f t="shared" si="23"/>
        <v>15.430013888888887</v>
      </c>
      <c r="AD260" s="13"/>
    </row>
    <row r="261" spans="5:30" x14ac:dyDescent="0.25">
      <c r="E261" s="4" t="s">
        <v>1</v>
      </c>
      <c r="F261" s="1">
        <v>256</v>
      </c>
      <c r="G261" s="1">
        <v>256</v>
      </c>
      <c r="H261" s="2">
        <f>SUM($K$5:K261)</f>
        <v>1590.5277777777781</v>
      </c>
      <c r="I261" s="2">
        <f>SUM($K$5:K261)</f>
        <v>1590.5277777777781</v>
      </c>
      <c r="J261" s="1">
        <v>15.7</v>
      </c>
      <c r="K261" s="2">
        <v>4.3611111111111107</v>
      </c>
      <c r="L261" s="2">
        <v>-0.40277777777777757</v>
      </c>
      <c r="M261" s="1">
        <f>IF(K261&gt;0.001,1,0)</f>
        <v>1</v>
      </c>
      <c r="N261" s="1">
        <f>IF(L261&lt;-0.0001,1,0)</f>
        <v>1</v>
      </c>
      <c r="O261" s="3">
        <f t="shared" si="18"/>
        <v>1.0999999999999999E-2</v>
      </c>
      <c r="P261" s="2">
        <f t="shared" si="19"/>
        <v>142.54910999999998</v>
      </c>
      <c r="Q261" s="2">
        <f>0.5*$C$7*$C$8*1.2*K261^2</f>
        <v>7.4864490555555552</v>
      </c>
      <c r="R261" s="2">
        <f>IF(L261&gt;0,$C$5*L261,0)</f>
        <v>0</v>
      </c>
      <c r="S261" s="2">
        <f t="shared" si="20"/>
        <v>150.03555905555555</v>
      </c>
      <c r="T261" s="2">
        <f>(S261*K261)/1000</f>
        <v>0.65432174365895057</v>
      </c>
      <c r="U261" s="2">
        <f t="shared" si="21"/>
        <v>0.65432174365895057</v>
      </c>
      <c r="V261" s="2">
        <f>SUM(U$5:U261)</f>
        <v>741.13393715307848</v>
      </c>
      <c r="W261" s="2">
        <f>V261/3600</f>
        <v>0.20587053809807734</v>
      </c>
      <c r="X261" s="2">
        <f>T261*N261</f>
        <v>0.65432174365895057</v>
      </c>
      <c r="Y261" s="2">
        <f>SUM(X$5:X261)</f>
        <v>127.39350393437964</v>
      </c>
      <c r="Z261" s="2">
        <f t="shared" si="22"/>
        <v>3.5387084426216568E-2</v>
      </c>
      <c r="AA261" s="2">
        <f>W261-Z261</f>
        <v>0.17048345367186077</v>
      </c>
      <c r="AB261" s="2">
        <f>(0.5*$C$5*K261^2)/1000</f>
        <v>12.562241126543208</v>
      </c>
      <c r="AC261" s="2">
        <f t="shared" si="23"/>
        <v>12.562241126543208</v>
      </c>
      <c r="AD261" s="13"/>
    </row>
    <row r="262" spans="5:30" x14ac:dyDescent="0.25">
      <c r="E262" s="4" t="s">
        <v>1</v>
      </c>
      <c r="F262" s="1">
        <v>257</v>
      </c>
      <c r="G262" s="1">
        <v>257</v>
      </c>
      <c r="H262" s="2">
        <f>SUM($K$5:K262)</f>
        <v>1594.5555555555559</v>
      </c>
      <c r="I262" s="2">
        <f>SUM($K$5:K262)</f>
        <v>1594.5555555555559</v>
      </c>
      <c r="J262" s="1">
        <v>14.5</v>
      </c>
      <c r="K262" s="2">
        <v>4.0277777777777777</v>
      </c>
      <c r="L262" s="2">
        <v>-4.1666666666666519E-2</v>
      </c>
      <c r="M262" s="1">
        <f>IF(K262&gt;0.001,1,0)</f>
        <v>1</v>
      </c>
      <c r="N262" s="1">
        <f>IF(L262&lt;-0.0001,1,0)</f>
        <v>1</v>
      </c>
      <c r="O262" s="3">
        <f t="shared" ref="O262:O325" si="24">0.011</f>
        <v>1.0999999999999999E-2</v>
      </c>
      <c r="P262" s="2">
        <f t="shared" ref="P262:P325" si="25">(($C$5*9.81)*O262)*M262</f>
        <v>142.54910999999998</v>
      </c>
      <c r="Q262" s="2">
        <f>0.5*$C$7*$C$8*1.2*K262^2</f>
        <v>6.3857597222222227</v>
      </c>
      <c r="R262" s="2">
        <f>IF(L262&gt;0,$C$5*L262,0)</f>
        <v>0</v>
      </c>
      <c r="S262" s="2">
        <f t="shared" ref="S262:S325" si="26">P262+Q262+R262</f>
        <v>148.9348697222222</v>
      </c>
      <c r="T262" s="2">
        <f>(S262*K262)/1000</f>
        <v>0.59987655860339495</v>
      </c>
      <c r="U262" s="2">
        <f t="shared" ref="U262:U325" si="27">IF(T262&gt;0,T262,0)</f>
        <v>0.59987655860339495</v>
      </c>
      <c r="V262" s="2">
        <f>SUM(U$5:U262)</f>
        <v>741.73381371168182</v>
      </c>
      <c r="W262" s="2">
        <f>V262/3600</f>
        <v>0.20603717047546719</v>
      </c>
      <c r="X262" s="2">
        <f>T262*N262</f>
        <v>0.59987655860339495</v>
      </c>
      <c r="Y262" s="2">
        <f>SUM(X$5:X262)</f>
        <v>127.99338049298304</v>
      </c>
      <c r="Z262" s="2">
        <f t="shared" ref="Z262:Z325" si="28">Y262/3600</f>
        <v>3.5553716803606396E-2</v>
      </c>
      <c r="AA262" s="2">
        <f>W262-Z262</f>
        <v>0.1704834536718608</v>
      </c>
      <c r="AB262" s="2">
        <f>(0.5*$C$5*K262^2)/1000</f>
        <v>10.715287422839507</v>
      </c>
      <c r="AC262" s="2">
        <f t="shared" ref="AC262:AC325" si="29">AB262*N262</f>
        <v>10.715287422839507</v>
      </c>
      <c r="AD262" s="13"/>
    </row>
    <row r="263" spans="5:30" x14ac:dyDescent="0.25">
      <c r="E263" s="4" t="s">
        <v>1</v>
      </c>
      <c r="F263" s="1">
        <v>258</v>
      </c>
      <c r="G263" s="1">
        <v>258</v>
      </c>
      <c r="H263" s="2">
        <f>SUM($K$5:K263)</f>
        <v>1598.8333333333337</v>
      </c>
      <c r="I263" s="2">
        <f>SUM($K$5:K263)</f>
        <v>1598.8333333333337</v>
      </c>
      <c r="J263" s="1">
        <v>15.4</v>
      </c>
      <c r="K263" s="2">
        <v>4.2777777777777777</v>
      </c>
      <c r="L263" s="2">
        <v>0.47222222222222199</v>
      </c>
      <c r="M263" s="1">
        <f>IF(K263&gt;0.001,1,0)</f>
        <v>1</v>
      </c>
      <c r="N263" s="1">
        <f>IF(L263&lt;-0.0001,1,0)</f>
        <v>0</v>
      </c>
      <c r="O263" s="3">
        <f t="shared" si="24"/>
        <v>1.0999999999999999E-2</v>
      </c>
      <c r="P263" s="2">
        <f t="shared" si="25"/>
        <v>142.54910999999998</v>
      </c>
      <c r="Q263" s="2">
        <f>0.5*$C$7*$C$8*1.2*K263^2</f>
        <v>7.2030762222222231</v>
      </c>
      <c r="R263" s="2">
        <f>IF(L263&gt;0,$C$5*L263,0)</f>
        <v>623.8055555555552</v>
      </c>
      <c r="S263" s="2">
        <f t="shared" si="26"/>
        <v>773.55774177777744</v>
      </c>
      <c r="T263" s="2">
        <f>(S263*K263)/1000</f>
        <v>3.3091081176049366</v>
      </c>
      <c r="U263" s="2">
        <f t="shared" si="27"/>
        <v>3.3091081176049366</v>
      </c>
      <c r="V263" s="2">
        <f>SUM(U$5:U263)</f>
        <v>745.0429218292868</v>
      </c>
      <c r="W263" s="2">
        <f>V263/3600</f>
        <v>0.2069563671748019</v>
      </c>
      <c r="X263" s="2">
        <f>T263*N263</f>
        <v>0</v>
      </c>
      <c r="Y263" s="2">
        <f>SUM(X$5:X263)</f>
        <v>127.99338049298304</v>
      </c>
      <c r="Z263" s="2">
        <f t="shared" si="28"/>
        <v>3.5553716803606396E-2</v>
      </c>
      <c r="AA263" s="2">
        <f>W263-Z263</f>
        <v>0.17140265037119551</v>
      </c>
      <c r="AB263" s="2">
        <f>(0.5*$C$5*K263^2)/1000</f>
        <v>12.086742283950619</v>
      </c>
      <c r="AC263" s="2">
        <f t="shared" si="29"/>
        <v>0</v>
      </c>
      <c r="AD263" s="13"/>
    </row>
    <row r="264" spans="5:30" x14ac:dyDescent="0.25">
      <c r="E264" s="4" t="s">
        <v>1</v>
      </c>
      <c r="F264" s="1">
        <v>259</v>
      </c>
      <c r="G264" s="1">
        <v>259</v>
      </c>
      <c r="H264" s="2">
        <f>SUM($K$5:K264)</f>
        <v>1603.8055555555559</v>
      </c>
      <c r="I264" s="2">
        <f>SUM($K$5:K264)</f>
        <v>1603.8055555555559</v>
      </c>
      <c r="J264" s="1">
        <v>17.899999999999999</v>
      </c>
      <c r="K264" s="2">
        <v>4.9722222222222214</v>
      </c>
      <c r="L264" s="2">
        <v>0.72222222222222232</v>
      </c>
      <c r="M264" s="1">
        <f>IF(K264&gt;0.001,1,0)</f>
        <v>1</v>
      </c>
      <c r="N264" s="1">
        <f>IF(L264&lt;-0.0001,1,0)</f>
        <v>0</v>
      </c>
      <c r="O264" s="3">
        <f t="shared" si="24"/>
        <v>1.0999999999999999E-2</v>
      </c>
      <c r="P264" s="2">
        <f t="shared" si="25"/>
        <v>142.54910999999998</v>
      </c>
      <c r="Q264" s="2">
        <f>0.5*$C$7*$C$8*1.2*K264^2</f>
        <v>9.7315637222222193</v>
      </c>
      <c r="R264" s="2">
        <f>IF(L264&gt;0,$C$5*L264,0)</f>
        <v>954.05555555555566</v>
      </c>
      <c r="S264" s="2">
        <f t="shared" si="26"/>
        <v>1106.3362292777779</v>
      </c>
      <c r="T264" s="2">
        <f>(S264*K264)/1000</f>
        <v>5.5009495844645064</v>
      </c>
      <c r="U264" s="2">
        <f t="shared" si="27"/>
        <v>5.5009495844645064</v>
      </c>
      <c r="V264" s="2">
        <f>SUM(U$5:U264)</f>
        <v>750.54387141375128</v>
      </c>
      <c r="W264" s="2">
        <f>V264/3600</f>
        <v>0.20848440872604201</v>
      </c>
      <c r="X264" s="2">
        <f>T264*N264</f>
        <v>0</v>
      </c>
      <c r="Y264" s="2">
        <f>SUM(X$5:X264)</f>
        <v>127.99338049298304</v>
      </c>
      <c r="Z264" s="2">
        <f t="shared" si="28"/>
        <v>3.5553716803606396E-2</v>
      </c>
      <c r="AA264" s="2">
        <f>W264-Z264</f>
        <v>0.17293069192243563</v>
      </c>
      <c r="AB264" s="2">
        <f>(0.5*$C$5*K264^2)/1000</f>
        <v>16.3295374228395</v>
      </c>
      <c r="AC264" s="2">
        <f t="shared" si="29"/>
        <v>0</v>
      </c>
      <c r="AD264" s="13"/>
    </row>
    <row r="265" spans="5:30" x14ac:dyDescent="0.25">
      <c r="E265" s="4" t="s">
        <v>1</v>
      </c>
      <c r="F265" s="1">
        <v>260</v>
      </c>
      <c r="G265" s="1">
        <v>260</v>
      </c>
      <c r="H265" s="2">
        <f>SUM($K$5:K265)</f>
        <v>1609.5277777777781</v>
      </c>
      <c r="I265" s="2">
        <f>SUM($K$5:K265)</f>
        <v>1609.5277777777781</v>
      </c>
      <c r="J265" s="1">
        <v>20.6</v>
      </c>
      <c r="K265" s="2">
        <v>5.7222222222222223</v>
      </c>
      <c r="L265" s="2">
        <v>0.73611111111111116</v>
      </c>
      <c r="M265" s="1">
        <f>IF(K265&gt;0.001,1,0)</f>
        <v>1</v>
      </c>
      <c r="N265" s="1">
        <f>IF(L265&lt;-0.0001,1,0)</f>
        <v>0</v>
      </c>
      <c r="O265" s="3">
        <f t="shared" si="24"/>
        <v>1.0999999999999999E-2</v>
      </c>
      <c r="P265" s="2">
        <f t="shared" si="25"/>
        <v>142.54910999999998</v>
      </c>
      <c r="Q265" s="2">
        <f>0.5*$C$7*$C$8*1.2*K265^2</f>
        <v>12.888756222222224</v>
      </c>
      <c r="R265" s="2">
        <f>IF(L265&gt;0,$C$5*L265,0)</f>
        <v>972.40277777777783</v>
      </c>
      <c r="S265" s="2">
        <f t="shared" si="26"/>
        <v>1127.8406440000001</v>
      </c>
      <c r="T265" s="2">
        <f>(S265*K265)/1000</f>
        <v>6.4537547962222233</v>
      </c>
      <c r="U265" s="2">
        <f t="shared" si="27"/>
        <v>6.4537547962222233</v>
      </c>
      <c r="V265" s="2">
        <f>SUM(U$5:U265)</f>
        <v>756.99762620997353</v>
      </c>
      <c r="W265" s="2">
        <f>V265/3600</f>
        <v>0.2102771183916593</v>
      </c>
      <c r="X265" s="2">
        <f>T265*N265</f>
        <v>0</v>
      </c>
      <c r="Y265" s="2">
        <f>SUM(X$5:X265)</f>
        <v>127.99338049298304</v>
      </c>
      <c r="Z265" s="2">
        <f t="shared" si="28"/>
        <v>3.5553716803606396E-2</v>
      </c>
      <c r="AA265" s="2">
        <f>W265-Z265</f>
        <v>0.17472340158805291</v>
      </c>
      <c r="AB265" s="2">
        <f>(0.5*$C$5*K265^2)/1000</f>
        <v>21.627297839506173</v>
      </c>
      <c r="AC265" s="2">
        <f t="shared" si="29"/>
        <v>0</v>
      </c>
      <c r="AD265" s="13"/>
    </row>
    <row r="266" spans="5:30" x14ac:dyDescent="0.25">
      <c r="E266" s="4" t="s">
        <v>1</v>
      </c>
      <c r="F266" s="1">
        <v>261</v>
      </c>
      <c r="G266" s="1">
        <v>261</v>
      </c>
      <c r="H266" s="2">
        <f>SUM($K$5:K266)</f>
        <v>1615.9722222222224</v>
      </c>
      <c r="I266" s="2">
        <f>SUM($K$5:K266)</f>
        <v>1615.9722222222224</v>
      </c>
      <c r="J266" s="1">
        <v>23.2</v>
      </c>
      <c r="K266" s="2">
        <v>6.4444444444444438</v>
      </c>
      <c r="L266" s="2">
        <v>0.70833333333333304</v>
      </c>
      <c r="M266" s="1">
        <f>IF(K266&gt;0.001,1,0)</f>
        <v>1</v>
      </c>
      <c r="N266" s="1">
        <f>IF(L266&lt;-0.0001,1,0)</f>
        <v>0</v>
      </c>
      <c r="O266" s="3">
        <f t="shared" si="24"/>
        <v>1.0999999999999999E-2</v>
      </c>
      <c r="P266" s="2">
        <f t="shared" si="25"/>
        <v>142.54910999999998</v>
      </c>
      <c r="Q266" s="2">
        <f>0.5*$C$7*$C$8*1.2*K266^2</f>
        <v>16.347544888888887</v>
      </c>
      <c r="R266" s="2">
        <f>IF(L266&gt;0,$C$5*L266,0)</f>
        <v>935.70833333333292</v>
      </c>
      <c r="S266" s="2">
        <f t="shared" si="26"/>
        <v>1094.6049882222219</v>
      </c>
      <c r="T266" s="2">
        <f>(S266*K266)/1000</f>
        <v>7.0541210352098735</v>
      </c>
      <c r="U266" s="2">
        <f t="shared" si="27"/>
        <v>7.0541210352098735</v>
      </c>
      <c r="V266" s="2">
        <f>SUM(U$5:U266)</f>
        <v>764.05174724518338</v>
      </c>
      <c r="W266" s="2">
        <f>V266/3600</f>
        <v>0.21223659645699539</v>
      </c>
      <c r="X266" s="2">
        <f>T266*N266</f>
        <v>0</v>
      </c>
      <c r="Y266" s="2">
        <f>SUM(X$5:X266)</f>
        <v>127.99338049298304</v>
      </c>
      <c r="Z266" s="2">
        <f t="shared" si="28"/>
        <v>3.5553716803606396E-2</v>
      </c>
      <c r="AA266" s="2">
        <f>W266-Z266</f>
        <v>0.176682879653389</v>
      </c>
      <c r="AB266" s="2">
        <f>(0.5*$C$5*K266^2)/1000</f>
        <v>27.431135802469129</v>
      </c>
      <c r="AC266" s="2">
        <f t="shared" si="29"/>
        <v>0</v>
      </c>
      <c r="AD266" s="13"/>
    </row>
    <row r="267" spans="5:30" x14ac:dyDescent="0.25">
      <c r="E267" s="4" t="s">
        <v>1</v>
      </c>
      <c r="F267" s="1">
        <v>262</v>
      </c>
      <c r="G267" s="1">
        <v>262</v>
      </c>
      <c r="H267" s="2">
        <f>SUM($K$5:K267)</f>
        <v>1623.1111111111113</v>
      </c>
      <c r="I267" s="2">
        <f>SUM($K$5:K267)</f>
        <v>1623.1111111111113</v>
      </c>
      <c r="J267" s="1">
        <v>25.7</v>
      </c>
      <c r="K267" s="2">
        <v>7.1388888888888884</v>
      </c>
      <c r="L267" s="2">
        <v>0.76388888888888884</v>
      </c>
      <c r="M267" s="1">
        <f>IF(K267&gt;0.001,1,0)</f>
        <v>1</v>
      </c>
      <c r="N267" s="1">
        <f>IF(L267&lt;-0.0001,1,0)</f>
        <v>0</v>
      </c>
      <c r="O267" s="3">
        <f t="shared" si="24"/>
        <v>1.0999999999999999E-2</v>
      </c>
      <c r="P267" s="2">
        <f t="shared" si="25"/>
        <v>142.54910999999998</v>
      </c>
      <c r="Q267" s="2">
        <f>0.5*$C$7*$C$8*1.2*K267^2</f>
        <v>20.060549055555555</v>
      </c>
      <c r="R267" s="2">
        <f>IF(L267&gt;0,$C$5*L267,0)</f>
        <v>1009.0972222222222</v>
      </c>
      <c r="S267" s="2">
        <f t="shared" si="26"/>
        <v>1171.7068812777777</v>
      </c>
      <c r="T267" s="2">
        <f>(S267*K267)/1000</f>
        <v>8.3646852357885795</v>
      </c>
      <c r="U267" s="2">
        <f t="shared" si="27"/>
        <v>8.3646852357885795</v>
      </c>
      <c r="V267" s="2">
        <f>SUM(U$5:U267)</f>
        <v>772.41643248097193</v>
      </c>
      <c r="W267" s="2">
        <f>V267/3600</f>
        <v>0.21456012013360332</v>
      </c>
      <c r="X267" s="2">
        <f>T267*N267</f>
        <v>0</v>
      </c>
      <c r="Y267" s="2">
        <f>SUM(X$5:X267)</f>
        <v>127.99338049298304</v>
      </c>
      <c r="Z267" s="2">
        <f t="shared" si="28"/>
        <v>3.5553716803606396E-2</v>
      </c>
      <c r="AA267" s="2">
        <f>W267-Z267</f>
        <v>0.17900640332999693</v>
      </c>
      <c r="AB267" s="2">
        <f>(0.5*$C$5*K267^2)/1000</f>
        <v>33.661546682098766</v>
      </c>
      <c r="AC267" s="2">
        <f t="shared" si="29"/>
        <v>0</v>
      </c>
      <c r="AD267" s="13"/>
    </row>
    <row r="268" spans="5:30" x14ac:dyDescent="0.25">
      <c r="E268" s="4" t="s">
        <v>1</v>
      </c>
      <c r="F268" s="1">
        <v>263</v>
      </c>
      <c r="G268" s="1">
        <v>263</v>
      </c>
      <c r="H268" s="2">
        <f>SUM($K$5:K268)</f>
        <v>1631.0833333333335</v>
      </c>
      <c r="I268" s="2">
        <f>SUM($K$5:K268)</f>
        <v>1631.0833333333335</v>
      </c>
      <c r="J268" s="1">
        <v>28.7</v>
      </c>
      <c r="K268" s="2">
        <v>7.9722222222222214</v>
      </c>
      <c r="L268" s="2">
        <v>0.94444444444444453</v>
      </c>
      <c r="M268" s="1">
        <f>IF(K268&gt;0.001,1,0)</f>
        <v>1</v>
      </c>
      <c r="N268" s="1">
        <f>IF(L268&lt;-0.0001,1,0)</f>
        <v>0</v>
      </c>
      <c r="O268" s="3">
        <f t="shared" si="24"/>
        <v>1.0999999999999999E-2</v>
      </c>
      <c r="P268" s="2">
        <f t="shared" si="25"/>
        <v>142.54910999999998</v>
      </c>
      <c r="Q268" s="2">
        <f>0.5*$C$7*$C$8*1.2*K268^2</f>
        <v>25.017295722222219</v>
      </c>
      <c r="R268" s="2">
        <f>IF(L268&gt;0,$C$5*L268,0)</f>
        <v>1247.6111111111113</v>
      </c>
      <c r="S268" s="2">
        <f t="shared" si="26"/>
        <v>1415.1775168333336</v>
      </c>
      <c r="T268" s="2">
        <f>(S268*K268)/1000</f>
        <v>11.282109648087964</v>
      </c>
      <c r="U268" s="2">
        <f t="shared" si="27"/>
        <v>11.282109648087964</v>
      </c>
      <c r="V268" s="2">
        <f>SUM(U$5:U268)</f>
        <v>783.69854212905989</v>
      </c>
      <c r="W268" s="2">
        <f>V268/3600</f>
        <v>0.21769403948029442</v>
      </c>
      <c r="X268" s="2">
        <f>T268*N268</f>
        <v>0</v>
      </c>
      <c r="Y268" s="2">
        <f>SUM(X$5:X268)</f>
        <v>127.99338049298304</v>
      </c>
      <c r="Z268" s="2">
        <f t="shared" si="28"/>
        <v>3.5553716803606396E-2</v>
      </c>
      <c r="AA268" s="2">
        <f>W268-Z268</f>
        <v>0.18214032267668803</v>
      </c>
      <c r="AB268" s="2">
        <f>(0.5*$C$5*K268^2)/1000</f>
        <v>41.978954089506168</v>
      </c>
      <c r="AC268" s="2">
        <f t="shared" si="29"/>
        <v>0</v>
      </c>
      <c r="AD268" s="13"/>
    </row>
    <row r="269" spans="5:30" x14ac:dyDescent="0.25">
      <c r="E269" s="4" t="s">
        <v>1</v>
      </c>
      <c r="F269" s="1">
        <v>264</v>
      </c>
      <c r="G269" s="1">
        <v>264</v>
      </c>
      <c r="H269" s="2">
        <f>SUM($K$5:K269)</f>
        <v>1640.1111111111113</v>
      </c>
      <c r="I269" s="2">
        <f>SUM($K$5:K269)</f>
        <v>1640.1111111111113</v>
      </c>
      <c r="J269" s="1">
        <v>32.5</v>
      </c>
      <c r="K269" s="2">
        <v>9.0277777777777768</v>
      </c>
      <c r="L269" s="2">
        <v>1.0277777777777781</v>
      </c>
      <c r="M269" s="1">
        <f>IF(K269&gt;0.001,1,0)</f>
        <v>1</v>
      </c>
      <c r="N269" s="1">
        <f>IF(L269&lt;-0.0001,1,0)</f>
        <v>0</v>
      </c>
      <c r="O269" s="3">
        <f t="shared" si="24"/>
        <v>1.0999999999999999E-2</v>
      </c>
      <c r="P269" s="2">
        <f t="shared" si="25"/>
        <v>142.54910999999998</v>
      </c>
      <c r="Q269" s="2">
        <f>0.5*$C$7*$C$8*1.2*K269^2</f>
        <v>32.080659722222215</v>
      </c>
      <c r="R269" s="2">
        <f>IF(L269&gt;0,$C$5*L269,0)</f>
        <v>1357.6944444444448</v>
      </c>
      <c r="S269" s="2">
        <f t="shared" si="26"/>
        <v>1532.3242141666669</v>
      </c>
      <c r="T269" s="2">
        <f>(S269*K269)/1000</f>
        <v>13.833482489004631</v>
      </c>
      <c r="U269" s="2">
        <f t="shared" si="27"/>
        <v>13.833482489004631</v>
      </c>
      <c r="V269" s="2">
        <f>SUM(U$5:U269)</f>
        <v>797.5320246180645</v>
      </c>
      <c r="W269" s="2">
        <f>V269/3600</f>
        <v>0.22153667350501791</v>
      </c>
      <c r="X269" s="2">
        <f>T269*N269</f>
        <v>0</v>
      </c>
      <c r="Y269" s="2">
        <f>SUM(X$5:X269)</f>
        <v>127.99338049298304</v>
      </c>
      <c r="Z269" s="2">
        <f t="shared" si="28"/>
        <v>3.5553716803606396E-2</v>
      </c>
      <c r="AA269" s="2">
        <f>W269-Z269</f>
        <v>0.18598295670141152</v>
      </c>
      <c r="AB269" s="2">
        <f>(0.5*$C$5*K269^2)/1000</f>
        <v>53.831259645061714</v>
      </c>
      <c r="AC269" s="2">
        <f t="shared" si="29"/>
        <v>0</v>
      </c>
      <c r="AD269" s="13"/>
    </row>
    <row r="270" spans="5:30" x14ac:dyDescent="0.25">
      <c r="E270" s="4" t="s">
        <v>1</v>
      </c>
      <c r="F270" s="1">
        <v>265</v>
      </c>
      <c r="G270" s="1">
        <v>265</v>
      </c>
      <c r="H270" s="2">
        <f>SUM($K$5:K270)</f>
        <v>1650.1388888888891</v>
      </c>
      <c r="I270" s="2">
        <f>SUM($K$5:K270)</f>
        <v>1650.1388888888891</v>
      </c>
      <c r="J270" s="1">
        <v>36.1</v>
      </c>
      <c r="K270" s="2">
        <v>10.027777777777779</v>
      </c>
      <c r="L270" s="2">
        <v>0.90277777777777779</v>
      </c>
      <c r="M270" s="1">
        <f>IF(K270&gt;0.001,1,0)</f>
        <v>1</v>
      </c>
      <c r="N270" s="1">
        <f>IF(L270&lt;-0.0001,1,0)</f>
        <v>0</v>
      </c>
      <c r="O270" s="3">
        <f t="shared" si="24"/>
        <v>1.0999999999999999E-2</v>
      </c>
      <c r="P270" s="2">
        <f t="shared" si="25"/>
        <v>142.54910999999998</v>
      </c>
      <c r="Q270" s="2">
        <f>0.5*$C$7*$C$8*1.2*K270^2</f>
        <v>39.581383722222228</v>
      </c>
      <c r="R270" s="2">
        <f>IF(L270&gt;0,$C$5*L270,0)</f>
        <v>1192.5694444444446</v>
      </c>
      <c r="S270" s="2">
        <f t="shared" si="26"/>
        <v>1374.6999381666667</v>
      </c>
      <c r="T270" s="2">
        <f>(S270*K270)/1000</f>
        <v>13.785185491060187</v>
      </c>
      <c r="U270" s="2">
        <f t="shared" si="27"/>
        <v>13.785185491060187</v>
      </c>
      <c r="V270" s="2">
        <f>SUM(U$5:U270)</f>
        <v>811.31721010912463</v>
      </c>
      <c r="W270" s="2">
        <f>V270/3600</f>
        <v>0.22536589169697907</v>
      </c>
      <c r="X270" s="2">
        <f>T270*N270</f>
        <v>0</v>
      </c>
      <c r="Y270" s="2">
        <f>SUM(X$5:X270)</f>
        <v>127.99338049298304</v>
      </c>
      <c r="Z270" s="2">
        <f t="shared" si="28"/>
        <v>3.5553716803606396E-2</v>
      </c>
      <c r="AA270" s="2">
        <f>W270-Z270</f>
        <v>0.18981217489337268</v>
      </c>
      <c r="AB270" s="2">
        <f>(0.5*$C$5*K270^2)/1000</f>
        <v>66.41745408950618</v>
      </c>
      <c r="AC270" s="2">
        <f t="shared" si="29"/>
        <v>0</v>
      </c>
      <c r="AD270" s="13"/>
    </row>
    <row r="271" spans="5:30" x14ac:dyDescent="0.25">
      <c r="E271" s="4" t="s">
        <v>1</v>
      </c>
      <c r="F271" s="1">
        <v>266</v>
      </c>
      <c r="G271" s="1">
        <v>266</v>
      </c>
      <c r="H271" s="2">
        <f>SUM($K$5:K271)</f>
        <v>1660.9722222222224</v>
      </c>
      <c r="I271" s="2">
        <f>SUM($K$5:K271)</f>
        <v>1660.9722222222224</v>
      </c>
      <c r="J271" s="1">
        <v>39</v>
      </c>
      <c r="K271" s="2">
        <v>10.833333333333334</v>
      </c>
      <c r="L271" s="2">
        <v>0.65277777777777712</v>
      </c>
      <c r="M271" s="1">
        <f>IF(K271&gt;0.001,1,0)</f>
        <v>1</v>
      </c>
      <c r="N271" s="1">
        <f>IF(L271&lt;-0.0001,1,0)</f>
        <v>0</v>
      </c>
      <c r="O271" s="3">
        <f t="shared" si="24"/>
        <v>1.0999999999999999E-2</v>
      </c>
      <c r="P271" s="2">
        <f t="shared" si="25"/>
        <v>142.54910999999998</v>
      </c>
      <c r="Q271" s="2">
        <f>0.5*$C$7*$C$8*1.2*K271^2</f>
        <v>46.19615000000001</v>
      </c>
      <c r="R271" s="2">
        <f>IF(L271&gt;0,$C$5*L271,0)</f>
        <v>862.31944444444355</v>
      </c>
      <c r="S271" s="2">
        <f t="shared" si="26"/>
        <v>1051.0647044444436</v>
      </c>
      <c r="T271" s="2">
        <f>(S271*K271)/1000</f>
        <v>11.386534298148138</v>
      </c>
      <c r="U271" s="2">
        <f t="shared" si="27"/>
        <v>11.386534298148138</v>
      </c>
      <c r="V271" s="2">
        <f>SUM(U$5:U271)</f>
        <v>822.70374440727278</v>
      </c>
      <c r="W271" s="2">
        <f>V271/3600</f>
        <v>0.22852881789090909</v>
      </c>
      <c r="X271" s="2">
        <f>T271*N271</f>
        <v>0</v>
      </c>
      <c r="Y271" s="2">
        <f>SUM(X$5:X271)</f>
        <v>127.99338049298304</v>
      </c>
      <c r="Z271" s="2">
        <f t="shared" si="28"/>
        <v>3.5553716803606396E-2</v>
      </c>
      <c r="AA271" s="2">
        <f>W271-Z271</f>
        <v>0.1929751010873027</v>
      </c>
      <c r="AB271" s="2">
        <f>(0.5*$C$5*K271^2)/1000</f>
        <v>77.517013888888911</v>
      </c>
      <c r="AC271" s="2">
        <f t="shared" si="29"/>
        <v>0</v>
      </c>
      <c r="AD271" s="13"/>
    </row>
    <row r="272" spans="5:30" x14ac:dyDescent="0.25">
      <c r="E272" s="4" t="s">
        <v>1</v>
      </c>
      <c r="F272" s="1">
        <v>267</v>
      </c>
      <c r="G272" s="1">
        <v>267</v>
      </c>
      <c r="H272" s="2">
        <f>SUM($K$5:K272)</f>
        <v>1672.3055555555557</v>
      </c>
      <c r="I272" s="2">
        <f>SUM($K$5:K272)</f>
        <v>1672.3055555555557</v>
      </c>
      <c r="J272" s="1">
        <v>40.799999999999997</v>
      </c>
      <c r="K272" s="2">
        <v>11.333333333333332</v>
      </c>
      <c r="L272" s="2">
        <v>0.54166666666666641</v>
      </c>
      <c r="M272" s="1">
        <f>IF(K272&gt;0.001,1,0)</f>
        <v>1</v>
      </c>
      <c r="N272" s="1">
        <f>IF(L272&lt;-0.0001,1,0)</f>
        <v>0</v>
      </c>
      <c r="O272" s="3">
        <f t="shared" si="24"/>
        <v>1.0999999999999999E-2</v>
      </c>
      <c r="P272" s="2">
        <f t="shared" si="25"/>
        <v>142.54910999999998</v>
      </c>
      <c r="Q272" s="2">
        <f>0.5*$C$7*$C$8*1.2*K272^2</f>
        <v>50.558816</v>
      </c>
      <c r="R272" s="2">
        <f>IF(L272&gt;0,$C$5*L272,0)</f>
        <v>715.54166666666629</v>
      </c>
      <c r="S272" s="2">
        <f t="shared" si="26"/>
        <v>908.64959266666631</v>
      </c>
      <c r="T272" s="2">
        <f>(S272*K272)/1000</f>
        <v>10.298028716888885</v>
      </c>
      <c r="U272" s="2">
        <f t="shared" si="27"/>
        <v>10.298028716888885</v>
      </c>
      <c r="V272" s="2">
        <f>SUM(U$5:U272)</f>
        <v>833.00177312416167</v>
      </c>
      <c r="W272" s="2">
        <f>V272/3600</f>
        <v>0.23138938142337825</v>
      </c>
      <c r="X272" s="2">
        <f>T272*N272</f>
        <v>0</v>
      </c>
      <c r="Y272" s="2">
        <f>SUM(X$5:X272)</f>
        <v>127.99338049298304</v>
      </c>
      <c r="Z272" s="2">
        <f t="shared" si="28"/>
        <v>3.5553716803606396E-2</v>
      </c>
      <c r="AA272" s="2">
        <f>W272-Z272</f>
        <v>0.19583566461977187</v>
      </c>
      <c r="AB272" s="2">
        <f>(0.5*$C$5*K272^2)/1000</f>
        <v>84.837555555555554</v>
      </c>
      <c r="AC272" s="2">
        <f t="shared" si="29"/>
        <v>0</v>
      </c>
      <c r="AD272" s="13"/>
    </row>
    <row r="273" spans="5:30" x14ac:dyDescent="0.25">
      <c r="E273" s="4" t="s">
        <v>1</v>
      </c>
      <c r="F273" s="1">
        <v>268</v>
      </c>
      <c r="G273" s="1">
        <v>268</v>
      </c>
      <c r="H273" s="2">
        <f>SUM($K$5:K273)</f>
        <v>1684.2222222222224</v>
      </c>
      <c r="I273" s="2">
        <f>SUM($K$5:K273)</f>
        <v>1684.2222222222224</v>
      </c>
      <c r="J273" s="1">
        <v>42.9</v>
      </c>
      <c r="K273" s="2">
        <v>11.916666666666666</v>
      </c>
      <c r="L273" s="2">
        <v>0.50000000000000022</v>
      </c>
      <c r="M273" s="1">
        <f>IF(K273&gt;0.001,1,0)</f>
        <v>1</v>
      </c>
      <c r="N273" s="1">
        <f>IF(L273&lt;-0.0001,1,0)</f>
        <v>0</v>
      </c>
      <c r="O273" s="3">
        <f t="shared" si="24"/>
        <v>1.0999999999999999E-2</v>
      </c>
      <c r="P273" s="2">
        <f t="shared" si="25"/>
        <v>142.54910999999998</v>
      </c>
      <c r="Q273" s="2">
        <f>0.5*$C$7*$C$8*1.2*K273^2</f>
        <v>55.897341499999996</v>
      </c>
      <c r="R273" s="2">
        <f>IF(L273&gt;0,$C$5*L273,0)</f>
        <v>660.50000000000034</v>
      </c>
      <c r="S273" s="2">
        <f t="shared" si="26"/>
        <v>858.94645150000031</v>
      </c>
      <c r="T273" s="2">
        <f>(S273*K273)/1000</f>
        <v>10.235778547041669</v>
      </c>
      <c r="U273" s="2">
        <f t="shared" si="27"/>
        <v>10.235778547041669</v>
      </c>
      <c r="V273" s="2">
        <f>SUM(U$5:U273)</f>
        <v>843.23755167120339</v>
      </c>
      <c r="W273" s="2">
        <f>V273/3600</f>
        <v>0.23423265324200093</v>
      </c>
      <c r="X273" s="2">
        <f>T273*N273</f>
        <v>0</v>
      </c>
      <c r="Y273" s="2">
        <f>SUM(X$5:X273)</f>
        <v>127.99338049298304</v>
      </c>
      <c r="Z273" s="2">
        <f t="shared" si="28"/>
        <v>3.5553716803606396E-2</v>
      </c>
      <c r="AA273" s="2">
        <f>W273-Z273</f>
        <v>0.19867893643839454</v>
      </c>
      <c r="AB273" s="2">
        <f>(0.5*$C$5*K273^2)/1000</f>
        <v>93.795586805555544</v>
      </c>
      <c r="AC273" s="2">
        <f t="shared" si="29"/>
        <v>0</v>
      </c>
      <c r="AD273" s="13"/>
    </row>
    <row r="274" spans="5:30" x14ac:dyDescent="0.25">
      <c r="E274" s="4" t="s">
        <v>1</v>
      </c>
      <c r="F274" s="1">
        <v>269</v>
      </c>
      <c r="G274" s="1">
        <v>269</v>
      </c>
      <c r="H274" s="2">
        <f>SUM($K$5:K274)</f>
        <v>1696.5555555555557</v>
      </c>
      <c r="I274" s="2">
        <f>SUM($K$5:K274)</f>
        <v>1696.5555555555557</v>
      </c>
      <c r="J274" s="1">
        <v>44.4</v>
      </c>
      <c r="K274" s="2">
        <v>12.333333333333332</v>
      </c>
      <c r="L274" s="2">
        <v>0.41666666666666663</v>
      </c>
      <c r="M274" s="1">
        <f>IF(K274&gt;0.001,1,0)</f>
        <v>1</v>
      </c>
      <c r="N274" s="1">
        <f>IF(L274&lt;-0.0001,1,0)</f>
        <v>0</v>
      </c>
      <c r="O274" s="3">
        <f t="shared" si="24"/>
        <v>1.0999999999999999E-2</v>
      </c>
      <c r="P274" s="2">
        <f t="shared" si="25"/>
        <v>142.54910999999998</v>
      </c>
      <c r="Q274" s="2">
        <f>0.5*$C$7*$C$8*1.2*K274^2</f>
        <v>59.874583999999992</v>
      </c>
      <c r="R274" s="2">
        <f>IF(L274&gt;0,$C$5*L274,0)</f>
        <v>550.41666666666663</v>
      </c>
      <c r="S274" s="2">
        <f t="shared" si="26"/>
        <v>752.84036066666658</v>
      </c>
      <c r="T274" s="2">
        <f>(S274*K274)/1000</f>
        <v>9.285031114888886</v>
      </c>
      <c r="U274" s="2">
        <f t="shared" si="27"/>
        <v>9.285031114888886</v>
      </c>
      <c r="V274" s="2">
        <f>SUM(U$5:U274)</f>
        <v>852.52258278609224</v>
      </c>
      <c r="W274" s="2">
        <f>V274/3600</f>
        <v>0.23681182855169228</v>
      </c>
      <c r="X274" s="2">
        <f>T274*N274</f>
        <v>0</v>
      </c>
      <c r="Y274" s="2">
        <f>SUM(X$5:X274)</f>
        <v>127.99338049298304</v>
      </c>
      <c r="Z274" s="2">
        <f t="shared" si="28"/>
        <v>3.5553716803606396E-2</v>
      </c>
      <c r="AA274" s="2">
        <f>W274-Z274</f>
        <v>0.20125811174808589</v>
      </c>
      <c r="AB274" s="2">
        <f>(0.5*$C$5*K274^2)/1000</f>
        <v>100.46938888888887</v>
      </c>
      <c r="AC274" s="2">
        <f t="shared" si="29"/>
        <v>0</v>
      </c>
      <c r="AD274" s="13"/>
    </row>
    <row r="275" spans="5:30" x14ac:dyDescent="0.25">
      <c r="E275" s="4" t="s">
        <v>1</v>
      </c>
      <c r="F275" s="1">
        <v>270</v>
      </c>
      <c r="G275" s="1">
        <v>270</v>
      </c>
      <c r="H275" s="2">
        <f>SUM($K$5:K275)</f>
        <v>1709.3055555555557</v>
      </c>
      <c r="I275" s="2">
        <f>SUM($K$5:K275)</f>
        <v>1709.3055555555557</v>
      </c>
      <c r="J275" s="1">
        <v>45.9</v>
      </c>
      <c r="K275" s="2">
        <v>12.75</v>
      </c>
      <c r="L275" s="2">
        <v>0.2222222222222224</v>
      </c>
      <c r="M275" s="1">
        <f>IF(K275&gt;0.001,1,0)</f>
        <v>1</v>
      </c>
      <c r="N275" s="1">
        <f>IF(L275&lt;-0.0001,1,0)</f>
        <v>0</v>
      </c>
      <c r="O275" s="3">
        <f t="shared" si="24"/>
        <v>1.0999999999999999E-2</v>
      </c>
      <c r="P275" s="2">
        <f t="shared" si="25"/>
        <v>142.54910999999998</v>
      </c>
      <c r="Q275" s="2">
        <f>0.5*$C$7*$C$8*1.2*K275^2</f>
        <v>63.988501500000005</v>
      </c>
      <c r="R275" s="2">
        <f>IF(L275&gt;0,$C$5*L275,0)</f>
        <v>293.55555555555577</v>
      </c>
      <c r="S275" s="2">
        <f t="shared" si="26"/>
        <v>500.0931670555558</v>
      </c>
      <c r="T275" s="2">
        <f>(S275*K275)/1000</f>
        <v>6.3761878799583362</v>
      </c>
      <c r="U275" s="2">
        <f t="shared" si="27"/>
        <v>6.3761878799583362</v>
      </c>
      <c r="V275" s="2">
        <f>SUM(U$5:U275)</f>
        <v>858.89877066605061</v>
      </c>
      <c r="W275" s="2">
        <f>V275/3600</f>
        <v>0.23858299185168072</v>
      </c>
      <c r="X275" s="2">
        <f>T275*N275</f>
        <v>0</v>
      </c>
      <c r="Y275" s="2">
        <f>SUM(X$5:X275)</f>
        <v>127.99338049298304</v>
      </c>
      <c r="Z275" s="2">
        <f t="shared" si="28"/>
        <v>3.5553716803606396E-2</v>
      </c>
      <c r="AA275" s="2">
        <f>W275-Z275</f>
        <v>0.20302927504807433</v>
      </c>
      <c r="AB275" s="2">
        <f>(0.5*$C$5*K275^2)/1000</f>
        <v>107.37253124999999</v>
      </c>
      <c r="AC275" s="2">
        <f t="shared" si="29"/>
        <v>0</v>
      </c>
      <c r="AD275" s="13"/>
    </row>
    <row r="276" spans="5:30" x14ac:dyDescent="0.25">
      <c r="E276" s="4" t="s">
        <v>1</v>
      </c>
      <c r="F276" s="1">
        <v>271</v>
      </c>
      <c r="G276" s="1">
        <v>271</v>
      </c>
      <c r="H276" s="2">
        <f>SUM($K$5:K276)</f>
        <v>1722.0833333333335</v>
      </c>
      <c r="I276" s="2">
        <f>SUM($K$5:K276)</f>
        <v>1722.0833333333335</v>
      </c>
      <c r="J276" s="1">
        <v>46</v>
      </c>
      <c r="K276" s="2">
        <v>12.777777777777777</v>
      </c>
      <c r="L276" s="2">
        <v>-4.1666666666666269E-2</v>
      </c>
      <c r="M276" s="1">
        <f>IF(K276&gt;0.001,1,0)</f>
        <v>1</v>
      </c>
      <c r="N276" s="1">
        <f>IF(L276&lt;-0.0001,1,0)</f>
        <v>1</v>
      </c>
      <c r="O276" s="3">
        <f t="shared" si="24"/>
        <v>1.0999999999999999E-2</v>
      </c>
      <c r="P276" s="2">
        <f t="shared" si="25"/>
        <v>142.54910999999998</v>
      </c>
      <c r="Q276" s="2">
        <f>0.5*$C$7*$C$8*1.2*K276^2</f>
        <v>64.267622222222229</v>
      </c>
      <c r="R276" s="2">
        <f>IF(L276&gt;0,$C$5*L276,0)</f>
        <v>0</v>
      </c>
      <c r="S276" s="2">
        <f t="shared" si="26"/>
        <v>206.81673222222221</v>
      </c>
      <c r="T276" s="2">
        <f>(S276*K276)/1000</f>
        <v>2.6426582450617278</v>
      </c>
      <c r="U276" s="2">
        <f t="shared" si="27"/>
        <v>2.6426582450617278</v>
      </c>
      <c r="V276" s="2">
        <f>SUM(U$5:U276)</f>
        <v>861.54142891111235</v>
      </c>
      <c r="W276" s="2">
        <f>V276/3600</f>
        <v>0.2393170635864201</v>
      </c>
      <c r="X276" s="2">
        <f>T276*N276</f>
        <v>2.6426582450617278</v>
      </c>
      <c r="Y276" s="2">
        <f>SUM(X$5:X276)</f>
        <v>130.63603873804476</v>
      </c>
      <c r="Z276" s="2">
        <f t="shared" si="28"/>
        <v>3.6287788538345765E-2</v>
      </c>
      <c r="AA276" s="2">
        <f>W276-Z276</f>
        <v>0.20302927504807433</v>
      </c>
      <c r="AB276" s="2">
        <f>(0.5*$C$5*K276^2)/1000</f>
        <v>107.84089506172839</v>
      </c>
      <c r="AC276" s="2">
        <f t="shared" si="29"/>
        <v>107.84089506172839</v>
      </c>
      <c r="AD276" s="13"/>
    </row>
    <row r="277" spans="5:30" x14ac:dyDescent="0.25">
      <c r="E277" s="4" t="s">
        <v>1</v>
      </c>
      <c r="F277" s="1">
        <v>272</v>
      </c>
      <c r="G277" s="1">
        <v>272</v>
      </c>
      <c r="H277" s="2">
        <f>SUM($K$5:K277)</f>
        <v>1734.7500000000002</v>
      </c>
      <c r="I277" s="2">
        <f>SUM($K$5:K277)</f>
        <v>1734.7500000000002</v>
      </c>
      <c r="J277" s="1">
        <v>45.6</v>
      </c>
      <c r="K277" s="2">
        <v>12.666666666666666</v>
      </c>
      <c r="L277" s="2">
        <v>-9.7222222222222612E-2</v>
      </c>
      <c r="M277" s="1">
        <f>IF(K277&gt;0.001,1,0)</f>
        <v>1</v>
      </c>
      <c r="N277" s="1">
        <f>IF(L277&lt;-0.0001,1,0)</f>
        <v>1</v>
      </c>
      <c r="O277" s="3">
        <f t="shared" si="24"/>
        <v>1.0999999999999999E-2</v>
      </c>
      <c r="P277" s="2">
        <f t="shared" si="25"/>
        <v>142.54910999999998</v>
      </c>
      <c r="Q277" s="2">
        <f>0.5*$C$7*$C$8*1.2*K277^2</f>
        <v>63.154783999999999</v>
      </c>
      <c r="R277" s="2">
        <f>IF(L277&gt;0,$C$5*L277,0)</f>
        <v>0</v>
      </c>
      <c r="S277" s="2">
        <f t="shared" si="26"/>
        <v>205.70389399999999</v>
      </c>
      <c r="T277" s="2">
        <f>(S277*K277)/1000</f>
        <v>2.6055826573333327</v>
      </c>
      <c r="U277" s="2">
        <f t="shared" si="27"/>
        <v>2.6055826573333327</v>
      </c>
      <c r="V277" s="2">
        <f>SUM(U$5:U277)</f>
        <v>864.14701156844569</v>
      </c>
      <c r="W277" s="2">
        <f>V277/3600</f>
        <v>0.24004083654679048</v>
      </c>
      <c r="X277" s="2">
        <f>T277*N277</f>
        <v>2.6055826573333327</v>
      </c>
      <c r="Y277" s="2">
        <f>SUM(X$5:X277)</f>
        <v>133.2416213953781</v>
      </c>
      <c r="Z277" s="2">
        <f t="shared" si="28"/>
        <v>3.7011561498716143E-2</v>
      </c>
      <c r="AA277" s="2">
        <f>W277-Z277</f>
        <v>0.20302927504807433</v>
      </c>
      <c r="AB277" s="2">
        <f>(0.5*$C$5*K277^2)/1000</f>
        <v>105.97355555555555</v>
      </c>
      <c r="AC277" s="2">
        <f t="shared" si="29"/>
        <v>105.97355555555555</v>
      </c>
      <c r="AD277" s="13"/>
    </row>
    <row r="278" spans="5:30" x14ac:dyDescent="0.25">
      <c r="E278" s="4" t="s">
        <v>1</v>
      </c>
      <c r="F278" s="1">
        <v>273</v>
      </c>
      <c r="G278" s="1">
        <v>273</v>
      </c>
      <c r="H278" s="2">
        <f>SUM($K$5:K278)</f>
        <v>1747.3333333333335</v>
      </c>
      <c r="I278" s="2">
        <f>SUM($K$5:K278)</f>
        <v>1747.3333333333335</v>
      </c>
      <c r="J278" s="1">
        <v>45.3</v>
      </c>
      <c r="K278" s="2">
        <v>12.583333333333332</v>
      </c>
      <c r="L278" s="2">
        <v>-0.26388888888888867</v>
      </c>
      <c r="M278" s="1">
        <f>IF(K278&gt;0.001,1,0)</f>
        <v>1</v>
      </c>
      <c r="N278" s="1">
        <f>IF(L278&lt;-0.0001,1,0)</f>
        <v>1</v>
      </c>
      <c r="O278" s="3">
        <f t="shared" si="24"/>
        <v>1.0999999999999999E-2</v>
      </c>
      <c r="P278" s="2">
        <f t="shared" si="25"/>
        <v>142.54910999999998</v>
      </c>
      <c r="Q278" s="2">
        <f>0.5*$C$7*$C$8*1.2*K278^2</f>
        <v>62.326533499999989</v>
      </c>
      <c r="R278" s="2">
        <f>IF(L278&gt;0,$C$5*L278,0)</f>
        <v>0</v>
      </c>
      <c r="S278" s="2">
        <f t="shared" si="26"/>
        <v>204.87564349999997</v>
      </c>
      <c r="T278" s="2">
        <f>(S278*K278)/1000</f>
        <v>2.5780185140416663</v>
      </c>
      <c r="U278" s="2">
        <f t="shared" si="27"/>
        <v>2.5780185140416663</v>
      </c>
      <c r="V278" s="2">
        <f>SUM(U$5:U278)</f>
        <v>866.72503008248736</v>
      </c>
      <c r="W278" s="2">
        <f>V278/3600</f>
        <v>0.24075695280069093</v>
      </c>
      <c r="X278" s="2">
        <f>T278*N278</f>
        <v>2.5780185140416663</v>
      </c>
      <c r="Y278" s="2">
        <f>SUM(X$5:X278)</f>
        <v>135.81963990941978</v>
      </c>
      <c r="Z278" s="2">
        <f t="shared" si="28"/>
        <v>3.7727677752616602E-2</v>
      </c>
      <c r="AA278" s="2">
        <f>W278-Z278</f>
        <v>0.20302927504807433</v>
      </c>
      <c r="AB278" s="2">
        <f>(0.5*$C$5*K278^2)/1000</f>
        <v>104.5837534722222</v>
      </c>
      <c r="AC278" s="2">
        <f t="shared" si="29"/>
        <v>104.5837534722222</v>
      </c>
      <c r="AD278" s="13"/>
    </row>
    <row r="279" spans="5:30" x14ac:dyDescent="0.25">
      <c r="E279" s="4" t="s">
        <v>1</v>
      </c>
      <c r="F279" s="1">
        <v>274</v>
      </c>
      <c r="G279" s="1">
        <v>274</v>
      </c>
      <c r="H279" s="2">
        <f>SUM($K$5:K279)</f>
        <v>1759.4722222222224</v>
      </c>
      <c r="I279" s="2">
        <f>SUM($K$5:K279)</f>
        <v>1759.4722222222224</v>
      </c>
      <c r="J279" s="1">
        <v>43.7</v>
      </c>
      <c r="K279" s="2">
        <v>12.138888888888889</v>
      </c>
      <c r="L279" s="2">
        <v>-0.625</v>
      </c>
      <c r="M279" s="1">
        <f>IF(K279&gt;0.001,1,0)</f>
        <v>1</v>
      </c>
      <c r="N279" s="1">
        <f>IF(L279&lt;-0.0001,1,0)</f>
        <v>1</v>
      </c>
      <c r="O279" s="3">
        <f t="shared" si="24"/>
        <v>1.0999999999999999E-2</v>
      </c>
      <c r="P279" s="2">
        <f t="shared" si="25"/>
        <v>142.54910999999998</v>
      </c>
      <c r="Q279" s="2">
        <f>0.5*$C$7*$C$8*1.2*K279^2</f>
        <v>58.001529055555558</v>
      </c>
      <c r="R279" s="2">
        <f>IF(L279&gt;0,$C$5*L279,0)</f>
        <v>0</v>
      </c>
      <c r="S279" s="2">
        <f t="shared" si="26"/>
        <v>200.55063905555554</v>
      </c>
      <c r="T279" s="2">
        <f>(S279*K279)/1000</f>
        <v>2.4344619240910492</v>
      </c>
      <c r="U279" s="2">
        <f t="shared" si="27"/>
        <v>2.4344619240910492</v>
      </c>
      <c r="V279" s="2">
        <f>SUM(U$5:U279)</f>
        <v>869.15949200657838</v>
      </c>
      <c r="W279" s="2">
        <f>V279/3600</f>
        <v>0.24143319222404955</v>
      </c>
      <c r="X279" s="2">
        <f>T279*N279</f>
        <v>2.4344619240910492</v>
      </c>
      <c r="Y279" s="2">
        <f>SUM(X$5:X279)</f>
        <v>138.25410183351082</v>
      </c>
      <c r="Z279" s="2">
        <f t="shared" si="28"/>
        <v>3.840391717597523E-2</v>
      </c>
      <c r="AA279" s="2">
        <f>W279-Z279</f>
        <v>0.20302927504807433</v>
      </c>
      <c r="AB279" s="2">
        <f>(0.5*$C$5*K279^2)/1000</f>
        <v>97.326407793209867</v>
      </c>
      <c r="AC279" s="2">
        <f t="shared" si="29"/>
        <v>97.326407793209867</v>
      </c>
      <c r="AD279" s="13"/>
    </row>
    <row r="280" spans="5:30" x14ac:dyDescent="0.25">
      <c r="E280" s="4" t="s">
        <v>1</v>
      </c>
      <c r="F280" s="1">
        <v>275</v>
      </c>
      <c r="G280" s="1">
        <v>275</v>
      </c>
      <c r="H280" s="2">
        <f>SUM($K$5:K280)</f>
        <v>1770.8055555555557</v>
      </c>
      <c r="I280" s="2">
        <f>SUM($K$5:K280)</f>
        <v>1770.8055555555557</v>
      </c>
      <c r="J280" s="1">
        <v>40.799999999999997</v>
      </c>
      <c r="K280" s="2">
        <v>11.333333333333332</v>
      </c>
      <c r="L280" s="2">
        <v>-0.79166666666666707</v>
      </c>
      <c r="M280" s="1">
        <f>IF(K280&gt;0.001,1,0)</f>
        <v>1</v>
      </c>
      <c r="N280" s="1">
        <f>IF(L280&lt;-0.0001,1,0)</f>
        <v>1</v>
      </c>
      <c r="O280" s="3">
        <f t="shared" si="24"/>
        <v>1.0999999999999999E-2</v>
      </c>
      <c r="P280" s="2">
        <f t="shared" si="25"/>
        <v>142.54910999999998</v>
      </c>
      <c r="Q280" s="2">
        <f>0.5*$C$7*$C$8*1.2*K280^2</f>
        <v>50.558816</v>
      </c>
      <c r="R280" s="2">
        <f>IF(L280&gt;0,$C$5*L280,0)</f>
        <v>0</v>
      </c>
      <c r="S280" s="2">
        <f t="shared" si="26"/>
        <v>193.10792599999999</v>
      </c>
      <c r="T280" s="2">
        <f>(S280*K280)/1000</f>
        <v>2.1885564946666665</v>
      </c>
      <c r="U280" s="2">
        <f t="shared" si="27"/>
        <v>2.1885564946666665</v>
      </c>
      <c r="V280" s="2">
        <f>SUM(U$5:U280)</f>
        <v>871.34804850124499</v>
      </c>
      <c r="W280" s="2">
        <f>V280/3600</f>
        <v>0.24204112458367916</v>
      </c>
      <c r="X280" s="2">
        <f>T280*N280</f>
        <v>2.1885564946666665</v>
      </c>
      <c r="Y280" s="2">
        <f>SUM(X$5:X280)</f>
        <v>140.44265832817749</v>
      </c>
      <c r="Z280" s="2">
        <f t="shared" si="28"/>
        <v>3.901184953560486E-2</v>
      </c>
      <c r="AA280" s="2">
        <f>W280-Z280</f>
        <v>0.2030292750480743</v>
      </c>
      <c r="AB280" s="2">
        <f>(0.5*$C$5*K280^2)/1000</f>
        <v>84.837555555555554</v>
      </c>
      <c r="AC280" s="2">
        <f t="shared" si="29"/>
        <v>84.837555555555554</v>
      </c>
      <c r="AD280" s="13"/>
    </row>
    <row r="281" spans="5:30" x14ac:dyDescent="0.25">
      <c r="E281" s="4" t="s">
        <v>1</v>
      </c>
      <c r="F281" s="1">
        <v>276</v>
      </c>
      <c r="G281" s="1">
        <v>276</v>
      </c>
      <c r="H281" s="2">
        <f>SUM($K$5:K281)</f>
        <v>1781.3611111111113</v>
      </c>
      <c r="I281" s="2">
        <f>SUM($K$5:K281)</f>
        <v>1781.3611111111113</v>
      </c>
      <c r="J281" s="1">
        <v>38</v>
      </c>
      <c r="K281" s="2">
        <v>10.555555555555555</v>
      </c>
      <c r="L281" s="2">
        <v>-0.88888888888888862</v>
      </c>
      <c r="M281" s="1">
        <f>IF(K281&gt;0.001,1,0)</f>
        <v>1</v>
      </c>
      <c r="N281" s="1">
        <f>IF(L281&lt;-0.0001,1,0)</f>
        <v>1</v>
      </c>
      <c r="O281" s="3">
        <f t="shared" si="24"/>
        <v>1.0999999999999999E-2</v>
      </c>
      <c r="P281" s="2">
        <f t="shared" si="25"/>
        <v>142.54910999999998</v>
      </c>
      <c r="Q281" s="2">
        <f>0.5*$C$7*$C$8*1.2*K281^2</f>
        <v>43.857488888888888</v>
      </c>
      <c r="R281" s="2">
        <f>IF(L281&gt;0,$C$5*L281,0)</f>
        <v>0</v>
      </c>
      <c r="S281" s="2">
        <f t="shared" si="26"/>
        <v>186.40659888888888</v>
      </c>
      <c r="T281" s="2">
        <f>(S281*K281)/1000</f>
        <v>1.9676252104938272</v>
      </c>
      <c r="U281" s="2">
        <f t="shared" si="27"/>
        <v>1.9676252104938272</v>
      </c>
      <c r="V281" s="2">
        <f>SUM(U$5:U281)</f>
        <v>873.31567371173878</v>
      </c>
      <c r="W281" s="2">
        <f>V281/3600</f>
        <v>0.24258768714214965</v>
      </c>
      <c r="X281" s="2">
        <f>T281*N281</f>
        <v>1.9676252104938272</v>
      </c>
      <c r="Y281" s="2">
        <f>SUM(X$5:X281)</f>
        <v>142.41028353867131</v>
      </c>
      <c r="Z281" s="2">
        <f t="shared" si="28"/>
        <v>3.9558412094075367E-2</v>
      </c>
      <c r="AA281" s="2">
        <f>W281-Z281</f>
        <v>0.20302927504807428</v>
      </c>
      <c r="AB281" s="2">
        <f>(0.5*$C$5*K281^2)/1000</f>
        <v>73.592746913580243</v>
      </c>
      <c r="AC281" s="2">
        <f t="shared" si="29"/>
        <v>73.592746913580243</v>
      </c>
      <c r="AD281" s="13"/>
    </row>
    <row r="282" spans="5:30" x14ac:dyDescent="0.25">
      <c r="E282" s="4" t="s">
        <v>1</v>
      </c>
      <c r="F282" s="1">
        <v>277</v>
      </c>
      <c r="G282" s="1">
        <v>277</v>
      </c>
      <c r="H282" s="2">
        <f>SUM($K$5:K282)</f>
        <v>1790.916666666667</v>
      </c>
      <c r="I282" s="2">
        <f>SUM($K$5:K282)</f>
        <v>1790.916666666667</v>
      </c>
      <c r="J282" s="1">
        <v>34.4</v>
      </c>
      <c r="K282" s="2">
        <v>9.5555555555555554</v>
      </c>
      <c r="L282" s="2">
        <v>-0.98611111111111127</v>
      </c>
      <c r="M282" s="1">
        <f>IF(K282&gt;0.001,1,0)</f>
        <v>1</v>
      </c>
      <c r="N282" s="1">
        <f>IF(L282&lt;-0.0001,1,0)</f>
        <v>1</v>
      </c>
      <c r="O282" s="3">
        <f t="shared" si="24"/>
        <v>1.0999999999999999E-2</v>
      </c>
      <c r="P282" s="2">
        <f t="shared" si="25"/>
        <v>142.54910999999998</v>
      </c>
      <c r="Q282" s="2">
        <f>0.5*$C$7*$C$8*1.2*K282^2</f>
        <v>35.941272888888889</v>
      </c>
      <c r="R282" s="2">
        <f>IF(L282&gt;0,$C$5*L282,0)</f>
        <v>0</v>
      </c>
      <c r="S282" s="2">
        <f t="shared" si="26"/>
        <v>178.49038288888886</v>
      </c>
      <c r="T282" s="2">
        <f>(S282*K282)/1000</f>
        <v>1.7055747698271602</v>
      </c>
      <c r="U282" s="2">
        <f t="shared" si="27"/>
        <v>1.7055747698271602</v>
      </c>
      <c r="V282" s="2">
        <f>SUM(U$5:U282)</f>
        <v>875.02124848156598</v>
      </c>
      <c r="W282" s="2">
        <f>V282/3600</f>
        <v>0.2430614579115461</v>
      </c>
      <c r="X282" s="2">
        <f>T282*N282</f>
        <v>1.7055747698271602</v>
      </c>
      <c r="Y282" s="2">
        <f>SUM(X$5:X282)</f>
        <v>144.11585830849847</v>
      </c>
      <c r="Z282" s="2">
        <f t="shared" si="28"/>
        <v>4.00321828634718E-2</v>
      </c>
      <c r="AA282" s="2">
        <f>W282-Z282</f>
        <v>0.2030292750480743</v>
      </c>
      <c r="AB282" s="2">
        <f>(0.5*$C$5*K282^2)/1000</f>
        <v>60.309358024691349</v>
      </c>
      <c r="AC282" s="2">
        <f t="shared" si="29"/>
        <v>60.309358024691349</v>
      </c>
      <c r="AD282" s="13"/>
    </row>
    <row r="283" spans="5:30" x14ac:dyDescent="0.25">
      <c r="E283" s="4" t="s">
        <v>1</v>
      </c>
      <c r="F283" s="1">
        <v>278</v>
      </c>
      <c r="G283" s="1">
        <v>278</v>
      </c>
      <c r="H283" s="2">
        <f>SUM($K$5:K283)</f>
        <v>1799.5000000000002</v>
      </c>
      <c r="I283" s="2">
        <f>SUM($K$5:K283)</f>
        <v>1799.5000000000002</v>
      </c>
      <c r="J283" s="1">
        <v>30.9</v>
      </c>
      <c r="K283" s="2">
        <v>8.5833333333333321</v>
      </c>
      <c r="L283" s="2">
        <v>-1.2361111111111109</v>
      </c>
      <c r="M283" s="1">
        <f>IF(K283&gt;0.001,1,0)</f>
        <v>1</v>
      </c>
      <c r="N283" s="1">
        <f>IF(L283&lt;-0.0001,1,0)</f>
        <v>1</v>
      </c>
      <c r="O283" s="3">
        <f t="shared" si="24"/>
        <v>1.0999999999999999E-2</v>
      </c>
      <c r="P283" s="2">
        <f t="shared" si="25"/>
        <v>142.54910999999998</v>
      </c>
      <c r="Q283" s="2">
        <f>0.5*$C$7*$C$8*1.2*K283^2</f>
        <v>28.999701499999993</v>
      </c>
      <c r="R283" s="2">
        <f>IF(L283&gt;0,$C$5*L283,0)</f>
        <v>0</v>
      </c>
      <c r="S283" s="2">
        <f t="shared" si="26"/>
        <v>171.54881149999997</v>
      </c>
      <c r="T283" s="2">
        <f>(S283*K283)/1000</f>
        <v>1.4724606320416662</v>
      </c>
      <c r="U283" s="2">
        <f t="shared" si="27"/>
        <v>1.4724606320416662</v>
      </c>
      <c r="V283" s="2">
        <f>SUM(U$5:U283)</f>
        <v>876.49370911360768</v>
      </c>
      <c r="W283" s="2">
        <f>V283/3600</f>
        <v>0.24347047475377992</v>
      </c>
      <c r="X283" s="2">
        <f>T283*N283</f>
        <v>1.4724606320416662</v>
      </c>
      <c r="Y283" s="2">
        <f>SUM(X$5:X283)</f>
        <v>145.58831894054015</v>
      </c>
      <c r="Z283" s="2">
        <f t="shared" si="28"/>
        <v>4.0441199705705595E-2</v>
      </c>
      <c r="AA283" s="2">
        <f>W283-Z283</f>
        <v>0.20302927504807433</v>
      </c>
      <c r="AB283" s="2">
        <f>(0.5*$C$5*K283^2)/1000</f>
        <v>48.661420138888872</v>
      </c>
      <c r="AC283" s="2">
        <f t="shared" si="29"/>
        <v>48.661420138888872</v>
      </c>
      <c r="AD283" s="13"/>
    </row>
    <row r="284" spans="5:30" x14ac:dyDescent="0.25">
      <c r="E284" s="4" t="s">
        <v>1</v>
      </c>
      <c r="F284" s="1">
        <v>279</v>
      </c>
      <c r="G284" s="1">
        <v>279</v>
      </c>
      <c r="H284" s="2">
        <f>SUM($K$5:K284)</f>
        <v>1806.5833333333335</v>
      </c>
      <c r="I284" s="2">
        <f>SUM($K$5:K284)</f>
        <v>1806.5833333333335</v>
      </c>
      <c r="J284" s="1">
        <v>25.5</v>
      </c>
      <c r="K284" s="2">
        <v>7.083333333333333</v>
      </c>
      <c r="L284" s="2">
        <v>-1.3194444444444444</v>
      </c>
      <c r="M284" s="1">
        <f>IF(K284&gt;0.001,1,0)</f>
        <v>1</v>
      </c>
      <c r="N284" s="1">
        <f>IF(L284&lt;-0.0001,1,0)</f>
        <v>1</v>
      </c>
      <c r="O284" s="3">
        <f t="shared" si="24"/>
        <v>1.0999999999999999E-2</v>
      </c>
      <c r="P284" s="2">
        <f t="shared" si="25"/>
        <v>142.54910999999998</v>
      </c>
      <c r="Q284" s="2">
        <f>0.5*$C$7*$C$8*1.2*K284^2</f>
        <v>19.749537499999999</v>
      </c>
      <c r="R284" s="2">
        <f>IF(L284&gt;0,$C$5*L284,0)</f>
        <v>0</v>
      </c>
      <c r="S284" s="2">
        <f t="shared" si="26"/>
        <v>162.29864749999999</v>
      </c>
      <c r="T284" s="2">
        <f>(S284*K284)/1000</f>
        <v>1.1496154197916664</v>
      </c>
      <c r="U284" s="2">
        <f t="shared" si="27"/>
        <v>1.1496154197916664</v>
      </c>
      <c r="V284" s="2">
        <f>SUM(U$5:U284)</f>
        <v>877.64332453339932</v>
      </c>
      <c r="W284" s="2">
        <f>V284/3600</f>
        <v>0.24378981237038871</v>
      </c>
      <c r="X284" s="2">
        <f>T284*N284</f>
        <v>1.1496154197916664</v>
      </c>
      <c r="Y284" s="2">
        <f>SUM(X$5:X284)</f>
        <v>146.73793436033182</v>
      </c>
      <c r="Z284" s="2">
        <f t="shared" si="28"/>
        <v>4.0760537322314397E-2</v>
      </c>
      <c r="AA284" s="2">
        <f>W284-Z284</f>
        <v>0.20302927504807433</v>
      </c>
      <c r="AB284" s="2">
        <f>(0.5*$C$5*K284^2)/1000</f>
        <v>33.139670138888881</v>
      </c>
      <c r="AC284" s="2">
        <f t="shared" si="29"/>
        <v>33.139670138888881</v>
      </c>
      <c r="AD284" s="13"/>
    </row>
    <row r="285" spans="5:30" x14ac:dyDescent="0.25">
      <c r="E285" s="4" t="s">
        <v>1</v>
      </c>
      <c r="F285" s="1">
        <v>280</v>
      </c>
      <c r="G285" s="1">
        <v>280</v>
      </c>
      <c r="H285" s="2">
        <f>SUM($K$5:K285)</f>
        <v>1812.5277777777778</v>
      </c>
      <c r="I285" s="2">
        <f>SUM($K$5:K285)</f>
        <v>1812.5277777777778</v>
      </c>
      <c r="J285" s="1">
        <v>21.4</v>
      </c>
      <c r="K285" s="2">
        <v>5.9444444444444438</v>
      </c>
      <c r="L285" s="2">
        <v>-0.73611111111111116</v>
      </c>
      <c r="M285" s="1">
        <f>IF(K285&gt;0.001,1,0)</f>
        <v>1</v>
      </c>
      <c r="N285" s="1">
        <f>IF(L285&lt;-0.0001,1,0)</f>
        <v>1</v>
      </c>
      <c r="O285" s="3">
        <f t="shared" si="24"/>
        <v>1.0999999999999999E-2</v>
      </c>
      <c r="P285" s="2">
        <f t="shared" si="25"/>
        <v>142.54910999999998</v>
      </c>
      <c r="Q285" s="2">
        <f>0.5*$C$7*$C$8*1.2*K285^2</f>
        <v>13.909262888888886</v>
      </c>
      <c r="R285" s="2">
        <f>IF(L285&gt;0,$C$5*L285,0)</f>
        <v>0</v>
      </c>
      <c r="S285" s="2">
        <f t="shared" si="26"/>
        <v>156.45837288888887</v>
      </c>
      <c r="T285" s="2">
        <f>(S285*K285)/1000</f>
        <v>0.93005810550617263</v>
      </c>
      <c r="U285" s="2">
        <f t="shared" si="27"/>
        <v>0.93005810550617263</v>
      </c>
      <c r="V285" s="2">
        <f>SUM(U$5:U285)</f>
        <v>878.57338263890551</v>
      </c>
      <c r="W285" s="2">
        <f>V285/3600</f>
        <v>0.24404816184414041</v>
      </c>
      <c r="X285" s="2">
        <f>T285*N285</f>
        <v>0.93005810550617263</v>
      </c>
      <c r="Y285" s="2">
        <f>SUM(X$5:X285)</f>
        <v>147.66799246583798</v>
      </c>
      <c r="Z285" s="2">
        <f t="shared" si="28"/>
        <v>4.1018886796066106E-2</v>
      </c>
      <c r="AA285" s="2">
        <f>W285-Z285</f>
        <v>0.2030292750480743</v>
      </c>
      <c r="AB285" s="2">
        <f>(0.5*$C$5*K285^2)/1000</f>
        <v>23.339705246913574</v>
      </c>
      <c r="AC285" s="2">
        <f t="shared" si="29"/>
        <v>23.339705246913574</v>
      </c>
      <c r="AD285" s="13"/>
    </row>
    <row r="286" spans="5:30" x14ac:dyDescent="0.25">
      <c r="E286" s="4" t="s">
        <v>1</v>
      </c>
      <c r="F286" s="1">
        <v>281</v>
      </c>
      <c r="G286" s="1">
        <v>281</v>
      </c>
      <c r="H286" s="2">
        <f>SUM($K$5:K286)</f>
        <v>1818.1388888888889</v>
      </c>
      <c r="I286" s="2">
        <f>SUM($K$5:K286)</f>
        <v>1818.1388888888889</v>
      </c>
      <c r="J286" s="1">
        <v>20.2</v>
      </c>
      <c r="K286" s="2">
        <v>5.6111111111111107</v>
      </c>
      <c r="L286" s="2">
        <v>0.20833333333333331</v>
      </c>
      <c r="M286" s="1">
        <f>IF(K286&gt;0.001,1,0)</f>
        <v>1</v>
      </c>
      <c r="N286" s="1">
        <f>IF(L286&lt;-0.0001,1,0)</f>
        <v>0</v>
      </c>
      <c r="O286" s="3">
        <f t="shared" si="24"/>
        <v>1.0999999999999999E-2</v>
      </c>
      <c r="P286" s="2">
        <f t="shared" si="25"/>
        <v>142.54910999999998</v>
      </c>
      <c r="Q286" s="2">
        <f>0.5*$C$7*$C$8*1.2*K286^2</f>
        <v>12.393081555555554</v>
      </c>
      <c r="R286" s="2">
        <f>IF(L286&gt;0,$C$5*L286,0)</f>
        <v>275.20833333333331</v>
      </c>
      <c r="S286" s="2">
        <f t="shared" si="26"/>
        <v>430.15052488888887</v>
      </c>
      <c r="T286" s="2">
        <f>(S286*K286)/1000</f>
        <v>2.4136223896543205</v>
      </c>
      <c r="U286" s="2">
        <f t="shared" si="27"/>
        <v>2.4136223896543205</v>
      </c>
      <c r="V286" s="2">
        <f>SUM(U$5:U286)</f>
        <v>880.98700502855979</v>
      </c>
      <c r="W286" s="2">
        <f>V286/3600</f>
        <v>0.24471861250793328</v>
      </c>
      <c r="X286" s="2">
        <f>T286*N286</f>
        <v>0</v>
      </c>
      <c r="Y286" s="2">
        <f>SUM(X$5:X286)</f>
        <v>147.66799246583798</v>
      </c>
      <c r="Z286" s="2">
        <f t="shared" si="28"/>
        <v>4.1018886796066106E-2</v>
      </c>
      <c r="AA286" s="2">
        <f>W286-Z286</f>
        <v>0.20369972571186717</v>
      </c>
      <c r="AB286" s="2">
        <f>(0.5*$C$5*K286^2)/1000</f>
        <v>20.795557098765428</v>
      </c>
      <c r="AC286" s="2">
        <f t="shared" si="29"/>
        <v>0</v>
      </c>
      <c r="AD286" s="13"/>
    </row>
    <row r="287" spans="5:30" x14ac:dyDescent="0.25">
      <c r="E287" s="4" t="s">
        <v>1</v>
      </c>
      <c r="F287" s="1">
        <v>282</v>
      </c>
      <c r="G287" s="1">
        <v>282</v>
      </c>
      <c r="H287" s="2">
        <f>SUM($K$5:K287)</f>
        <v>1824.5</v>
      </c>
      <c r="I287" s="2">
        <f>SUM($K$5:K287)</f>
        <v>1824.5</v>
      </c>
      <c r="J287" s="1">
        <v>22.9</v>
      </c>
      <c r="K287" s="2">
        <v>6.3611111111111107</v>
      </c>
      <c r="L287" s="2">
        <v>0.88888888888888917</v>
      </c>
      <c r="M287" s="1">
        <f>IF(K287&gt;0.001,1,0)</f>
        <v>1</v>
      </c>
      <c r="N287" s="1">
        <f>IF(L287&lt;-0.0001,1,0)</f>
        <v>0</v>
      </c>
      <c r="O287" s="3">
        <f t="shared" si="24"/>
        <v>1.0999999999999999E-2</v>
      </c>
      <c r="P287" s="2">
        <f t="shared" si="25"/>
        <v>142.54910999999998</v>
      </c>
      <c r="Q287" s="2">
        <f>0.5*$C$7*$C$8*1.2*K287^2</f>
        <v>15.927497055555554</v>
      </c>
      <c r="R287" s="2">
        <f>IF(L287&gt;0,$C$5*L287,0)</f>
        <v>1174.2222222222226</v>
      </c>
      <c r="S287" s="2">
        <f t="shared" si="26"/>
        <v>1332.6988292777783</v>
      </c>
      <c r="T287" s="2">
        <f>(S287*K287)/1000</f>
        <v>8.4774453306836435</v>
      </c>
      <c r="U287" s="2">
        <f t="shared" si="27"/>
        <v>8.4774453306836435</v>
      </c>
      <c r="V287" s="2">
        <f>SUM(U$5:U287)</f>
        <v>889.46445035924341</v>
      </c>
      <c r="W287" s="2">
        <f>V287/3600</f>
        <v>0.24707345843312317</v>
      </c>
      <c r="X287" s="2">
        <f>T287*N287</f>
        <v>0</v>
      </c>
      <c r="Y287" s="2">
        <f>SUM(X$5:X287)</f>
        <v>147.66799246583798</v>
      </c>
      <c r="Z287" s="2">
        <f t="shared" si="28"/>
        <v>4.1018886796066106E-2</v>
      </c>
      <c r="AA287" s="2">
        <f>W287-Z287</f>
        <v>0.20605457163705707</v>
      </c>
      <c r="AB287" s="2">
        <f>(0.5*$C$5*K287^2)/1000</f>
        <v>26.726296682098759</v>
      </c>
      <c r="AC287" s="2">
        <f t="shared" si="29"/>
        <v>0</v>
      </c>
      <c r="AD287" s="13"/>
    </row>
    <row r="288" spans="5:30" x14ac:dyDescent="0.25">
      <c r="E288" s="4" t="s">
        <v>1</v>
      </c>
      <c r="F288" s="1">
        <v>283</v>
      </c>
      <c r="G288" s="1">
        <v>283</v>
      </c>
      <c r="H288" s="2">
        <f>SUM($K$5:K288)</f>
        <v>1831.8888888888889</v>
      </c>
      <c r="I288" s="2">
        <f>SUM($K$5:K288)</f>
        <v>1831.8888888888889</v>
      </c>
      <c r="J288" s="1">
        <v>26.6</v>
      </c>
      <c r="K288" s="2">
        <v>7.3888888888888893</v>
      </c>
      <c r="L288" s="2">
        <v>1.0138888888888891</v>
      </c>
      <c r="M288" s="1">
        <f>IF(K288&gt;0.001,1,0)</f>
        <v>1</v>
      </c>
      <c r="N288" s="1">
        <f>IF(L288&lt;-0.0001,1,0)</f>
        <v>0</v>
      </c>
      <c r="O288" s="3">
        <f t="shared" si="24"/>
        <v>1.0999999999999999E-2</v>
      </c>
      <c r="P288" s="2">
        <f t="shared" si="25"/>
        <v>142.54910999999998</v>
      </c>
      <c r="Q288" s="2">
        <f>0.5*$C$7*$C$8*1.2*K288^2</f>
        <v>21.490169555555561</v>
      </c>
      <c r="R288" s="2">
        <f>IF(L288&gt;0,$C$5*L288,0)</f>
        <v>1339.3472222222224</v>
      </c>
      <c r="S288" s="2">
        <f t="shared" si="26"/>
        <v>1503.386501777778</v>
      </c>
      <c r="T288" s="2">
        <f>(S288*K288)/1000</f>
        <v>11.10835581869136</v>
      </c>
      <c r="U288" s="2">
        <f t="shared" si="27"/>
        <v>11.10835581869136</v>
      </c>
      <c r="V288" s="2">
        <f>SUM(U$5:U288)</f>
        <v>900.57280617793481</v>
      </c>
      <c r="W288" s="2">
        <f>V288/3600</f>
        <v>0.2501591128272041</v>
      </c>
      <c r="X288" s="2">
        <f>T288*N288</f>
        <v>0</v>
      </c>
      <c r="Y288" s="2">
        <f>SUM(X$5:X288)</f>
        <v>147.66799246583798</v>
      </c>
      <c r="Z288" s="2">
        <f t="shared" si="28"/>
        <v>4.1018886796066106E-2</v>
      </c>
      <c r="AA288" s="2">
        <f>W288-Z288</f>
        <v>0.20914022603113799</v>
      </c>
      <c r="AB288" s="2">
        <f>(0.5*$C$5*K288^2)/1000</f>
        <v>36.060445987654326</v>
      </c>
      <c r="AC288" s="2">
        <f t="shared" si="29"/>
        <v>0</v>
      </c>
      <c r="AD288" s="13"/>
    </row>
    <row r="289" spans="5:30" x14ac:dyDescent="0.25">
      <c r="E289" s="4" t="s">
        <v>1</v>
      </c>
      <c r="F289" s="1">
        <v>284</v>
      </c>
      <c r="G289" s="1">
        <v>284</v>
      </c>
      <c r="H289" s="2">
        <f>SUM($K$5:K289)</f>
        <v>1840.2777777777778</v>
      </c>
      <c r="I289" s="2">
        <f>SUM($K$5:K289)</f>
        <v>1840.2777777777778</v>
      </c>
      <c r="J289" s="1">
        <v>30.2</v>
      </c>
      <c r="K289" s="2">
        <v>8.3888888888888893</v>
      </c>
      <c r="L289" s="2">
        <v>1.0416666666666667</v>
      </c>
      <c r="M289" s="1">
        <f>IF(K289&gt;0.001,1,0)</f>
        <v>1</v>
      </c>
      <c r="N289" s="1">
        <f>IF(L289&lt;-0.0001,1,0)</f>
        <v>0</v>
      </c>
      <c r="O289" s="3">
        <f t="shared" si="24"/>
        <v>1.0999999999999999E-2</v>
      </c>
      <c r="P289" s="2">
        <f t="shared" si="25"/>
        <v>142.54910999999998</v>
      </c>
      <c r="Q289" s="2">
        <f>0.5*$C$7*$C$8*1.2*K289^2</f>
        <v>27.700681555555562</v>
      </c>
      <c r="R289" s="2">
        <f>IF(L289&gt;0,$C$5*L289,0)</f>
        <v>1376.0416666666667</v>
      </c>
      <c r="S289" s="2">
        <f t="shared" si="26"/>
        <v>1546.2914582222222</v>
      </c>
      <c r="T289" s="2">
        <f>(S289*K289)/1000</f>
        <v>12.971667232864197</v>
      </c>
      <c r="U289" s="2">
        <f t="shared" si="27"/>
        <v>12.971667232864197</v>
      </c>
      <c r="V289" s="2">
        <f>SUM(U$5:U289)</f>
        <v>913.54447341079901</v>
      </c>
      <c r="W289" s="2">
        <f>V289/3600</f>
        <v>0.25376235372522193</v>
      </c>
      <c r="X289" s="2">
        <f>T289*N289</f>
        <v>0</v>
      </c>
      <c r="Y289" s="2">
        <f>SUM(X$5:X289)</f>
        <v>147.66799246583798</v>
      </c>
      <c r="Z289" s="2">
        <f t="shared" si="28"/>
        <v>4.1018886796066106E-2</v>
      </c>
      <c r="AA289" s="2">
        <f>W289-Z289</f>
        <v>0.21274346692915583</v>
      </c>
      <c r="AB289" s="2">
        <f>(0.5*$C$5*K289^2)/1000</f>
        <v>46.481668209876553</v>
      </c>
      <c r="AC289" s="2">
        <f t="shared" si="29"/>
        <v>0</v>
      </c>
      <c r="AD289" s="13"/>
    </row>
    <row r="290" spans="5:30" x14ac:dyDescent="0.25">
      <c r="E290" s="4" t="s">
        <v>1</v>
      </c>
      <c r="F290" s="1">
        <v>285</v>
      </c>
      <c r="G290" s="1">
        <v>285</v>
      </c>
      <c r="H290" s="2">
        <f>SUM($K$5:K290)</f>
        <v>1849.75</v>
      </c>
      <c r="I290" s="2">
        <f>SUM($K$5:K290)</f>
        <v>1849.75</v>
      </c>
      <c r="J290" s="1">
        <v>34.1</v>
      </c>
      <c r="K290" s="2">
        <v>9.4722222222222232</v>
      </c>
      <c r="L290" s="2">
        <v>0.99999999999999989</v>
      </c>
      <c r="M290" s="1">
        <f>IF(K290&gt;0.001,1,0)</f>
        <v>1</v>
      </c>
      <c r="N290" s="1">
        <f>IF(L290&lt;-0.0001,1,0)</f>
        <v>0</v>
      </c>
      <c r="O290" s="3">
        <f t="shared" si="24"/>
        <v>1.0999999999999999E-2</v>
      </c>
      <c r="P290" s="2">
        <f t="shared" si="25"/>
        <v>142.54910999999998</v>
      </c>
      <c r="Q290" s="2">
        <f>0.5*$C$7*$C$8*1.2*K290^2</f>
        <v>35.317123722222227</v>
      </c>
      <c r="R290" s="2">
        <f>IF(L290&gt;0,$C$5*L290,0)</f>
        <v>1320.9999999999998</v>
      </c>
      <c r="S290" s="2">
        <f t="shared" si="26"/>
        <v>1498.866233722222</v>
      </c>
      <c r="T290" s="2">
        <f>(S290*K290)/1000</f>
        <v>14.197594047202159</v>
      </c>
      <c r="U290" s="2">
        <f t="shared" si="27"/>
        <v>14.197594047202159</v>
      </c>
      <c r="V290" s="2">
        <f>SUM(U$5:U290)</f>
        <v>927.7420674580012</v>
      </c>
      <c r="W290" s="2">
        <f>V290/3600</f>
        <v>0.2577061298494448</v>
      </c>
      <c r="X290" s="2">
        <f>T290*N290</f>
        <v>0</v>
      </c>
      <c r="Y290" s="2">
        <f>SUM(X$5:X290)</f>
        <v>147.66799246583798</v>
      </c>
      <c r="Z290" s="2">
        <f t="shared" si="28"/>
        <v>4.1018886796066106E-2</v>
      </c>
      <c r="AA290" s="2">
        <f>W290-Z290</f>
        <v>0.21668724305337869</v>
      </c>
      <c r="AB290" s="2">
        <f>(0.5*$C$5*K290^2)/1000</f>
        <v>59.262037422839519</v>
      </c>
      <c r="AC290" s="2">
        <f t="shared" si="29"/>
        <v>0</v>
      </c>
      <c r="AD290" s="13"/>
    </row>
    <row r="291" spans="5:30" x14ac:dyDescent="0.25">
      <c r="E291" s="4" t="s">
        <v>1</v>
      </c>
      <c r="F291" s="1">
        <v>286</v>
      </c>
      <c r="G291" s="1">
        <v>286</v>
      </c>
      <c r="H291" s="2">
        <f>SUM($K$5:K291)</f>
        <v>1860.1388888888889</v>
      </c>
      <c r="I291" s="2">
        <f>SUM($K$5:K291)</f>
        <v>1860.1388888888889</v>
      </c>
      <c r="J291" s="1">
        <v>37.4</v>
      </c>
      <c r="K291" s="2">
        <v>10.388888888888888</v>
      </c>
      <c r="L291" s="2">
        <v>0.91666666666666685</v>
      </c>
      <c r="M291" s="1">
        <f>IF(K291&gt;0.001,1,0)</f>
        <v>1</v>
      </c>
      <c r="N291" s="1">
        <f>IF(L291&lt;-0.0001,1,0)</f>
        <v>0</v>
      </c>
      <c r="O291" s="3">
        <f t="shared" si="24"/>
        <v>1.0999999999999999E-2</v>
      </c>
      <c r="P291" s="2">
        <f t="shared" si="25"/>
        <v>142.54910999999998</v>
      </c>
      <c r="Q291" s="2">
        <f>0.5*$C$7*$C$8*1.2*K291^2</f>
        <v>42.483449555555545</v>
      </c>
      <c r="R291" s="2">
        <f>IF(L291&gt;0,$C$5*L291,0)</f>
        <v>1210.916666666667</v>
      </c>
      <c r="S291" s="2">
        <f t="shared" si="26"/>
        <v>1395.9492262222225</v>
      </c>
      <c r="T291" s="2">
        <f>(S291*K291)/1000</f>
        <v>14.502361405753087</v>
      </c>
      <c r="U291" s="2">
        <f t="shared" si="27"/>
        <v>14.502361405753087</v>
      </c>
      <c r="V291" s="2">
        <f>SUM(U$5:U291)</f>
        <v>942.24442886375425</v>
      </c>
      <c r="W291" s="2">
        <f>V291/3600</f>
        <v>0.26173456357326508</v>
      </c>
      <c r="X291" s="2">
        <f>T291*N291</f>
        <v>0</v>
      </c>
      <c r="Y291" s="2">
        <f>SUM(X$5:X291)</f>
        <v>147.66799246583798</v>
      </c>
      <c r="Z291" s="2">
        <f t="shared" si="28"/>
        <v>4.1018886796066106E-2</v>
      </c>
      <c r="AA291" s="2">
        <f>W291-Z291</f>
        <v>0.22071567677719897</v>
      </c>
      <c r="AB291" s="2">
        <f>(0.5*$C$5*K291^2)/1000</f>
        <v>71.287112654320964</v>
      </c>
      <c r="AC291" s="2">
        <f t="shared" si="29"/>
        <v>0</v>
      </c>
      <c r="AD291" s="13"/>
    </row>
    <row r="292" spans="5:30" x14ac:dyDescent="0.25">
      <c r="E292" s="4" t="s">
        <v>1</v>
      </c>
      <c r="F292" s="1">
        <v>287</v>
      </c>
      <c r="G292" s="1">
        <v>287</v>
      </c>
      <c r="H292" s="2">
        <f>SUM($K$5:K292)</f>
        <v>1871.4444444444446</v>
      </c>
      <c r="I292" s="2">
        <f>SUM($K$5:K292)</f>
        <v>1871.4444444444446</v>
      </c>
      <c r="J292" s="1">
        <v>40.700000000000003</v>
      </c>
      <c r="K292" s="2">
        <v>11.305555555555555</v>
      </c>
      <c r="L292" s="2">
        <v>0.91666666666666685</v>
      </c>
      <c r="M292" s="1">
        <f>IF(K292&gt;0.001,1,0)</f>
        <v>1</v>
      </c>
      <c r="N292" s="1">
        <f>IF(L292&lt;-0.0001,1,0)</f>
        <v>0</v>
      </c>
      <c r="O292" s="3">
        <f t="shared" si="24"/>
        <v>1.0999999999999999E-2</v>
      </c>
      <c r="P292" s="2">
        <f t="shared" si="25"/>
        <v>142.54910999999998</v>
      </c>
      <c r="Q292" s="2">
        <f>0.5*$C$7*$C$8*1.2*K292^2</f>
        <v>50.311282388888891</v>
      </c>
      <c r="R292" s="2">
        <f>IF(L292&gt;0,$C$5*L292,0)</f>
        <v>1210.916666666667</v>
      </c>
      <c r="S292" s="2">
        <f t="shared" si="26"/>
        <v>1403.7770590555558</v>
      </c>
      <c r="T292" s="2">
        <f>(S292*K292)/1000</f>
        <v>15.870479528766978</v>
      </c>
      <c r="U292" s="2">
        <f t="shared" si="27"/>
        <v>15.870479528766978</v>
      </c>
      <c r="V292" s="2">
        <f>SUM(U$5:U292)</f>
        <v>958.11490839252122</v>
      </c>
      <c r="W292" s="2">
        <f>V292/3600</f>
        <v>0.26614303010903367</v>
      </c>
      <c r="X292" s="2">
        <f>T292*N292</f>
        <v>0</v>
      </c>
      <c r="Y292" s="2">
        <f>SUM(X$5:X292)</f>
        <v>147.66799246583798</v>
      </c>
      <c r="Z292" s="2">
        <f t="shared" si="28"/>
        <v>4.1018886796066106E-2</v>
      </c>
      <c r="AA292" s="2">
        <f>W292-Z292</f>
        <v>0.22512414331296757</v>
      </c>
      <c r="AB292" s="2">
        <f>(0.5*$C$5*K292^2)/1000</f>
        <v>84.422194830246909</v>
      </c>
      <c r="AC292" s="2">
        <f t="shared" si="29"/>
        <v>0</v>
      </c>
      <c r="AD292" s="13"/>
    </row>
    <row r="293" spans="5:30" x14ac:dyDescent="0.25">
      <c r="E293" s="4" t="s">
        <v>1</v>
      </c>
      <c r="F293" s="1">
        <v>288</v>
      </c>
      <c r="G293" s="1">
        <v>288</v>
      </c>
      <c r="H293" s="2">
        <f>SUM($K$5:K293)</f>
        <v>1883.6666666666667</v>
      </c>
      <c r="I293" s="2">
        <f>SUM($K$5:K293)</f>
        <v>1883.6666666666667</v>
      </c>
      <c r="J293" s="1">
        <v>44</v>
      </c>
      <c r="K293" s="2">
        <v>12.222222222222221</v>
      </c>
      <c r="L293" s="2">
        <v>0.91666666666666585</v>
      </c>
      <c r="M293" s="1">
        <f>IF(K293&gt;0.001,1,0)</f>
        <v>1</v>
      </c>
      <c r="N293" s="1">
        <f>IF(L293&lt;-0.0001,1,0)</f>
        <v>0</v>
      </c>
      <c r="O293" s="3">
        <f t="shared" si="24"/>
        <v>1.0999999999999999E-2</v>
      </c>
      <c r="P293" s="2">
        <f t="shared" si="25"/>
        <v>142.54910999999998</v>
      </c>
      <c r="Q293" s="2">
        <f>0.5*$C$7*$C$8*1.2*K293^2</f>
        <v>58.800622222222223</v>
      </c>
      <c r="R293" s="2">
        <f>IF(L293&gt;0,$C$5*L293,0)</f>
        <v>1210.9166666666656</v>
      </c>
      <c r="S293" s="2">
        <f t="shared" si="26"/>
        <v>1412.2663988888878</v>
      </c>
      <c r="T293" s="2">
        <f>(S293*K293)/1000</f>
        <v>17.261033764197517</v>
      </c>
      <c r="U293" s="2">
        <f t="shared" si="27"/>
        <v>17.261033764197517</v>
      </c>
      <c r="V293" s="2">
        <f>SUM(U$5:U293)</f>
        <v>975.37594215671868</v>
      </c>
      <c r="W293" s="2">
        <f>V293/3600</f>
        <v>0.27093776171019962</v>
      </c>
      <c r="X293" s="2">
        <f>T293*N293</f>
        <v>0</v>
      </c>
      <c r="Y293" s="2">
        <f>SUM(X$5:X293)</f>
        <v>147.66799246583798</v>
      </c>
      <c r="Z293" s="2">
        <f t="shared" si="28"/>
        <v>4.1018886796066106E-2</v>
      </c>
      <c r="AA293" s="2">
        <f>W293-Z293</f>
        <v>0.22991887491413351</v>
      </c>
      <c r="AB293" s="2">
        <f>(0.5*$C$5*K293^2)/1000</f>
        <v>98.667283950617275</v>
      </c>
      <c r="AC293" s="2">
        <f t="shared" si="29"/>
        <v>0</v>
      </c>
      <c r="AD293" s="13"/>
    </row>
    <row r="294" spans="5:30" x14ac:dyDescent="0.25">
      <c r="E294" s="4" t="s">
        <v>1</v>
      </c>
      <c r="F294" s="1">
        <v>289</v>
      </c>
      <c r="G294" s="1">
        <v>289</v>
      </c>
      <c r="H294" s="2">
        <f>SUM($K$5:K294)</f>
        <v>1896.8055555555557</v>
      </c>
      <c r="I294" s="2">
        <f>SUM($K$5:K294)</f>
        <v>1896.8055555555557</v>
      </c>
      <c r="J294" s="1">
        <v>47.3</v>
      </c>
      <c r="K294" s="2">
        <v>13.138888888888888</v>
      </c>
      <c r="L294" s="2">
        <v>0.72222222222222265</v>
      </c>
      <c r="M294" s="1">
        <f>IF(K294&gt;0.001,1,0)</f>
        <v>1</v>
      </c>
      <c r="N294" s="1">
        <f>IF(L294&lt;-0.0001,1,0)</f>
        <v>0</v>
      </c>
      <c r="O294" s="3">
        <f t="shared" si="24"/>
        <v>1.0999999999999999E-2</v>
      </c>
      <c r="P294" s="2">
        <f t="shared" si="25"/>
        <v>142.54910999999998</v>
      </c>
      <c r="Q294" s="2">
        <f>0.5*$C$7*$C$8*1.2*K294^2</f>
        <v>67.951469055555549</v>
      </c>
      <c r="R294" s="2">
        <f>IF(L294&gt;0,$C$5*L294,0)</f>
        <v>954.05555555555611</v>
      </c>
      <c r="S294" s="2">
        <f t="shared" si="26"/>
        <v>1164.5561346111117</v>
      </c>
      <c r="T294" s="2">
        <f>(S294*K294)/1000</f>
        <v>15.300973657529326</v>
      </c>
      <c r="U294" s="2">
        <f t="shared" si="27"/>
        <v>15.300973657529326</v>
      </c>
      <c r="V294" s="2">
        <f>SUM(U$5:U294)</f>
        <v>990.67691581424799</v>
      </c>
      <c r="W294" s="2">
        <f>V294/3600</f>
        <v>0.27518803217062443</v>
      </c>
      <c r="X294" s="2">
        <f>T294*N294</f>
        <v>0</v>
      </c>
      <c r="Y294" s="2">
        <f>SUM(X$5:X294)</f>
        <v>147.66799246583798</v>
      </c>
      <c r="Z294" s="2">
        <f t="shared" si="28"/>
        <v>4.1018886796066106E-2</v>
      </c>
      <c r="AA294" s="2">
        <f>W294-Z294</f>
        <v>0.23416914537455832</v>
      </c>
      <c r="AB294" s="2">
        <f>(0.5*$C$5*K294^2)/1000</f>
        <v>114.02238001543208</v>
      </c>
      <c r="AC294" s="2">
        <f t="shared" si="29"/>
        <v>0</v>
      </c>
      <c r="AD294" s="13"/>
    </row>
    <row r="295" spans="5:30" x14ac:dyDescent="0.25">
      <c r="E295" s="4" t="s">
        <v>1</v>
      </c>
      <c r="F295" s="1">
        <v>290</v>
      </c>
      <c r="G295" s="1">
        <v>290</v>
      </c>
      <c r="H295" s="2">
        <f>SUM($K$5:K295)</f>
        <v>1910.4722222222224</v>
      </c>
      <c r="I295" s="2">
        <f>SUM($K$5:K295)</f>
        <v>1910.4722222222224</v>
      </c>
      <c r="J295" s="1">
        <v>49.2</v>
      </c>
      <c r="K295" s="2">
        <v>13.666666666666668</v>
      </c>
      <c r="L295" s="2">
        <v>0.34722222222222221</v>
      </c>
      <c r="M295" s="1">
        <f>IF(K295&gt;0.001,1,0)</f>
        <v>1</v>
      </c>
      <c r="N295" s="1">
        <f>IF(L295&lt;-0.0001,1,0)</f>
        <v>0</v>
      </c>
      <c r="O295" s="3">
        <f t="shared" si="24"/>
        <v>1.0999999999999999E-2</v>
      </c>
      <c r="P295" s="2">
        <f t="shared" si="25"/>
        <v>142.54910999999998</v>
      </c>
      <c r="Q295" s="2">
        <f>0.5*$C$7*$C$8*1.2*K295^2</f>
        <v>73.520216000000019</v>
      </c>
      <c r="R295" s="2">
        <f>IF(L295&gt;0,$C$5*L295,0)</f>
        <v>458.68055555555554</v>
      </c>
      <c r="S295" s="2">
        <f t="shared" si="26"/>
        <v>674.74988155555548</v>
      </c>
      <c r="T295" s="2">
        <f>(S295*K295)/1000</f>
        <v>9.2215817145925918</v>
      </c>
      <c r="U295" s="2">
        <f t="shared" si="27"/>
        <v>9.2215817145925918</v>
      </c>
      <c r="V295" s="2">
        <f>SUM(U$5:U295)</f>
        <v>999.89849752884061</v>
      </c>
      <c r="W295" s="2">
        <f>V295/3600</f>
        <v>0.27774958264690019</v>
      </c>
      <c r="X295" s="2">
        <f>T295*N295</f>
        <v>0</v>
      </c>
      <c r="Y295" s="2">
        <f>SUM(X$5:X295)</f>
        <v>147.66799246583798</v>
      </c>
      <c r="Z295" s="2">
        <f t="shared" si="28"/>
        <v>4.1018886796066106E-2</v>
      </c>
      <c r="AA295" s="2">
        <f>W295-Z295</f>
        <v>0.23673069585083409</v>
      </c>
      <c r="AB295" s="2">
        <f>(0.5*$C$5*K295^2)/1000</f>
        <v>123.36672222222224</v>
      </c>
      <c r="AC295" s="2">
        <f t="shared" si="29"/>
        <v>0</v>
      </c>
      <c r="AD295" s="13"/>
    </row>
    <row r="296" spans="5:30" x14ac:dyDescent="0.25">
      <c r="E296" s="4" t="s">
        <v>1</v>
      </c>
      <c r="F296" s="1">
        <v>291</v>
      </c>
      <c r="G296" s="1">
        <v>291</v>
      </c>
      <c r="H296" s="2">
        <f>SUM($K$5:K296)</f>
        <v>1924.3055555555557</v>
      </c>
      <c r="I296" s="2">
        <f>SUM($K$5:K296)</f>
        <v>1924.3055555555557</v>
      </c>
      <c r="J296" s="1">
        <v>49.8</v>
      </c>
      <c r="K296" s="2">
        <v>13.833333333333332</v>
      </c>
      <c r="L296" s="2">
        <v>0</v>
      </c>
      <c r="M296" s="1">
        <f>IF(K296&gt;0.001,1,0)</f>
        <v>1</v>
      </c>
      <c r="N296" s="1">
        <f>IF(L296&lt;-0.0001,1,0)</f>
        <v>0</v>
      </c>
      <c r="O296" s="3">
        <f t="shared" si="24"/>
        <v>1.0999999999999999E-2</v>
      </c>
      <c r="P296" s="2">
        <f t="shared" si="25"/>
        <v>142.54910999999998</v>
      </c>
      <c r="Q296" s="2">
        <f>0.5*$C$7*$C$8*1.2*K296^2</f>
        <v>75.324325999999999</v>
      </c>
      <c r="R296" s="2">
        <f>IF(L296&gt;0,$C$5*L296,0)</f>
        <v>0</v>
      </c>
      <c r="S296" s="2">
        <f t="shared" si="26"/>
        <v>217.87343599999997</v>
      </c>
      <c r="T296" s="2">
        <f>(S296*K296)/1000</f>
        <v>3.0139158646666662</v>
      </c>
      <c r="U296" s="2">
        <f t="shared" si="27"/>
        <v>3.0139158646666662</v>
      </c>
      <c r="V296" s="2">
        <f>SUM(U$5:U296)</f>
        <v>1002.9124133935072</v>
      </c>
      <c r="W296" s="2">
        <f>V296/3600</f>
        <v>0.27858678149819643</v>
      </c>
      <c r="X296" s="2">
        <f>T296*N296</f>
        <v>0</v>
      </c>
      <c r="Y296" s="2">
        <f>SUM(X$5:X296)</f>
        <v>147.66799246583798</v>
      </c>
      <c r="Z296" s="2">
        <f t="shared" si="28"/>
        <v>4.1018886796066106E-2</v>
      </c>
      <c r="AA296" s="2">
        <f>W296-Z296</f>
        <v>0.23756789470213033</v>
      </c>
      <c r="AB296" s="2">
        <f>(0.5*$C$5*K296^2)/1000</f>
        <v>126.39401388888888</v>
      </c>
      <c r="AC296" s="2">
        <f t="shared" si="29"/>
        <v>0</v>
      </c>
      <c r="AD296" s="13"/>
    </row>
    <row r="297" spans="5:30" x14ac:dyDescent="0.25">
      <c r="E297" s="4" t="s">
        <v>1</v>
      </c>
      <c r="F297" s="1">
        <v>292</v>
      </c>
      <c r="G297" s="1">
        <v>292</v>
      </c>
      <c r="H297" s="2">
        <f>SUM($K$5:K297)</f>
        <v>1937.9722222222224</v>
      </c>
      <c r="I297" s="2">
        <f>SUM($K$5:K297)</f>
        <v>1937.9722222222224</v>
      </c>
      <c r="J297" s="1">
        <v>49.2</v>
      </c>
      <c r="K297" s="2">
        <v>13.666666666666668</v>
      </c>
      <c r="L297" s="2">
        <v>-0.23611111111111052</v>
      </c>
      <c r="M297" s="1">
        <f>IF(K297&gt;0.001,1,0)</f>
        <v>1</v>
      </c>
      <c r="N297" s="1">
        <f>IF(L297&lt;-0.0001,1,0)</f>
        <v>1</v>
      </c>
      <c r="O297" s="3">
        <f t="shared" si="24"/>
        <v>1.0999999999999999E-2</v>
      </c>
      <c r="P297" s="2">
        <f t="shared" si="25"/>
        <v>142.54910999999998</v>
      </c>
      <c r="Q297" s="2">
        <f>0.5*$C$7*$C$8*1.2*K297^2</f>
        <v>73.520216000000019</v>
      </c>
      <c r="R297" s="2">
        <f>IF(L297&gt;0,$C$5*L297,0)</f>
        <v>0</v>
      </c>
      <c r="S297" s="2">
        <f t="shared" si="26"/>
        <v>216.06932599999999</v>
      </c>
      <c r="T297" s="2">
        <f>(S297*K297)/1000</f>
        <v>2.9529474553333332</v>
      </c>
      <c r="U297" s="2">
        <f t="shared" si="27"/>
        <v>2.9529474553333332</v>
      </c>
      <c r="V297" s="2">
        <f>SUM(U$5:U297)</f>
        <v>1005.8653608488405</v>
      </c>
      <c r="W297" s="2">
        <f>V297/3600</f>
        <v>0.27940704468023347</v>
      </c>
      <c r="X297" s="2">
        <f>T297*N297</f>
        <v>2.9529474553333332</v>
      </c>
      <c r="Y297" s="2">
        <f>SUM(X$5:X297)</f>
        <v>150.62093992117133</v>
      </c>
      <c r="Z297" s="2">
        <f t="shared" si="28"/>
        <v>4.1839149978103146E-2</v>
      </c>
      <c r="AA297" s="2">
        <f>W297-Z297</f>
        <v>0.23756789470213033</v>
      </c>
      <c r="AB297" s="2">
        <f>(0.5*$C$5*K297^2)/1000</f>
        <v>123.36672222222224</v>
      </c>
      <c r="AC297" s="2">
        <f t="shared" si="29"/>
        <v>123.36672222222224</v>
      </c>
      <c r="AD297" s="13"/>
    </row>
    <row r="298" spans="5:30" x14ac:dyDescent="0.25">
      <c r="E298" s="4" t="s">
        <v>1</v>
      </c>
      <c r="F298" s="1">
        <v>293</v>
      </c>
      <c r="G298" s="1">
        <v>293</v>
      </c>
      <c r="H298" s="2">
        <f>SUM($K$5:K298)</f>
        <v>1951.3333333333335</v>
      </c>
      <c r="I298" s="2">
        <f>SUM($K$5:K298)</f>
        <v>1951.3333333333335</v>
      </c>
      <c r="J298" s="1">
        <v>48.1</v>
      </c>
      <c r="K298" s="2">
        <v>13.361111111111111</v>
      </c>
      <c r="L298" s="2">
        <v>-0.26388888888888967</v>
      </c>
      <c r="M298" s="1">
        <f>IF(K298&gt;0.001,1,0)</f>
        <v>1</v>
      </c>
      <c r="N298" s="1">
        <f>IF(L298&lt;-0.0001,1,0)</f>
        <v>1</v>
      </c>
      <c r="O298" s="3">
        <f t="shared" si="24"/>
        <v>1.0999999999999999E-2</v>
      </c>
      <c r="P298" s="2">
        <f t="shared" si="25"/>
        <v>142.54910999999998</v>
      </c>
      <c r="Q298" s="2">
        <f>0.5*$C$7*$C$8*1.2*K298^2</f>
        <v>70.269477055555555</v>
      </c>
      <c r="R298" s="2">
        <f>IF(L298&gt;0,$C$5*L298,0)</f>
        <v>0</v>
      </c>
      <c r="S298" s="2">
        <f t="shared" si="26"/>
        <v>212.81858705555555</v>
      </c>
      <c r="T298" s="2">
        <f>(S298*K298)/1000</f>
        <v>2.8434927881589505</v>
      </c>
      <c r="U298" s="2">
        <f t="shared" si="27"/>
        <v>2.8434927881589505</v>
      </c>
      <c r="V298" s="2">
        <f>SUM(U$5:U298)</f>
        <v>1008.7088536369995</v>
      </c>
      <c r="W298" s="2">
        <f>V298/3600</f>
        <v>0.2801969037880554</v>
      </c>
      <c r="X298" s="2">
        <f>T298*N298</f>
        <v>2.8434927881589505</v>
      </c>
      <c r="Y298" s="2">
        <f>SUM(X$5:X298)</f>
        <v>153.46443270933028</v>
      </c>
      <c r="Z298" s="2">
        <f t="shared" si="28"/>
        <v>4.2629009085925075E-2</v>
      </c>
      <c r="AA298" s="2">
        <f>W298-Z298</f>
        <v>0.23756789470213033</v>
      </c>
      <c r="AB298" s="2">
        <f>(0.5*$C$5*K298^2)/1000</f>
        <v>117.9119911265432</v>
      </c>
      <c r="AC298" s="2">
        <f t="shared" si="29"/>
        <v>117.9119911265432</v>
      </c>
      <c r="AD298" s="13"/>
    </row>
    <row r="299" spans="5:30" x14ac:dyDescent="0.25">
      <c r="E299" s="4" t="s">
        <v>1</v>
      </c>
      <c r="F299" s="1">
        <v>294</v>
      </c>
      <c r="G299" s="1">
        <v>294</v>
      </c>
      <c r="H299" s="2">
        <f>SUM($K$5:K299)</f>
        <v>1964.4722222222224</v>
      </c>
      <c r="I299" s="2">
        <f>SUM($K$5:K299)</f>
        <v>1964.4722222222224</v>
      </c>
      <c r="J299" s="1">
        <v>47.3</v>
      </c>
      <c r="K299" s="2">
        <v>13.138888888888888</v>
      </c>
      <c r="L299" s="2">
        <v>-0.18055555555555614</v>
      </c>
      <c r="M299" s="1">
        <f>IF(K299&gt;0.001,1,0)</f>
        <v>1</v>
      </c>
      <c r="N299" s="1">
        <f>IF(L299&lt;-0.0001,1,0)</f>
        <v>1</v>
      </c>
      <c r="O299" s="3">
        <f t="shared" si="24"/>
        <v>1.0999999999999999E-2</v>
      </c>
      <c r="P299" s="2">
        <f t="shared" si="25"/>
        <v>142.54910999999998</v>
      </c>
      <c r="Q299" s="2">
        <f>0.5*$C$7*$C$8*1.2*K299^2</f>
        <v>67.951469055555549</v>
      </c>
      <c r="R299" s="2">
        <f>IF(L299&gt;0,$C$5*L299,0)</f>
        <v>0</v>
      </c>
      <c r="S299" s="2">
        <f t="shared" si="26"/>
        <v>210.50057905555553</v>
      </c>
      <c r="T299" s="2">
        <f>(S299*K299)/1000</f>
        <v>2.7657437192577152</v>
      </c>
      <c r="U299" s="2">
        <f t="shared" si="27"/>
        <v>2.7657437192577152</v>
      </c>
      <c r="V299" s="2">
        <f>SUM(U$5:U299)</f>
        <v>1011.4745973562572</v>
      </c>
      <c r="W299" s="2">
        <f>V299/3600</f>
        <v>0.28096516593229365</v>
      </c>
      <c r="X299" s="2">
        <f>T299*N299</f>
        <v>2.7657437192577152</v>
      </c>
      <c r="Y299" s="2">
        <f>SUM(X$5:X299)</f>
        <v>156.23017642858801</v>
      </c>
      <c r="Z299" s="2">
        <f t="shared" si="28"/>
        <v>4.3397271230163334E-2</v>
      </c>
      <c r="AA299" s="2">
        <f>W299-Z299</f>
        <v>0.2375678947021303</v>
      </c>
      <c r="AB299" s="2">
        <f>(0.5*$C$5*K299^2)/1000</f>
        <v>114.02238001543208</v>
      </c>
      <c r="AC299" s="2">
        <f t="shared" si="29"/>
        <v>114.02238001543208</v>
      </c>
      <c r="AD299" s="13"/>
    </row>
    <row r="300" spans="5:30" x14ac:dyDescent="0.25">
      <c r="E300" s="4" t="s">
        <v>1</v>
      </c>
      <c r="F300" s="1">
        <v>295</v>
      </c>
      <c r="G300" s="1">
        <v>295</v>
      </c>
      <c r="H300" s="2">
        <f>SUM($K$5:K300)</f>
        <v>1977.4722222222224</v>
      </c>
      <c r="I300" s="2">
        <f>SUM($K$5:K300)</f>
        <v>1977.4722222222224</v>
      </c>
      <c r="J300" s="1">
        <v>46.8</v>
      </c>
      <c r="K300" s="2">
        <v>12.999999999999998</v>
      </c>
      <c r="L300" s="2">
        <v>-8.3333333333332538E-2</v>
      </c>
      <c r="M300" s="1">
        <f>IF(K300&gt;0.001,1,0)</f>
        <v>1</v>
      </c>
      <c r="N300" s="1">
        <f>IF(L300&lt;-0.0001,1,0)</f>
        <v>1</v>
      </c>
      <c r="O300" s="3">
        <f t="shared" si="24"/>
        <v>1.0999999999999999E-2</v>
      </c>
      <c r="P300" s="2">
        <f t="shared" si="25"/>
        <v>142.54910999999998</v>
      </c>
      <c r="Q300" s="2">
        <f>0.5*$C$7*$C$8*1.2*K300^2</f>
        <v>66.522455999999977</v>
      </c>
      <c r="R300" s="2">
        <f>IF(L300&gt;0,$C$5*L300,0)</f>
        <v>0</v>
      </c>
      <c r="S300" s="2">
        <f t="shared" si="26"/>
        <v>209.07156599999996</v>
      </c>
      <c r="T300" s="2">
        <f>(S300*K300)/1000</f>
        <v>2.7179303579999994</v>
      </c>
      <c r="U300" s="2">
        <f t="shared" si="27"/>
        <v>2.7179303579999994</v>
      </c>
      <c r="V300" s="2">
        <f>SUM(U$5:U300)</f>
        <v>1014.1925277142572</v>
      </c>
      <c r="W300" s="2">
        <f>V300/3600</f>
        <v>0.28172014658729366</v>
      </c>
      <c r="X300" s="2">
        <f>T300*N300</f>
        <v>2.7179303579999994</v>
      </c>
      <c r="Y300" s="2">
        <f>SUM(X$5:X300)</f>
        <v>158.948106786588</v>
      </c>
      <c r="Z300" s="2">
        <f t="shared" si="28"/>
        <v>4.4152251885163335E-2</v>
      </c>
      <c r="AA300" s="2">
        <f>W300-Z300</f>
        <v>0.23756789470213033</v>
      </c>
      <c r="AB300" s="2">
        <f>(0.5*$C$5*K300^2)/1000</f>
        <v>111.62449999999995</v>
      </c>
      <c r="AC300" s="2">
        <f t="shared" si="29"/>
        <v>111.62449999999995</v>
      </c>
      <c r="AD300" s="13"/>
    </row>
    <row r="301" spans="5:30" x14ac:dyDescent="0.25">
      <c r="E301" s="4" t="s">
        <v>1</v>
      </c>
      <c r="F301" s="1">
        <v>296</v>
      </c>
      <c r="G301" s="1">
        <v>296</v>
      </c>
      <c r="H301" s="2">
        <f>SUM($K$5:K301)</f>
        <v>1990.4444444444446</v>
      </c>
      <c r="I301" s="2">
        <f>SUM($K$5:K301)</f>
        <v>1990.4444444444446</v>
      </c>
      <c r="J301" s="1">
        <v>46.7</v>
      </c>
      <c r="K301" s="2">
        <v>12.972222222222223</v>
      </c>
      <c r="L301" s="2">
        <v>0</v>
      </c>
      <c r="M301" s="1">
        <f>IF(K301&gt;0.001,1,0)</f>
        <v>1</v>
      </c>
      <c r="N301" s="1">
        <f>IF(L301&lt;-0.0001,1,0)</f>
        <v>0</v>
      </c>
      <c r="O301" s="3">
        <f t="shared" si="24"/>
        <v>1.0999999999999999E-2</v>
      </c>
      <c r="P301" s="2">
        <f t="shared" si="25"/>
        <v>142.54910999999998</v>
      </c>
      <c r="Q301" s="2">
        <f>0.5*$C$7*$C$8*1.2*K301^2</f>
        <v>66.238475722222233</v>
      </c>
      <c r="R301" s="2">
        <f>IF(L301&gt;0,$C$5*L301,0)</f>
        <v>0</v>
      </c>
      <c r="S301" s="2">
        <f t="shared" si="26"/>
        <v>208.78758572222222</v>
      </c>
      <c r="T301" s="2">
        <f>(S301*K301)/1000</f>
        <v>2.7084389592299387</v>
      </c>
      <c r="U301" s="2">
        <f t="shared" si="27"/>
        <v>2.7084389592299387</v>
      </c>
      <c r="V301" s="2">
        <f>SUM(U$5:U301)</f>
        <v>1016.9009666734871</v>
      </c>
      <c r="W301" s="2">
        <f>V301/3600</f>
        <v>0.28247249074263531</v>
      </c>
      <c r="X301" s="2">
        <f>T301*N301</f>
        <v>0</v>
      </c>
      <c r="Y301" s="2">
        <f>SUM(X$5:X301)</f>
        <v>158.948106786588</v>
      </c>
      <c r="Z301" s="2">
        <f t="shared" si="28"/>
        <v>4.4152251885163335E-2</v>
      </c>
      <c r="AA301" s="2">
        <f>W301-Z301</f>
        <v>0.23832023885747197</v>
      </c>
      <c r="AB301" s="2">
        <f>(0.5*$C$5*K301^2)/1000</f>
        <v>111.14798186728397</v>
      </c>
      <c r="AC301" s="2">
        <f t="shared" si="29"/>
        <v>0</v>
      </c>
      <c r="AD301" s="13"/>
    </row>
    <row r="302" spans="5:30" x14ac:dyDescent="0.25">
      <c r="E302" s="4" t="s">
        <v>1</v>
      </c>
      <c r="F302" s="1">
        <v>297</v>
      </c>
      <c r="G302" s="1">
        <v>297</v>
      </c>
      <c r="H302" s="2">
        <f>SUM($K$5:K302)</f>
        <v>2003.4444444444446</v>
      </c>
      <c r="I302" s="2">
        <f>SUM($K$5:K302)</f>
        <v>2003.4444444444446</v>
      </c>
      <c r="J302" s="1">
        <v>46.8</v>
      </c>
      <c r="K302" s="2">
        <v>12.999999999999998</v>
      </c>
      <c r="L302" s="2">
        <v>5.5555555555555358E-2</v>
      </c>
      <c r="M302" s="1">
        <f>IF(K302&gt;0.001,1,0)</f>
        <v>1</v>
      </c>
      <c r="N302" s="1">
        <f>IF(L302&lt;-0.0001,1,0)</f>
        <v>0</v>
      </c>
      <c r="O302" s="3">
        <f t="shared" si="24"/>
        <v>1.0999999999999999E-2</v>
      </c>
      <c r="P302" s="2">
        <f t="shared" si="25"/>
        <v>142.54910999999998</v>
      </c>
      <c r="Q302" s="2">
        <f>0.5*$C$7*$C$8*1.2*K302^2</f>
        <v>66.522455999999977</v>
      </c>
      <c r="R302" s="2">
        <f>IF(L302&gt;0,$C$5*L302,0)</f>
        <v>73.38888888888863</v>
      </c>
      <c r="S302" s="2">
        <f t="shared" si="26"/>
        <v>282.46045488888859</v>
      </c>
      <c r="T302" s="2">
        <f>(S302*K302)/1000</f>
        <v>3.671985913555551</v>
      </c>
      <c r="U302" s="2">
        <f t="shared" si="27"/>
        <v>3.671985913555551</v>
      </c>
      <c r="V302" s="2">
        <f>SUM(U$5:U302)</f>
        <v>1020.5729525870427</v>
      </c>
      <c r="W302" s="2">
        <f>V302/3600</f>
        <v>0.28349248682973405</v>
      </c>
      <c r="X302" s="2">
        <f>T302*N302</f>
        <v>0</v>
      </c>
      <c r="Y302" s="2">
        <f>SUM(X$5:X302)</f>
        <v>158.948106786588</v>
      </c>
      <c r="Z302" s="2">
        <f t="shared" si="28"/>
        <v>4.4152251885163335E-2</v>
      </c>
      <c r="AA302" s="2">
        <f>W302-Z302</f>
        <v>0.23934023494457071</v>
      </c>
      <c r="AB302" s="2">
        <f>(0.5*$C$5*K302^2)/1000</f>
        <v>111.62449999999995</v>
      </c>
      <c r="AC302" s="2">
        <f t="shared" si="29"/>
        <v>0</v>
      </c>
      <c r="AD302" s="13"/>
    </row>
    <row r="303" spans="5:30" x14ac:dyDescent="0.25">
      <c r="E303" s="4" t="s">
        <v>1</v>
      </c>
      <c r="F303" s="1">
        <v>298</v>
      </c>
      <c r="G303" s="1">
        <v>298</v>
      </c>
      <c r="H303" s="2">
        <f>SUM($K$5:K303)</f>
        <v>2016.5277777777778</v>
      </c>
      <c r="I303" s="2">
        <f>SUM($K$5:K303)</f>
        <v>2016.5277777777778</v>
      </c>
      <c r="J303" s="1">
        <v>47.1</v>
      </c>
      <c r="K303" s="2">
        <v>13.083333333333334</v>
      </c>
      <c r="L303" s="2">
        <v>6.9444444444444448E-2</v>
      </c>
      <c r="M303" s="1">
        <f>IF(K303&gt;0.001,1,0)</f>
        <v>1</v>
      </c>
      <c r="N303" s="1">
        <f>IF(L303&lt;-0.0001,1,0)</f>
        <v>0</v>
      </c>
      <c r="O303" s="3">
        <f t="shared" si="24"/>
        <v>1.0999999999999999E-2</v>
      </c>
      <c r="P303" s="2">
        <f t="shared" si="25"/>
        <v>142.54910999999998</v>
      </c>
      <c r="Q303" s="2">
        <f>0.5*$C$7*$C$8*1.2*K303^2</f>
        <v>67.378041500000009</v>
      </c>
      <c r="R303" s="2">
        <f>IF(L303&gt;0,$C$5*L303,0)</f>
        <v>91.736111111111114</v>
      </c>
      <c r="S303" s="2">
        <f t="shared" si="26"/>
        <v>301.66326261111112</v>
      </c>
      <c r="T303" s="2">
        <f>(S303*K303)/1000</f>
        <v>3.9467610191620373</v>
      </c>
      <c r="U303" s="2">
        <f t="shared" si="27"/>
        <v>3.9467610191620373</v>
      </c>
      <c r="V303" s="2">
        <f>SUM(U$5:U303)</f>
        <v>1024.5197136062047</v>
      </c>
      <c r="W303" s="2">
        <f>V303/3600</f>
        <v>0.28458880933505687</v>
      </c>
      <c r="X303" s="2">
        <f>T303*N303</f>
        <v>0</v>
      </c>
      <c r="Y303" s="2">
        <f>SUM(X$5:X303)</f>
        <v>158.948106786588</v>
      </c>
      <c r="Z303" s="2">
        <f t="shared" si="28"/>
        <v>4.4152251885163335E-2</v>
      </c>
      <c r="AA303" s="2">
        <f>W303-Z303</f>
        <v>0.24043655744989353</v>
      </c>
      <c r="AB303" s="2">
        <f>(0.5*$C$5*K303^2)/1000</f>
        <v>113.06017013888889</v>
      </c>
      <c r="AC303" s="2">
        <f t="shared" si="29"/>
        <v>0</v>
      </c>
      <c r="AD303" s="13"/>
    </row>
    <row r="304" spans="5:30" x14ac:dyDescent="0.25">
      <c r="E304" s="4" t="s">
        <v>1</v>
      </c>
      <c r="F304" s="1">
        <v>299</v>
      </c>
      <c r="G304" s="1">
        <v>299</v>
      </c>
      <c r="H304" s="2">
        <f>SUM($K$5:K304)</f>
        <v>2029.6666666666667</v>
      </c>
      <c r="I304" s="2">
        <f>SUM($K$5:K304)</f>
        <v>2029.6666666666667</v>
      </c>
      <c r="J304" s="1">
        <v>47.3</v>
      </c>
      <c r="K304" s="2">
        <v>13.138888888888888</v>
      </c>
      <c r="L304" s="2">
        <v>2.7777777777777186E-2</v>
      </c>
      <c r="M304" s="1">
        <f>IF(K304&gt;0.001,1,0)</f>
        <v>1</v>
      </c>
      <c r="N304" s="1">
        <f>IF(L304&lt;-0.0001,1,0)</f>
        <v>0</v>
      </c>
      <c r="O304" s="3">
        <f t="shared" si="24"/>
        <v>1.0999999999999999E-2</v>
      </c>
      <c r="P304" s="2">
        <f t="shared" si="25"/>
        <v>142.54910999999998</v>
      </c>
      <c r="Q304" s="2">
        <f>0.5*$C$7*$C$8*1.2*K304^2</f>
        <v>67.951469055555549</v>
      </c>
      <c r="R304" s="2">
        <f>IF(L304&gt;0,$C$5*L304,0)</f>
        <v>36.694444444443661</v>
      </c>
      <c r="S304" s="2">
        <f t="shared" si="26"/>
        <v>247.19502349999919</v>
      </c>
      <c r="T304" s="2">
        <f>(S304*K304)/1000</f>
        <v>3.2478679476527668</v>
      </c>
      <c r="U304" s="2">
        <f t="shared" si="27"/>
        <v>3.2478679476527668</v>
      </c>
      <c r="V304" s="2">
        <f>SUM(U$5:U304)</f>
        <v>1027.7675815538576</v>
      </c>
      <c r="W304" s="2">
        <f>V304/3600</f>
        <v>0.28549099487607155</v>
      </c>
      <c r="X304" s="2">
        <f>T304*N304</f>
        <v>0</v>
      </c>
      <c r="Y304" s="2">
        <f>SUM(X$5:X304)</f>
        <v>158.948106786588</v>
      </c>
      <c r="Z304" s="2">
        <f t="shared" si="28"/>
        <v>4.4152251885163335E-2</v>
      </c>
      <c r="AA304" s="2">
        <f>W304-Z304</f>
        <v>0.24133874299090821</v>
      </c>
      <c r="AB304" s="2">
        <f>(0.5*$C$5*K304^2)/1000</f>
        <v>114.02238001543208</v>
      </c>
      <c r="AC304" s="2">
        <f t="shared" si="29"/>
        <v>0</v>
      </c>
      <c r="AD304" s="13"/>
    </row>
    <row r="305" spans="5:30" x14ac:dyDescent="0.25">
      <c r="E305" s="4" t="s">
        <v>1</v>
      </c>
      <c r="F305" s="1">
        <v>300</v>
      </c>
      <c r="G305" s="1">
        <v>300</v>
      </c>
      <c r="H305" s="2">
        <f>SUM($K$5:K305)</f>
        <v>2042.8055555555557</v>
      </c>
      <c r="I305" s="2">
        <f>SUM($K$5:K305)</f>
        <v>2042.8055555555557</v>
      </c>
      <c r="J305" s="1">
        <v>47.3</v>
      </c>
      <c r="K305" s="2">
        <v>13.138888888888888</v>
      </c>
      <c r="L305" s="2">
        <v>-2.7777777777777186E-2</v>
      </c>
      <c r="M305" s="1">
        <f>IF(K305&gt;0.001,1,0)</f>
        <v>1</v>
      </c>
      <c r="N305" s="1">
        <f>IF(L305&lt;-0.0001,1,0)</f>
        <v>1</v>
      </c>
      <c r="O305" s="3">
        <f t="shared" si="24"/>
        <v>1.0999999999999999E-2</v>
      </c>
      <c r="P305" s="2">
        <f t="shared" si="25"/>
        <v>142.54910999999998</v>
      </c>
      <c r="Q305" s="2">
        <f>0.5*$C$7*$C$8*1.2*K305^2</f>
        <v>67.951469055555549</v>
      </c>
      <c r="R305" s="2">
        <f>IF(L305&gt;0,$C$5*L305,0)</f>
        <v>0</v>
      </c>
      <c r="S305" s="2">
        <f t="shared" si="26"/>
        <v>210.50057905555553</v>
      </c>
      <c r="T305" s="2">
        <f>(S305*K305)/1000</f>
        <v>2.7657437192577152</v>
      </c>
      <c r="U305" s="2">
        <f t="shared" si="27"/>
        <v>2.7657437192577152</v>
      </c>
      <c r="V305" s="2">
        <f>SUM(U$5:U305)</f>
        <v>1030.5333252731152</v>
      </c>
      <c r="W305" s="2">
        <f>V305/3600</f>
        <v>0.2862592570203098</v>
      </c>
      <c r="X305" s="2">
        <f>T305*N305</f>
        <v>2.7657437192577152</v>
      </c>
      <c r="Y305" s="2">
        <f>SUM(X$5:X305)</f>
        <v>161.71385050584573</v>
      </c>
      <c r="Z305" s="2">
        <f t="shared" si="28"/>
        <v>4.4920514029401594E-2</v>
      </c>
      <c r="AA305" s="2">
        <f>W305-Z305</f>
        <v>0.24133874299090821</v>
      </c>
      <c r="AB305" s="2">
        <f>(0.5*$C$5*K305^2)/1000</f>
        <v>114.02238001543208</v>
      </c>
      <c r="AC305" s="2">
        <f t="shared" si="29"/>
        <v>114.02238001543208</v>
      </c>
      <c r="AD305" s="13"/>
    </row>
    <row r="306" spans="5:30" x14ac:dyDescent="0.25">
      <c r="E306" s="4" t="s">
        <v>1</v>
      </c>
      <c r="F306" s="1">
        <v>301</v>
      </c>
      <c r="G306" s="1">
        <v>301</v>
      </c>
      <c r="H306" s="2">
        <f>SUM($K$5:K306)</f>
        <v>2055.8888888888891</v>
      </c>
      <c r="I306" s="2">
        <f>SUM($K$5:K306)</f>
        <v>2055.8888888888891</v>
      </c>
      <c r="J306" s="1">
        <v>47.1</v>
      </c>
      <c r="K306" s="2">
        <v>13.083333333333334</v>
      </c>
      <c r="L306" s="2">
        <v>-9.7222222222221627E-2</v>
      </c>
      <c r="M306" s="1">
        <f>IF(K306&gt;0.001,1,0)</f>
        <v>1</v>
      </c>
      <c r="N306" s="1">
        <f>IF(L306&lt;-0.0001,1,0)</f>
        <v>1</v>
      </c>
      <c r="O306" s="3">
        <f t="shared" si="24"/>
        <v>1.0999999999999999E-2</v>
      </c>
      <c r="P306" s="2">
        <f t="shared" si="25"/>
        <v>142.54910999999998</v>
      </c>
      <c r="Q306" s="2">
        <f>0.5*$C$7*$C$8*1.2*K306^2</f>
        <v>67.378041500000009</v>
      </c>
      <c r="R306" s="2">
        <f>IF(L306&gt;0,$C$5*L306,0)</f>
        <v>0</v>
      </c>
      <c r="S306" s="2">
        <f t="shared" si="26"/>
        <v>209.92715149999998</v>
      </c>
      <c r="T306" s="2">
        <f>(S306*K306)/1000</f>
        <v>2.7465468987916664</v>
      </c>
      <c r="U306" s="2">
        <f t="shared" si="27"/>
        <v>2.7465468987916664</v>
      </c>
      <c r="V306" s="2">
        <f>SUM(U$5:U306)</f>
        <v>1033.2798721719068</v>
      </c>
      <c r="W306" s="2">
        <f>V306/3600</f>
        <v>0.28702218671441859</v>
      </c>
      <c r="X306" s="2">
        <f>T306*N306</f>
        <v>2.7465468987916664</v>
      </c>
      <c r="Y306" s="2">
        <f>SUM(X$5:X306)</f>
        <v>164.4603974046374</v>
      </c>
      <c r="Z306" s="2">
        <f t="shared" si="28"/>
        <v>4.5683443723510388E-2</v>
      </c>
      <c r="AA306" s="2">
        <f>W306-Z306</f>
        <v>0.24133874299090821</v>
      </c>
      <c r="AB306" s="2">
        <f>(0.5*$C$5*K306^2)/1000</f>
        <v>113.06017013888889</v>
      </c>
      <c r="AC306" s="2">
        <f t="shared" si="29"/>
        <v>113.06017013888889</v>
      </c>
      <c r="AD306" s="13"/>
    </row>
    <row r="307" spans="5:30" x14ac:dyDescent="0.25">
      <c r="E307" s="4" t="s">
        <v>1</v>
      </c>
      <c r="F307" s="1">
        <v>302</v>
      </c>
      <c r="G307" s="1">
        <v>302</v>
      </c>
      <c r="H307" s="2">
        <f>SUM($K$5:K307)</f>
        <v>2068.8333333333335</v>
      </c>
      <c r="I307" s="2">
        <f>SUM($K$5:K307)</f>
        <v>2068.8333333333335</v>
      </c>
      <c r="J307" s="1">
        <v>46.6</v>
      </c>
      <c r="K307" s="2">
        <v>12.944444444444445</v>
      </c>
      <c r="L307" s="2">
        <v>-0.18055555555555614</v>
      </c>
      <c r="M307" s="1">
        <f>IF(K307&gt;0.001,1,0)</f>
        <v>1</v>
      </c>
      <c r="N307" s="1">
        <f>IF(L307&lt;-0.0001,1,0)</f>
        <v>1</v>
      </c>
      <c r="O307" s="3">
        <f t="shared" si="24"/>
        <v>1.0999999999999999E-2</v>
      </c>
      <c r="P307" s="2">
        <f t="shared" si="25"/>
        <v>142.54910999999998</v>
      </c>
      <c r="Q307" s="2">
        <f>0.5*$C$7*$C$8*1.2*K307^2</f>
        <v>65.955102888888902</v>
      </c>
      <c r="R307" s="2">
        <f>IF(L307&gt;0,$C$5*L307,0)</f>
        <v>0</v>
      </c>
      <c r="S307" s="2">
        <f t="shared" si="26"/>
        <v>208.5042128888889</v>
      </c>
      <c r="T307" s="2">
        <f>(S307*K307)/1000</f>
        <v>2.6989712001728399</v>
      </c>
      <c r="U307" s="2">
        <f t="shared" si="27"/>
        <v>2.6989712001728399</v>
      </c>
      <c r="V307" s="2">
        <f>SUM(U$5:U307)</f>
        <v>1035.9788433720796</v>
      </c>
      <c r="W307" s="2">
        <f>V307/3600</f>
        <v>0.28777190093668881</v>
      </c>
      <c r="X307" s="2">
        <f>T307*N307</f>
        <v>2.6989712001728399</v>
      </c>
      <c r="Y307" s="2">
        <f>SUM(X$5:X307)</f>
        <v>167.15936860481025</v>
      </c>
      <c r="Z307" s="2">
        <f t="shared" si="28"/>
        <v>4.6433157945780623E-2</v>
      </c>
      <c r="AA307" s="2">
        <f>W307-Z307</f>
        <v>0.24133874299090818</v>
      </c>
      <c r="AB307" s="2">
        <f>(0.5*$C$5*K307^2)/1000</f>
        <v>110.67248302469137</v>
      </c>
      <c r="AC307" s="2">
        <f t="shared" si="29"/>
        <v>110.67248302469137</v>
      </c>
      <c r="AD307" s="13"/>
    </row>
    <row r="308" spans="5:30" x14ac:dyDescent="0.25">
      <c r="E308" s="4" t="s">
        <v>1</v>
      </c>
      <c r="F308" s="1">
        <v>303</v>
      </c>
      <c r="G308" s="1">
        <v>303</v>
      </c>
      <c r="H308" s="2">
        <f>SUM($K$5:K308)</f>
        <v>2081.5555555555557</v>
      </c>
      <c r="I308" s="2">
        <f>SUM($K$5:K308)</f>
        <v>2081.5555555555557</v>
      </c>
      <c r="J308" s="1">
        <v>45.8</v>
      </c>
      <c r="K308" s="2">
        <v>12.722222222222221</v>
      </c>
      <c r="L308" s="2">
        <v>-0.25000000000000061</v>
      </c>
      <c r="M308" s="1">
        <f>IF(K308&gt;0.001,1,0)</f>
        <v>1</v>
      </c>
      <c r="N308" s="1">
        <f>IF(L308&lt;-0.0001,1,0)</f>
        <v>1</v>
      </c>
      <c r="O308" s="3">
        <f t="shared" si="24"/>
        <v>1.0999999999999999E-2</v>
      </c>
      <c r="P308" s="2">
        <f t="shared" si="25"/>
        <v>142.54910999999998</v>
      </c>
      <c r="Q308" s="2">
        <f>0.5*$C$7*$C$8*1.2*K308^2</f>
        <v>63.709988222222215</v>
      </c>
      <c r="R308" s="2">
        <f>IF(L308&gt;0,$C$5*L308,0)</f>
        <v>0</v>
      </c>
      <c r="S308" s="2">
        <f t="shared" si="26"/>
        <v>206.25909822222221</v>
      </c>
      <c r="T308" s="2">
        <f>(S308*K308)/1000</f>
        <v>2.6240740829382712</v>
      </c>
      <c r="U308" s="2">
        <f t="shared" si="27"/>
        <v>2.6240740829382712</v>
      </c>
      <c r="V308" s="2">
        <f>SUM(U$5:U308)</f>
        <v>1038.6029174550179</v>
      </c>
      <c r="W308" s="2">
        <f>V308/3600</f>
        <v>0.28850081040417164</v>
      </c>
      <c r="X308" s="2">
        <f>T308*N308</f>
        <v>2.6240740829382712</v>
      </c>
      <c r="Y308" s="2">
        <f>SUM(X$5:X308)</f>
        <v>169.78344268774853</v>
      </c>
      <c r="Z308" s="2">
        <f t="shared" si="28"/>
        <v>4.7162067413263481E-2</v>
      </c>
      <c r="AA308" s="2">
        <f>W308-Z308</f>
        <v>0.24133874299090816</v>
      </c>
      <c r="AB308" s="2">
        <f>(0.5*$C$5*K308^2)/1000</f>
        <v>106.90518672839504</v>
      </c>
      <c r="AC308" s="2">
        <f t="shared" si="29"/>
        <v>106.90518672839504</v>
      </c>
      <c r="AD308" s="13"/>
    </row>
    <row r="309" spans="5:30" x14ac:dyDescent="0.25">
      <c r="E309" s="4" t="s">
        <v>1</v>
      </c>
      <c r="F309" s="1">
        <v>304</v>
      </c>
      <c r="G309" s="1">
        <v>304</v>
      </c>
      <c r="H309" s="2">
        <f>SUM($K$5:K309)</f>
        <v>2094</v>
      </c>
      <c r="I309" s="2">
        <f>SUM($K$5:K309)</f>
        <v>2094</v>
      </c>
      <c r="J309" s="1">
        <v>44.8</v>
      </c>
      <c r="K309" s="2">
        <v>12.444444444444443</v>
      </c>
      <c r="L309" s="2">
        <v>-0.34722222222222221</v>
      </c>
      <c r="M309" s="1">
        <f>IF(K309&gt;0.001,1,0)</f>
        <v>1</v>
      </c>
      <c r="N309" s="1">
        <f>IF(L309&lt;-0.0001,1,0)</f>
        <v>1</v>
      </c>
      <c r="O309" s="3">
        <f t="shared" si="24"/>
        <v>1.0999999999999999E-2</v>
      </c>
      <c r="P309" s="2">
        <f t="shared" si="25"/>
        <v>142.54910999999998</v>
      </c>
      <c r="Q309" s="2">
        <f>0.5*$C$7*$C$8*1.2*K309^2</f>
        <v>60.95826488888887</v>
      </c>
      <c r="R309" s="2">
        <f>IF(L309&gt;0,$C$5*L309,0)</f>
        <v>0</v>
      </c>
      <c r="S309" s="2">
        <f t="shared" si="26"/>
        <v>203.50737488888885</v>
      </c>
      <c r="T309" s="2">
        <f>(S309*K309)/1000</f>
        <v>2.5325362208395052</v>
      </c>
      <c r="U309" s="2">
        <f t="shared" si="27"/>
        <v>2.5325362208395052</v>
      </c>
      <c r="V309" s="2">
        <f>SUM(U$5:U309)</f>
        <v>1041.1354536758574</v>
      </c>
      <c r="W309" s="2">
        <f>V309/3600</f>
        <v>0.28920429268773817</v>
      </c>
      <c r="X309" s="2">
        <f>T309*N309</f>
        <v>2.5325362208395052</v>
      </c>
      <c r="Y309" s="2">
        <f>SUM(X$5:X309)</f>
        <v>172.31597890858805</v>
      </c>
      <c r="Z309" s="2">
        <f t="shared" si="28"/>
        <v>4.7865549696830011E-2</v>
      </c>
      <c r="AA309" s="2">
        <f>W309-Z309</f>
        <v>0.24133874299090816</v>
      </c>
      <c r="AB309" s="2">
        <f>(0.5*$C$5*K309^2)/1000</f>
        <v>102.28780246913577</v>
      </c>
      <c r="AC309" s="2">
        <f t="shared" si="29"/>
        <v>102.28780246913577</v>
      </c>
      <c r="AD309" s="13"/>
    </row>
    <row r="310" spans="5:30" x14ac:dyDescent="0.25">
      <c r="E310" s="4" t="s">
        <v>1</v>
      </c>
      <c r="F310" s="1">
        <v>305</v>
      </c>
      <c r="G310" s="1">
        <v>305</v>
      </c>
      <c r="H310" s="2">
        <f>SUM($K$5:K310)</f>
        <v>2106.0277777777778</v>
      </c>
      <c r="I310" s="2">
        <f>SUM($K$5:K310)</f>
        <v>2106.0277777777778</v>
      </c>
      <c r="J310" s="1">
        <v>43.3</v>
      </c>
      <c r="K310" s="2">
        <v>12.027777777777777</v>
      </c>
      <c r="L310" s="2">
        <v>-0.41666666666666663</v>
      </c>
      <c r="M310" s="1">
        <f>IF(K310&gt;0.001,1,0)</f>
        <v>1</v>
      </c>
      <c r="N310" s="1">
        <f>IF(L310&lt;-0.0001,1,0)</f>
        <v>1</v>
      </c>
      <c r="O310" s="3">
        <f t="shared" si="24"/>
        <v>1.0999999999999999E-2</v>
      </c>
      <c r="P310" s="2">
        <f t="shared" si="25"/>
        <v>142.54910999999998</v>
      </c>
      <c r="Q310" s="2">
        <f>0.5*$C$7*$C$8*1.2*K310^2</f>
        <v>56.944575722222211</v>
      </c>
      <c r="R310" s="2">
        <f>IF(L310&gt;0,$C$5*L310,0)</f>
        <v>0</v>
      </c>
      <c r="S310" s="2">
        <f t="shared" si="26"/>
        <v>199.49368572222221</v>
      </c>
      <c r="T310" s="2">
        <f>(S310*K310)/1000</f>
        <v>2.3994657199367277</v>
      </c>
      <c r="U310" s="2">
        <f t="shared" si="27"/>
        <v>2.3994657199367277</v>
      </c>
      <c r="V310" s="2">
        <f>SUM(U$5:U310)</f>
        <v>1043.5349193957941</v>
      </c>
      <c r="W310" s="2">
        <f>V310/3600</f>
        <v>0.28987081094327616</v>
      </c>
      <c r="X310" s="2">
        <f>T310*N310</f>
        <v>2.3994657199367277</v>
      </c>
      <c r="Y310" s="2">
        <f>SUM(X$5:X310)</f>
        <v>174.71544462852478</v>
      </c>
      <c r="Z310" s="2">
        <f t="shared" si="28"/>
        <v>4.8532067952367995E-2</v>
      </c>
      <c r="AA310" s="2">
        <f>W310-Z310</f>
        <v>0.24133874299090816</v>
      </c>
      <c r="AB310" s="2">
        <f>(0.5*$C$5*K310^2)/1000</f>
        <v>95.552842978395034</v>
      </c>
      <c r="AC310" s="2">
        <f t="shared" si="29"/>
        <v>95.552842978395034</v>
      </c>
      <c r="AD310" s="13"/>
    </row>
    <row r="311" spans="5:30" x14ac:dyDescent="0.25">
      <c r="E311" s="4" t="s">
        <v>1</v>
      </c>
      <c r="F311" s="1">
        <v>306</v>
      </c>
      <c r="G311" s="1">
        <v>306</v>
      </c>
      <c r="H311" s="2">
        <f>SUM($K$5:K311)</f>
        <v>2117.6388888888891</v>
      </c>
      <c r="I311" s="2">
        <f>SUM($K$5:K311)</f>
        <v>2117.6388888888891</v>
      </c>
      <c r="J311" s="1">
        <v>41.8</v>
      </c>
      <c r="K311" s="2">
        <v>11.611111111111111</v>
      </c>
      <c r="L311" s="2">
        <v>-0.34722222222222221</v>
      </c>
      <c r="M311" s="1">
        <f>IF(K311&gt;0.001,1,0)</f>
        <v>1</v>
      </c>
      <c r="N311" s="1">
        <f>IF(L311&lt;-0.0001,1,0)</f>
        <v>1</v>
      </c>
      <c r="O311" s="3">
        <f t="shared" si="24"/>
        <v>1.0999999999999999E-2</v>
      </c>
      <c r="P311" s="2">
        <f t="shared" si="25"/>
        <v>142.54910999999998</v>
      </c>
      <c r="Q311" s="2">
        <f>0.5*$C$7*$C$8*1.2*K311^2</f>
        <v>53.067561555555557</v>
      </c>
      <c r="R311" s="2">
        <f>IF(L311&gt;0,$C$5*L311,0)</f>
        <v>0</v>
      </c>
      <c r="S311" s="2">
        <f t="shared" si="26"/>
        <v>195.61667155555554</v>
      </c>
      <c r="T311" s="2">
        <f>(S311*K311)/1000</f>
        <v>2.2713269086172838</v>
      </c>
      <c r="U311" s="2">
        <f t="shared" si="27"/>
        <v>2.2713269086172838</v>
      </c>
      <c r="V311" s="2">
        <f>SUM(U$5:U311)</f>
        <v>1045.8062463044114</v>
      </c>
      <c r="W311" s="2">
        <f>V311/3600</f>
        <v>0.29050173508455873</v>
      </c>
      <c r="X311" s="2">
        <f>T311*N311</f>
        <v>2.2713269086172838</v>
      </c>
      <c r="Y311" s="2">
        <f>SUM(X$5:X311)</f>
        <v>176.98677153714206</v>
      </c>
      <c r="Z311" s="2">
        <f t="shared" si="28"/>
        <v>4.9162992093650576E-2</v>
      </c>
      <c r="AA311" s="2">
        <f>W311-Z311</f>
        <v>0.24133874299090816</v>
      </c>
      <c r="AB311" s="2">
        <f>(0.5*$C$5*K311^2)/1000</f>
        <v>89.047223765432094</v>
      </c>
      <c r="AC311" s="2">
        <f t="shared" si="29"/>
        <v>89.047223765432094</v>
      </c>
      <c r="AD311" s="13"/>
    </row>
    <row r="312" spans="5:30" x14ac:dyDescent="0.25">
      <c r="E312" s="4" t="s">
        <v>1</v>
      </c>
      <c r="F312" s="1">
        <v>307</v>
      </c>
      <c r="G312" s="1">
        <v>307</v>
      </c>
      <c r="H312" s="2">
        <f>SUM($K$5:K312)</f>
        <v>2128.9722222222226</v>
      </c>
      <c r="I312" s="2">
        <f>SUM($K$5:K312)</f>
        <v>2128.9722222222226</v>
      </c>
      <c r="J312" s="1">
        <v>40.799999999999997</v>
      </c>
      <c r="K312" s="2">
        <v>11.333333333333332</v>
      </c>
      <c r="L312" s="2">
        <v>-0.20833333333333331</v>
      </c>
      <c r="M312" s="1">
        <f>IF(K312&gt;0.001,1,0)</f>
        <v>1</v>
      </c>
      <c r="N312" s="1">
        <f>IF(L312&lt;-0.0001,1,0)</f>
        <v>1</v>
      </c>
      <c r="O312" s="3">
        <f t="shared" si="24"/>
        <v>1.0999999999999999E-2</v>
      </c>
      <c r="P312" s="2">
        <f t="shared" si="25"/>
        <v>142.54910999999998</v>
      </c>
      <c r="Q312" s="2">
        <f>0.5*$C$7*$C$8*1.2*K312^2</f>
        <v>50.558816</v>
      </c>
      <c r="R312" s="2">
        <f>IF(L312&gt;0,$C$5*L312,0)</f>
        <v>0</v>
      </c>
      <c r="S312" s="2">
        <f t="shared" si="26"/>
        <v>193.10792599999999</v>
      </c>
      <c r="T312" s="2">
        <f>(S312*K312)/1000</f>
        <v>2.1885564946666665</v>
      </c>
      <c r="U312" s="2">
        <f t="shared" si="27"/>
        <v>2.1885564946666665</v>
      </c>
      <c r="V312" s="2">
        <f>SUM(U$5:U312)</f>
        <v>1047.9948027990781</v>
      </c>
      <c r="W312" s="2">
        <f>V312/3600</f>
        <v>0.29110966744418837</v>
      </c>
      <c r="X312" s="2">
        <f>T312*N312</f>
        <v>2.1885564946666665</v>
      </c>
      <c r="Y312" s="2">
        <f>SUM(X$5:X312)</f>
        <v>179.17532803180873</v>
      </c>
      <c r="Z312" s="2">
        <f t="shared" si="28"/>
        <v>4.9770924453280206E-2</v>
      </c>
      <c r="AA312" s="2">
        <f>W312-Z312</f>
        <v>0.24133874299090816</v>
      </c>
      <c r="AB312" s="2">
        <f>(0.5*$C$5*K312^2)/1000</f>
        <v>84.837555555555554</v>
      </c>
      <c r="AC312" s="2">
        <f t="shared" si="29"/>
        <v>84.837555555555554</v>
      </c>
      <c r="AD312" s="13"/>
    </row>
    <row r="313" spans="5:30" x14ac:dyDescent="0.25">
      <c r="E313" s="4" t="s">
        <v>1</v>
      </c>
      <c r="F313" s="1">
        <v>308</v>
      </c>
      <c r="G313" s="1">
        <v>308</v>
      </c>
      <c r="H313" s="2">
        <f>SUM($K$5:K313)</f>
        <v>2140.166666666667</v>
      </c>
      <c r="I313" s="2">
        <f>SUM($K$5:K313)</f>
        <v>2140.166666666667</v>
      </c>
      <c r="J313" s="1">
        <v>40.299999999999997</v>
      </c>
      <c r="K313" s="2">
        <v>11.194444444444443</v>
      </c>
      <c r="L313" s="2">
        <v>-9.7222222222221627E-2</v>
      </c>
      <c r="M313" s="1">
        <f>IF(K313&gt;0.001,1,0)</f>
        <v>1</v>
      </c>
      <c r="N313" s="1">
        <f>IF(L313&lt;-0.0001,1,0)</f>
        <v>1</v>
      </c>
      <c r="O313" s="3">
        <f t="shared" si="24"/>
        <v>1.0999999999999999E-2</v>
      </c>
      <c r="P313" s="2">
        <f t="shared" si="25"/>
        <v>142.54910999999998</v>
      </c>
      <c r="Q313" s="2">
        <f>0.5*$C$7*$C$8*1.2*K313^2</f>
        <v>49.327222388888877</v>
      </c>
      <c r="R313" s="2">
        <f>IF(L313&gt;0,$C$5*L313,0)</f>
        <v>0</v>
      </c>
      <c r="S313" s="2">
        <f t="shared" si="26"/>
        <v>191.87633238888887</v>
      </c>
      <c r="T313" s="2">
        <f>(S313*K313)/1000</f>
        <v>2.1479489431311722</v>
      </c>
      <c r="U313" s="2">
        <f t="shared" si="27"/>
        <v>2.1479489431311722</v>
      </c>
      <c r="V313" s="2">
        <f>SUM(U$5:U313)</f>
        <v>1050.1427517422094</v>
      </c>
      <c r="W313" s="2">
        <f>V313/3600</f>
        <v>0.29170631992839152</v>
      </c>
      <c r="X313" s="2">
        <f>T313*N313</f>
        <v>2.1479489431311722</v>
      </c>
      <c r="Y313" s="2">
        <f>SUM(X$5:X313)</f>
        <v>181.32327697493992</v>
      </c>
      <c r="Z313" s="2">
        <f t="shared" si="28"/>
        <v>5.036757693748331E-2</v>
      </c>
      <c r="AA313" s="2">
        <f>W313-Z313</f>
        <v>0.24133874299090821</v>
      </c>
      <c r="AB313" s="2">
        <f>(0.5*$C$5*K313^2)/1000</f>
        <v>82.770944830246876</v>
      </c>
      <c r="AC313" s="2">
        <f t="shared" si="29"/>
        <v>82.770944830246876</v>
      </c>
      <c r="AD313" s="13"/>
    </row>
    <row r="314" spans="5:30" x14ac:dyDescent="0.25">
      <c r="E314" s="4" t="s">
        <v>1</v>
      </c>
      <c r="F314" s="1">
        <v>309</v>
      </c>
      <c r="G314" s="1">
        <v>309</v>
      </c>
      <c r="H314" s="2">
        <f>SUM($K$5:K314)</f>
        <v>2151.3055555555557</v>
      </c>
      <c r="I314" s="2">
        <f>SUM($K$5:K314)</f>
        <v>2151.3055555555557</v>
      </c>
      <c r="J314" s="1">
        <v>40.1</v>
      </c>
      <c r="K314" s="2">
        <v>11.138888888888889</v>
      </c>
      <c r="L314" s="2">
        <v>-8.3333333333332538E-2</v>
      </c>
      <c r="M314" s="1">
        <f>IF(K314&gt;0.001,1,0)</f>
        <v>1</v>
      </c>
      <c r="N314" s="1">
        <f>IF(L314&lt;-0.0001,1,0)</f>
        <v>1</v>
      </c>
      <c r="O314" s="3">
        <f t="shared" si="24"/>
        <v>1.0999999999999999E-2</v>
      </c>
      <c r="P314" s="2">
        <f t="shared" si="25"/>
        <v>142.54910999999998</v>
      </c>
      <c r="Q314" s="2">
        <f>0.5*$C$7*$C$8*1.2*K314^2</f>
        <v>48.838837055555565</v>
      </c>
      <c r="R314" s="2">
        <f>IF(L314&gt;0,$C$5*L314,0)</f>
        <v>0</v>
      </c>
      <c r="S314" s="2">
        <f t="shared" si="26"/>
        <v>191.38794705555554</v>
      </c>
      <c r="T314" s="2">
        <f>(S314*K314)/1000</f>
        <v>2.1318490769243827</v>
      </c>
      <c r="U314" s="2">
        <f t="shared" si="27"/>
        <v>2.1318490769243827</v>
      </c>
      <c r="V314" s="2">
        <f>SUM(U$5:U314)</f>
        <v>1052.2746008191339</v>
      </c>
      <c r="W314" s="2">
        <f>V314/3600</f>
        <v>0.29229850022753717</v>
      </c>
      <c r="X314" s="2">
        <f>T314*N314</f>
        <v>2.1318490769243827</v>
      </c>
      <c r="Y314" s="2">
        <f>SUM(X$5:X314)</f>
        <v>183.45512605186431</v>
      </c>
      <c r="Z314" s="2">
        <f t="shared" si="28"/>
        <v>5.0959757236628975E-2</v>
      </c>
      <c r="AA314" s="2">
        <f>W314-Z314</f>
        <v>0.24133874299090818</v>
      </c>
      <c r="AB314" s="2">
        <f>(0.5*$C$5*K314^2)/1000</f>
        <v>81.951435570987655</v>
      </c>
      <c r="AC314" s="2">
        <f t="shared" si="29"/>
        <v>81.951435570987655</v>
      </c>
      <c r="AD314" s="13"/>
    </row>
    <row r="315" spans="5:30" x14ac:dyDescent="0.25">
      <c r="E315" s="4" t="s">
        <v>1</v>
      </c>
      <c r="F315" s="1">
        <v>310</v>
      </c>
      <c r="G315" s="1">
        <v>310</v>
      </c>
      <c r="H315" s="2">
        <f>SUM($K$5:K315)</f>
        <v>2162.3333333333335</v>
      </c>
      <c r="I315" s="2">
        <f>SUM($K$5:K315)</f>
        <v>2162.3333333333335</v>
      </c>
      <c r="J315" s="1">
        <v>39.700000000000003</v>
      </c>
      <c r="K315" s="2">
        <v>11.027777777777779</v>
      </c>
      <c r="L315" s="2">
        <v>-0.12499999999999981</v>
      </c>
      <c r="M315" s="1">
        <f>IF(K315&gt;0.001,1,0)</f>
        <v>1</v>
      </c>
      <c r="N315" s="1">
        <f>IF(L315&lt;-0.0001,1,0)</f>
        <v>1</v>
      </c>
      <c r="O315" s="3">
        <f t="shared" si="24"/>
        <v>1.0999999999999999E-2</v>
      </c>
      <c r="P315" s="2">
        <f t="shared" si="25"/>
        <v>142.54910999999998</v>
      </c>
      <c r="Q315" s="2">
        <f>0.5*$C$7*$C$8*1.2*K315^2</f>
        <v>47.869355722222231</v>
      </c>
      <c r="R315" s="2">
        <f>IF(L315&gt;0,$C$5*L315,0)</f>
        <v>0</v>
      </c>
      <c r="S315" s="2">
        <f t="shared" si="26"/>
        <v>190.41846572222221</v>
      </c>
      <c r="T315" s="2">
        <f>(S315*K315)/1000</f>
        <v>2.0998925247700617</v>
      </c>
      <c r="U315" s="2">
        <f t="shared" si="27"/>
        <v>2.0998925247700617</v>
      </c>
      <c r="V315" s="2">
        <f>SUM(U$5:U315)</f>
        <v>1054.3744933439039</v>
      </c>
      <c r="W315" s="2">
        <f>V315/3600</f>
        <v>0.29288180370663996</v>
      </c>
      <c r="X315" s="2">
        <f>T315*N315</f>
        <v>2.0998925247700617</v>
      </c>
      <c r="Y315" s="2">
        <f>SUM(X$5:X315)</f>
        <v>185.55501857663438</v>
      </c>
      <c r="Z315" s="2">
        <f t="shared" si="28"/>
        <v>5.1543060715731774E-2</v>
      </c>
      <c r="AA315" s="2">
        <f>W315-Z315</f>
        <v>0.24133874299090818</v>
      </c>
      <c r="AB315" s="2">
        <f>(0.5*$C$5*K315^2)/1000</f>
        <v>80.324648533950622</v>
      </c>
      <c r="AC315" s="2">
        <f t="shared" si="29"/>
        <v>80.324648533950622</v>
      </c>
      <c r="AD315" s="13"/>
    </row>
    <row r="316" spans="5:30" x14ac:dyDescent="0.25">
      <c r="E316" s="4" t="s">
        <v>1</v>
      </c>
      <c r="F316" s="1">
        <v>311</v>
      </c>
      <c r="G316" s="1">
        <v>311</v>
      </c>
      <c r="H316" s="2">
        <f>SUM($K$5:K316)</f>
        <v>2173.2222222222222</v>
      </c>
      <c r="I316" s="2">
        <f>SUM($K$5:K316)</f>
        <v>2173.2222222222222</v>
      </c>
      <c r="J316" s="1">
        <v>39.200000000000003</v>
      </c>
      <c r="K316" s="2">
        <v>10.888888888888889</v>
      </c>
      <c r="L316" s="2">
        <v>-0.16666666666666705</v>
      </c>
      <c r="M316" s="1">
        <f>IF(K316&gt;0.001,1,0)</f>
        <v>1</v>
      </c>
      <c r="N316" s="1">
        <f>IF(L316&lt;-0.0001,1,0)</f>
        <v>1</v>
      </c>
      <c r="O316" s="3">
        <f t="shared" si="24"/>
        <v>1.0999999999999999E-2</v>
      </c>
      <c r="P316" s="2">
        <f t="shared" si="25"/>
        <v>142.54910999999998</v>
      </c>
      <c r="Q316" s="2">
        <f>0.5*$C$7*$C$8*1.2*K316^2</f>
        <v>46.671171555555567</v>
      </c>
      <c r="R316" s="2">
        <f>IF(L316&gt;0,$C$5*L316,0)</f>
        <v>0</v>
      </c>
      <c r="S316" s="2">
        <f t="shared" si="26"/>
        <v>189.22028155555554</v>
      </c>
      <c r="T316" s="2">
        <f>(S316*K316)/1000</f>
        <v>2.0603986213827161</v>
      </c>
      <c r="U316" s="2">
        <f t="shared" si="27"/>
        <v>2.0603986213827161</v>
      </c>
      <c r="V316" s="2">
        <f>SUM(U$5:U316)</f>
        <v>1056.4348919652866</v>
      </c>
      <c r="W316" s="2">
        <f>V316/3600</f>
        <v>0.29345413665702408</v>
      </c>
      <c r="X316" s="2">
        <f>T316*N316</f>
        <v>2.0603986213827161</v>
      </c>
      <c r="Y316" s="2">
        <f>SUM(X$5:X316)</f>
        <v>187.6154171980171</v>
      </c>
      <c r="Z316" s="2">
        <f t="shared" si="28"/>
        <v>5.211539366611586E-2</v>
      </c>
      <c r="AA316" s="2">
        <f>W316-Z316</f>
        <v>0.24133874299090821</v>
      </c>
      <c r="AB316" s="2">
        <f>(0.5*$C$5*K316^2)/1000</f>
        <v>78.314098765432107</v>
      </c>
      <c r="AC316" s="2">
        <f t="shared" si="29"/>
        <v>78.314098765432107</v>
      </c>
      <c r="AD316" s="13"/>
    </row>
    <row r="317" spans="5:30" x14ac:dyDescent="0.25">
      <c r="E317" s="4" t="s">
        <v>1</v>
      </c>
      <c r="F317" s="1">
        <v>312</v>
      </c>
      <c r="G317" s="1">
        <v>312</v>
      </c>
      <c r="H317" s="2">
        <f>SUM($K$5:K317)</f>
        <v>2183.9166666666665</v>
      </c>
      <c r="I317" s="2">
        <f>SUM($K$5:K317)</f>
        <v>2183.9166666666665</v>
      </c>
      <c r="J317" s="1">
        <v>38.5</v>
      </c>
      <c r="K317" s="2">
        <v>10.694444444444445</v>
      </c>
      <c r="L317" s="2">
        <v>-0.25000000000000061</v>
      </c>
      <c r="M317" s="1">
        <f>IF(K317&gt;0.001,1,0)</f>
        <v>1</v>
      </c>
      <c r="N317" s="1">
        <f>IF(L317&lt;-0.0001,1,0)</f>
        <v>1</v>
      </c>
      <c r="O317" s="3">
        <f t="shared" si="24"/>
        <v>1.0999999999999999E-2</v>
      </c>
      <c r="P317" s="2">
        <f t="shared" si="25"/>
        <v>142.54910999999998</v>
      </c>
      <c r="Q317" s="2">
        <f>0.5*$C$7*$C$8*1.2*K317^2</f>
        <v>45.019226388888896</v>
      </c>
      <c r="R317" s="2">
        <f>IF(L317&gt;0,$C$5*L317,0)</f>
        <v>0</v>
      </c>
      <c r="S317" s="2">
        <f t="shared" si="26"/>
        <v>187.56833638888889</v>
      </c>
      <c r="T317" s="2">
        <f>(S317*K317)/1000</f>
        <v>2.0059391530478399</v>
      </c>
      <c r="U317" s="2">
        <f t="shared" si="27"/>
        <v>2.0059391530478399</v>
      </c>
      <c r="V317" s="2">
        <f>SUM(U$5:U317)</f>
        <v>1058.4408311183345</v>
      </c>
      <c r="W317" s="2">
        <f>V317/3600</f>
        <v>0.29401134197731515</v>
      </c>
      <c r="X317" s="2">
        <f>T317*N317</f>
        <v>2.0059391530478399</v>
      </c>
      <c r="Y317" s="2">
        <f>SUM(X$5:X317)</f>
        <v>189.62135635106495</v>
      </c>
      <c r="Z317" s="2">
        <f t="shared" si="28"/>
        <v>5.2672598986406929E-2</v>
      </c>
      <c r="AA317" s="2">
        <f>W317-Z317</f>
        <v>0.24133874299090824</v>
      </c>
      <c r="AB317" s="2">
        <f>(0.5*$C$5*K317^2)/1000</f>
        <v>75.542139274691365</v>
      </c>
      <c r="AC317" s="2">
        <f t="shared" si="29"/>
        <v>75.542139274691365</v>
      </c>
      <c r="AD317" s="13"/>
    </row>
    <row r="318" spans="5:30" x14ac:dyDescent="0.25">
      <c r="E318" s="4" t="s">
        <v>1</v>
      </c>
      <c r="F318" s="1">
        <v>313</v>
      </c>
      <c r="G318" s="1">
        <v>313</v>
      </c>
      <c r="H318" s="2">
        <f>SUM($K$5:K318)</f>
        <v>2194.3055555555552</v>
      </c>
      <c r="I318" s="2">
        <f>SUM($K$5:K318)</f>
        <v>2194.3055555555552</v>
      </c>
      <c r="J318" s="1">
        <v>37.4</v>
      </c>
      <c r="K318" s="2">
        <v>10.388888888888888</v>
      </c>
      <c r="L318" s="2">
        <v>-0.34722222222222221</v>
      </c>
      <c r="M318" s="1">
        <f>IF(K318&gt;0.001,1,0)</f>
        <v>1</v>
      </c>
      <c r="N318" s="1">
        <f>IF(L318&lt;-0.0001,1,0)</f>
        <v>1</v>
      </c>
      <c r="O318" s="3">
        <f t="shared" si="24"/>
        <v>1.0999999999999999E-2</v>
      </c>
      <c r="P318" s="2">
        <f t="shared" si="25"/>
        <v>142.54910999999998</v>
      </c>
      <c r="Q318" s="2">
        <f>0.5*$C$7*$C$8*1.2*K318^2</f>
        <v>42.483449555555545</v>
      </c>
      <c r="R318" s="2">
        <f>IF(L318&gt;0,$C$5*L318,0)</f>
        <v>0</v>
      </c>
      <c r="S318" s="2">
        <f t="shared" si="26"/>
        <v>185.03255955555554</v>
      </c>
      <c r="T318" s="2">
        <f>(S318*K318)/1000</f>
        <v>1.9222827020493825</v>
      </c>
      <c r="U318" s="2">
        <f t="shared" si="27"/>
        <v>1.9222827020493825</v>
      </c>
      <c r="V318" s="2">
        <f>SUM(U$5:U318)</f>
        <v>1060.3631138203839</v>
      </c>
      <c r="W318" s="2">
        <f>V318/3600</f>
        <v>0.29454530939455109</v>
      </c>
      <c r="X318" s="2">
        <f>T318*N318</f>
        <v>1.9222827020493825</v>
      </c>
      <c r="Y318" s="2">
        <f>SUM(X$5:X318)</f>
        <v>191.54363905311433</v>
      </c>
      <c r="Z318" s="2">
        <f t="shared" si="28"/>
        <v>5.3206566403642873E-2</v>
      </c>
      <c r="AA318" s="2">
        <f>W318-Z318</f>
        <v>0.24133874299090821</v>
      </c>
      <c r="AB318" s="2">
        <f>(0.5*$C$5*K318^2)/1000</f>
        <v>71.287112654320964</v>
      </c>
      <c r="AC318" s="2">
        <f t="shared" si="29"/>
        <v>71.287112654320964</v>
      </c>
      <c r="AD318" s="13"/>
    </row>
    <row r="319" spans="5:30" x14ac:dyDescent="0.25">
      <c r="E319" s="4" t="s">
        <v>1</v>
      </c>
      <c r="F319" s="1">
        <v>314</v>
      </c>
      <c r="G319" s="1">
        <v>314</v>
      </c>
      <c r="H319" s="2">
        <f>SUM($K$5:K319)</f>
        <v>2204.3055555555552</v>
      </c>
      <c r="I319" s="2">
        <f>SUM($K$5:K319)</f>
        <v>2204.3055555555552</v>
      </c>
      <c r="J319" s="1">
        <v>36</v>
      </c>
      <c r="K319" s="2">
        <v>10</v>
      </c>
      <c r="L319" s="2">
        <v>-0.41666666666666663</v>
      </c>
      <c r="M319" s="1">
        <f>IF(K319&gt;0.001,1,0)</f>
        <v>1</v>
      </c>
      <c r="N319" s="1">
        <f>IF(L319&lt;-0.0001,1,0)</f>
        <v>1</v>
      </c>
      <c r="O319" s="3">
        <f t="shared" si="24"/>
        <v>1.0999999999999999E-2</v>
      </c>
      <c r="P319" s="2">
        <f t="shared" si="25"/>
        <v>142.54910999999998</v>
      </c>
      <c r="Q319" s="2">
        <f>0.5*$C$7*$C$8*1.2*K319^2</f>
        <v>39.362400000000001</v>
      </c>
      <c r="R319" s="2">
        <f>IF(L319&gt;0,$C$5*L319,0)</f>
        <v>0</v>
      </c>
      <c r="S319" s="2">
        <f t="shared" si="26"/>
        <v>181.91150999999999</v>
      </c>
      <c r="T319" s="2">
        <f>(S319*K319)/1000</f>
        <v>1.8191150999999999</v>
      </c>
      <c r="U319" s="2">
        <f t="shared" si="27"/>
        <v>1.8191150999999999</v>
      </c>
      <c r="V319" s="2">
        <f>SUM(U$5:U319)</f>
        <v>1062.182228920384</v>
      </c>
      <c r="W319" s="2">
        <f>V319/3600</f>
        <v>0.29505061914455111</v>
      </c>
      <c r="X319" s="2">
        <f>T319*N319</f>
        <v>1.8191150999999999</v>
      </c>
      <c r="Y319" s="2">
        <f>SUM(X$5:X319)</f>
        <v>193.36275415311434</v>
      </c>
      <c r="Z319" s="2">
        <f t="shared" si="28"/>
        <v>5.3711876153642875E-2</v>
      </c>
      <c r="AA319" s="2">
        <f>W319-Z319</f>
        <v>0.24133874299090824</v>
      </c>
      <c r="AB319" s="2">
        <f>(0.5*$C$5*K319^2)/1000</f>
        <v>66.05</v>
      </c>
      <c r="AC319" s="2">
        <f t="shared" si="29"/>
        <v>66.05</v>
      </c>
      <c r="AD319" s="13"/>
    </row>
    <row r="320" spans="5:30" x14ac:dyDescent="0.25">
      <c r="E320" s="4" t="s">
        <v>1</v>
      </c>
      <c r="F320" s="1">
        <v>315</v>
      </c>
      <c r="G320" s="1">
        <v>315</v>
      </c>
      <c r="H320" s="2">
        <f>SUM($K$5:K320)</f>
        <v>2213.8611111111109</v>
      </c>
      <c r="I320" s="2">
        <f>SUM($K$5:K320)</f>
        <v>2213.8611111111109</v>
      </c>
      <c r="J320" s="1">
        <v>34.4</v>
      </c>
      <c r="K320" s="2">
        <v>9.5555555555555554</v>
      </c>
      <c r="L320" s="2">
        <v>-0.41666666666666663</v>
      </c>
      <c r="M320" s="1">
        <f>IF(K320&gt;0.001,1,0)</f>
        <v>1</v>
      </c>
      <c r="N320" s="1">
        <f>IF(L320&lt;-0.0001,1,0)</f>
        <v>1</v>
      </c>
      <c r="O320" s="3">
        <f t="shared" si="24"/>
        <v>1.0999999999999999E-2</v>
      </c>
      <c r="P320" s="2">
        <f t="shared" si="25"/>
        <v>142.54910999999998</v>
      </c>
      <c r="Q320" s="2">
        <f>0.5*$C$7*$C$8*1.2*K320^2</f>
        <v>35.941272888888889</v>
      </c>
      <c r="R320" s="2">
        <f>IF(L320&gt;0,$C$5*L320,0)</f>
        <v>0</v>
      </c>
      <c r="S320" s="2">
        <f t="shared" si="26"/>
        <v>178.49038288888886</v>
      </c>
      <c r="T320" s="2">
        <f>(S320*K320)/1000</f>
        <v>1.7055747698271602</v>
      </c>
      <c r="U320" s="2">
        <f t="shared" si="27"/>
        <v>1.7055747698271602</v>
      </c>
      <c r="V320" s="2">
        <f>SUM(U$5:U320)</f>
        <v>1063.8878036902111</v>
      </c>
      <c r="W320" s="2">
        <f>V320/3600</f>
        <v>0.29552438991394753</v>
      </c>
      <c r="X320" s="2">
        <f>T320*N320</f>
        <v>1.7055747698271602</v>
      </c>
      <c r="Y320" s="2">
        <f>SUM(X$5:X320)</f>
        <v>195.0683289229415</v>
      </c>
      <c r="Z320" s="2">
        <f t="shared" si="28"/>
        <v>5.4185646923039309E-2</v>
      </c>
      <c r="AA320" s="2">
        <f>W320-Z320</f>
        <v>0.24133874299090821</v>
      </c>
      <c r="AB320" s="2">
        <f>(0.5*$C$5*K320^2)/1000</f>
        <v>60.309358024691349</v>
      </c>
      <c r="AC320" s="2">
        <f t="shared" si="29"/>
        <v>60.309358024691349</v>
      </c>
      <c r="AD320" s="13"/>
    </row>
    <row r="321" spans="5:30" x14ac:dyDescent="0.25">
      <c r="E321" s="4" t="s">
        <v>1</v>
      </c>
      <c r="F321" s="1">
        <v>316</v>
      </c>
      <c r="G321" s="1">
        <v>316</v>
      </c>
      <c r="H321" s="2">
        <f>SUM($K$5:K321)</f>
        <v>2223.0277777777774</v>
      </c>
      <c r="I321" s="2">
        <f>SUM($K$5:K321)</f>
        <v>2223.0277777777774</v>
      </c>
      <c r="J321" s="1">
        <v>33</v>
      </c>
      <c r="K321" s="2">
        <v>9.1666666666666661</v>
      </c>
      <c r="L321" s="2">
        <v>-0.37499999999999989</v>
      </c>
      <c r="M321" s="1">
        <f>IF(K321&gt;0.001,1,0)</f>
        <v>1</v>
      </c>
      <c r="N321" s="1">
        <f>IF(L321&lt;-0.0001,1,0)</f>
        <v>1</v>
      </c>
      <c r="O321" s="3">
        <f t="shared" si="24"/>
        <v>1.0999999999999999E-2</v>
      </c>
      <c r="P321" s="2">
        <f t="shared" si="25"/>
        <v>142.54910999999998</v>
      </c>
      <c r="Q321" s="2">
        <f>0.5*$C$7*$C$8*1.2*K321^2</f>
        <v>33.07535</v>
      </c>
      <c r="R321" s="2">
        <f>IF(L321&gt;0,$C$5*L321,0)</f>
        <v>0</v>
      </c>
      <c r="S321" s="2">
        <f t="shared" si="26"/>
        <v>175.62446</v>
      </c>
      <c r="T321" s="2">
        <f>(S321*K321)/1000</f>
        <v>1.6098908833333332</v>
      </c>
      <c r="U321" s="2">
        <f t="shared" si="27"/>
        <v>1.6098908833333332</v>
      </c>
      <c r="V321" s="2">
        <f>SUM(U$5:U321)</f>
        <v>1065.4976945735443</v>
      </c>
      <c r="W321" s="2">
        <f>V321/3600</f>
        <v>0.29597158182598454</v>
      </c>
      <c r="X321" s="2">
        <f>T321*N321</f>
        <v>1.6098908833333332</v>
      </c>
      <c r="Y321" s="2">
        <f>SUM(X$5:X321)</f>
        <v>196.67821980627483</v>
      </c>
      <c r="Z321" s="2">
        <f t="shared" si="28"/>
        <v>5.4632838835076337E-2</v>
      </c>
      <c r="AA321" s="2">
        <f>W321-Z321</f>
        <v>0.24133874299090821</v>
      </c>
      <c r="AB321" s="2">
        <f>(0.5*$C$5*K321^2)/1000</f>
        <v>55.500347222222217</v>
      </c>
      <c r="AC321" s="2">
        <f t="shared" si="29"/>
        <v>55.500347222222217</v>
      </c>
      <c r="AD321" s="13"/>
    </row>
    <row r="322" spans="5:30" x14ac:dyDescent="0.25">
      <c r="E322" s="4" t="s">
        <v>1</v>
      </c>
      <c r="F322" s="1">
        <v>317</v>
      </c>
      <c r="G322" s="1">
        <v>317</v>
      </c>
      <c r="H322" s="2">
        <f>SUM($K$5:K322)</f>
        <v>2231.833333333333</v>
      </c>
      <c r="I322" s="2">
        <f>SUM($K$5:K322)</f>
        <v>2231.833333333333</v>
      </c>
      <c r="J322" s="1">
        <v>31.7</v>
      </c>
      <c r="K322" s="2">
        <v>8.8055555555555554</v>
      </c>
      <c r="L322" s="2">
        <v>-0.41666666666666663</v>
      </c>
      <c r="M322" s="1">
        <f>IF(K322&gt;0.001,1,0)</f>
        <v>1</v>
      </c>
      <c r="N322" s="1">
        <f>IF(L322&lt;-0.0001,1,0)</f>
        <v>1</v>
      </c>
      <c r="O322" s="3">
        <f t="shared" si="24"/>
        <v>1.0999999999999999E-2</v>
      </c>
      <c r="P322" s="2">
        <f t="shared" si="25"/>
        <v>142.54910999999998</v>
      </c>
      <c r="Q322" s="2">
        <f>0.5*$C$7*$C$8*1.2*K322^2</f>
        <v>30.520742388888888</v>
      </c>
      <c r="R322" s="2">
        <f>IF(L322&gt;0,$C$5*L322,0)</f>
        <v>0</v>
      </c>
      <c r="S322" s="2">
        <f t="shared" si="26"/>
        <v>173.06985238888888</v>
      </c>
      <c r="T322" s="2">
        <f>(S322*K322)/1000</f>
        <v>1.5239762002021602</v>
      </c>
      <c r="U322" s="2">
        <f t="shared" si="27"/>
        <v>1.5239762002021602</v>
      </c>
      <c r="V322" s="2">
        <f>SUM(U$5:U322)</f>
        <v>1067.0216707737466</v>
      </c>
      <c r="W322" s="2">
        <f>V322/3600</f>
        <v>0.29639490854826295</v>
      </c>
      <c r="X322" s="2">
        <f>T322*N322</f>
        <v>1.5239762002021602</v>
      </c>
      <c r="Y322" s="2">
        <f>SUM(X$5:X322)</f>
        <v>198.20219600647698</v>
      </c>
      <c r="Z322" s="2">
        <f t="shared" si="28"/>
        <v>5.5056165557354715E-2</v>
      </c>
      <c r="AA322" s="2">
        <f>W322-Z322</f>
        <v>0.24133874299090824</v>
      </c>
      <c r="AB322" s="2">
        <f>(0.5*$C$5*K322^2)/1000</f>
        <v>51.213722608024689</v>
      </c>
      <c r="AC322" s="2">
        <f t="shared" si="29"/>
        <v>51.213722608024689</v>
      </c>
      <c r="AD322" s="13"/>
    </row>
    <row r="323" spans="5:30" x14ac:dyDescent="0.25">
      <c r="E323" s="4" t="s">
        <v>1</v>
      </c>
      <c r="F323" s="1">
        <v>318</v>
      </c>
      <c r="G323" s="1">
        <v>318</v>
      </c>
      <c r="H323" s="2">
        <f>SUM($K$5:K323)</f>
        <v>2240.1666666666665</v>
      </c>
      <c r="I323" s="2">
        <f>SUM($K$5:K323)</f>
        <v>2240.1666666666665</v>
      </c>
      <c r="J323" s="1">
        <v>30</v>
      </c>
      <c r="K323" s="2">
        <v>8.3333333333333339</v>
      </c>
      <c r="L323" s="2">
        <v>-0.51388888888888873</v>
      </c>
      <c r="M323" s="1">
        <f>IF(K323&gt;0.001,1,0)</f>
        <v>1</v>
      </c>
      <c r="N323" s="1">
        <f>IF(L323&lt;-0.0001,1,0)</f>
        <v>1</v>
      </c>
      <c r="O323" s="3">
        <f t="shared" si="24"/>
        <v>1.0999999999999999E-2</v>
      </c>
      <c r="P323" s="2">
        <f t="shared" si="25"/>
        <v>142.54910999999998</v>
      </c>
      <c r="Q323" s="2">
        <f>0.5*$C$7*$C$8*1.2*K323^2</f>
        <v>27.335000000000008</v>
      </c>
      <c r="R323" s="2">
        <f>IF(L323&gt;0,$C$5*L323,0)</f>
        <v>0</v>
      </c>
      <c r="S323" s="2">
        <f t="shared" si="26"/>
        <v>169.88410999999999</v>
      </c>
      <c r="T323" s="2">
        <f>(S323*K323)/1000</f>
        <v>1.4157009166666668</v>
      </c>
      <c r="U323" s="2">
        <f t="shared" si="27"/>
        <v>1.4157009166666668</v>
      </c>
      <c r="V323" s="2">
        <f>SUM(U$5:U323)</f>
        <v>1068.4373716904133</v>
      </c>
      <c r="W323" s="2">
        <f>V323/3600</f>
        <v>0.29678815880289261</v>
      </c>
      <c r="X323" s="2">
        <f>T323*N323</f>
        <v>1.4157009166666668</v>
      </c>
      <c r="Y323" s="2">
        <f>SUM(X$5:X323)</f>
        <v>199.61789692314366</v>
      </c>
      <c r="Z323" s="2">
        <f t="shared" si="28"/>
        <v>5.544941581198435E-2</v>
      </c>
      <c r="AA323" s="2">
        <f>W323-Z323</f>
        <v>0.24133874299090827</v>
      </c>
      <c r="AB323" s="2">
        <f>(0.5*$C$5*K323^2)/1000</f>
        <v>45.868055555555564</v>
      </c>
      <c r="AC323" s="2">
        <f t="shared" si="29"/>
        <v>45.868055555555564</v>
      </c>
      <c r="AD323" s="13"/>
    </row>
    <row r="324" spans="5:30" x14ac:dyDescent="0.25">
      <c r="E324" s="4" t="s">
        <v>1</v>
      </c>
      <c r="F324" s="1">
        <v>319</v>
      </c>
      <c r="G324" s="1">
        <v>319</v>
      </c>
      <c r="H324" s="2">
        <f>SUM($K$5:K324)</f>
        <v>2247.9444444444443</v>
      </c>
      <c r="I324" s="2">
        <f>SUM($K$5:K324)</f>
        <v>2247.9444444444443</v>
      </c>
      <c r="J324" s="1">
        <v>28</v>
      </c>
      <c r="K324" s="2">
        <v>7.7777777777777777</v>
      </c>
      <c r="L324" s="2">
        <v>-0.54166666666666641</v>
      </c>
      <c r="M324" s="1">
        <f>IF(K324&gt;0.001,1,0)</f>
        <v>1</v>
      </c>
      <c r="N324" s="1">
        <f>IF(L324&lt;-0.0001,1,0)</f>
        <v>1</v>
      </c>
      <c r="O324" s="3">
        <f t="shared" si="24"/>
        <v>1.0999999999999999E-2</v>
      </c>
      <c r="P324" s="2">
        <f t="shared" si="25"/>
        <v>142.54910999999998</v>
      </c>
      <c r="Q324" s="2">
        <f>0.5*$C$7*$C$8*1.2*K324^2</f>
        <v>23.811822222222222</v>
      </c>
      <c r="R324" s="2">
        <f>IF(L324&gt;0,$C$5*L324,0)</f>
        <v>0</v>
      </c>
      <c r="S324" s="2">
        <f t="shared" si="26"/>
        <v>166.3609322222222</v>
      </c>
      <c r="T324" s="2">
        <f>(S324*K324)/1000</f>
        <v>1.2939183617283949</v>
      </c>
      <c r="U324" s="2">
        <f t="shared" si="27"/>
        <v>1.2939183617283949</v>
      </c>
      <c r="V324" s="2">
        <f>SUM(U$5:U324)</f>
        <v>1069.7312900521417</v>
      </c>
      <c r="W324" s="2">
        <f>V324/3600</f>
        <v>0.29714758057003937</v>
      </c>
      <c r="X324" s="2">
        <f>T324*N324</f>
        <v>1.2939183617283949</v>
      </c>
      <c r="Y324" s="2">
        <f>SUM(X$5:X324)</f>
        <v>200.91181528487206</v>
      </c>
      <c r="Z324" s="2">
        <f t="shared" si="28"/>
        <v>5.5808837579131132E-2</v>
      </c>
      <c r="AA324" s="2">
        <f>W324-Z324</f>
        <v>0.24133874299090824</v>
      </c>
      <c r="AB324" s="2">
        <f>(0.5*$C$5*K324^2)/1000</f>
        <v>39.956172839506173</v>
      </c>
      <c r="AC324" s="2">
        <f t="shared" si="29"/>
        <v>39.956172839506173</v>
      </c>
      <c r="AD324" s="13"/>
    </row>
    <row r="325" spans="5:30" x14ac:dyDescent="0.25">
      <c r="E325" s="4" t="s">
        <v>1</v>
      </c>
      <c r="F325" s="1">
        <v>320</v>
      </c>
      <c r="G325" s="1">
        <v>320</v>
      </c>
      <c r="H325" s="2">
        <f>SUM($K$5:K325)</f>
        <v>2255.1944444444443</v>
      </c>
      <c r="I325" s="2">
        <f>SUM($K$5:K325)</f>
        <v>2255.1944444444443</v>
      </c>
      <c r="J325" s="1">
        <v>26.1</v>
      </c>
      <c r="K325" s="2">
        <v>7.25</v>
      </c>
      <c r="L325" s="2">
        <v>-0.33333333333333315</v>
      </c>
      <c r="M325" s="1">
        <f>IF(K325&gt;0.001,1,0)</f>
        <v>1</v>
      </c>
      <c r="N325" s="1">
        <f>IF(L325&lt;-0.0001,1,0)</f>
        <v>1</v>
      </c>
      <c r="O325" s="3">
        <f t="shared" si="24"/>
        <v>1.0999999999999999E-2</v>
      </c>
      <c r="P325" s="2">
        <f t="shared" si="25"/>
        <v>142.54910999999998</v>
      </c>
      <c r="Q325" s="2">
        <f>0.5*$C$7*$C$8*1.2*K325^2</f>
        <v>20.689861500000003</v>
      </c>
      <c r="R325" s="2">
        <f>IF(L325&gt;0,$C$5*L325,0)</f>
        <v>0</v>
      </c>
      <c r="S325" s="2">
        <f t="shared" si="26"/>
        <v>163.23897149999999</v>
      </c>
      <c r="T325" s="2">
        <f>(S325*K325)/1000</f>
        <v>1.183482543375</v>
      </c>
      <c r="U325" s="2">
        <f t="shared" si="27"/>
        <v>1.183482543375</v>
      </c>
      <c r="V325" s="2">
        <f>SUM(U$5:U325)</f>
        <v>1070.9147725955168</v>
      </c>
      <c r="W325" s="2">
        <f>V325/3600</f>
        <v>0.29747632572097688</v>
      </c>
      <c r="X325" s="2">
        <f>T325*N325</f>
        <v>1.183482543375</v>
      </c>
      <c r="Y325" s="2">
        <f>SUM(X$5:X325)</f>
        <v>202.09529782824706</v>
      </c>
      <c r="Z325" s="2">
        <f t="shared" si="28"/>
        <v>5.6137582730068629E-2</v>
      </c>
      <c r="AA325" s="2">
        <f>W325-Z325</f>
        <v>0.24133874299090824</v>
      </c>
      <c r="AB325" s="2">
        <f>(0.5*$C$5*K325^2)/1000</f>
        <v>34.71753125</v>
      </c>
      <c r="AC325" s="2">
        <f t="shared" si="29"/>
        <v>34.71753125</v>
      </c>
      <c r="AD325" s="13"/>
    </row>
    <row r="326" spans="5:30" x14ac:dyDescent="0.25">
      <c r="E326" s="4" t="s">
        <v>1</v>
      </c>
      <c r="F326" s="1">
        <v>321</v>
      </c>
      <c r="G326" s="1">
        <v>321</v>
      </c>
      <c r="H326" s="2">
        <f>SUM($K$5:K326)</f>
        <v>2262.3055555555557</v>
      </c>
      <c r="I326" s="2">
        <f>SUM($K$5:K326)</f>
        <v>2262.3055555555557</v>
      </c>
      <c r="J326" s="1">
        <v>25.6</v>
      </c>
      <c r="K326" s="2">
        <v>7.1111111111111116</v>
      </c>
      <c r="L326" s="2">
        <v>-0.16666666666666705</v>
      </c>
      <c r="M326" s="1">
        <f>IF(K326&gt;0.001,1,0)</f>
        <v>1</v>
      </c>
      <c r="N326" s="1">
        <f>IF(L326&lt;-0.0001,1,0)</f>
        <v>1</v>
      </c>
      <c r="O326" s="3">
        <f t="shared" ref="O326:O389" si="30">0.011</f>
        <v>1.0999999999999999E-2</v>
      </c>
      <c r="P326" s="2">
        <f t="shared" ref="P326:P389" si="31">(($C$5*9.81)*O326)*M326</f>
        <v>142.54910999999998</v>
      </c>
      <c r="Q326" s="2">
        <f>0.5*$C$7*$C$8*1.2*K326^2</f>
        <v>19.904739555555558</v>
      </c>
      <c r="R326" s="2">
        <f>IF(L326&gt;0,$C$5*L326,0)</f>
        <v>0</v>
      </c>
      <c r="S326" s="2">
        <f t="shared" ref="S326:S389" si="32">P326+Q326+R326</f>
        <v>162.45384955555554</v>
      </c>
      <c r="T326" s="2">
        <f>(S326*K326)/1000</f>
        <v>1.1552273746172839</v>
      </c>
      <c r="U326" s="2">
        <f t="shared" ref="U326:U389" si="33">IF(T326&gt;0,T326,0)</f>
        <v>1.1552273746172839</v>
      </c>
      <c r="V326" s="2">
        <f>SUM(U$5:U326)</f>
        <v>1072.0699999701339</v>
      </c>
      <c r="W326" s="2">
        <f>V326/3600</f>
        <v>0.29779722221392607</v>
      </c>
      <c r="X326" s="2">
        <f>T326*N326</f>
        <v>1.1552273746172839</v>
      </c>
      <c r="Y326" s="2">
        <f>SUM(X$5:X326)</f>
        <v>203.25052520286434</v>
      </c>
      <c r="Z326" s="2">
        <f t="shared" ref="Z326:Z389" si="34">Y326/3600</f>
        <v>5.6458479223017874E-2</v>
      </c>
      <c r="AA326" s="2">
        <f>W326-Z326</f>
        <v>0.24133874299090818</v>
      </c>
      <c r="AB326" s="2">
        <f>(0.5*$C$5*K326^2)/1000</f>
        <v>33.400098765432098</v>
      </c>
      <c r="AC326" s="2">
        <f t="shared" ref="AC326:AC389" si="35">AB326*N326</f>
        <v>33.400098765432098</v>
      </c>
      <c r="AD326" s="13"/>
    </row>
    <row r="327" spans="5:30" x14ac:dyDescent="0.25">
      <c r="E327" s="4" t="s">
        <v>1</v>
      </c>
      <c r="F327" s="1">
        <v>322</v>
      </c>
      <c r="G327" s="1">
        <v>322</v>
      </c>
      <c r="H327" s="2">
        <f>SUM($K$5:K327)</f>
        <v>2269.2222222222222</v>
      </c>
      <c r="I327" s="2">
        <f>SUM($K$5:K327)</f>
        <v>2269.2222222222222</v>
      </c>
      <c r="J327" s="1">
        <v>24.9</v>
      </c>
      <c r="K327" s="2">
        <v>6.9166666666666661</v>
      </c>
      <c r="L327" s="2">
        <v>-9.7222222222222612E-2</v>
      </c>
      <c r="M327" s="1">
        <f>IF(K327&gt;0.001,1,0)</f>
        <v>1</v>
      </c>
      <c r="N327" s="1">
        <f>IF(L327&lt;-0.0001,1,0)</f>
        <v>1</v>
      </c>
      <c r="O327" s="3">
        <f t="shared" si="30"/>
        <v>1.0999999999999999E-2</v>
      </c>
      <c r="P327" s="2">
        <f t="shared" si="31"/>
        <v>142.54910999999998</v>
      </c>
      <c r="Q327" s="2">
        <f>0.5*$C$7*$C$8*1.2*K327^2</f>
        <v>18.8310815</v>
      </c>
      <c r="R327" s="2">
        <f>IF(L327&gt;0,$C$5*L327,0)</f>
        <v>0</v>
      </c>
      <c r="S327" s="2">
        <f t="shared" si="32"/>
        <v>161.3801915</v>
      </c>
      <c r="T327" s="2">
        <f>(S327*K327)/1000</f>
        <v>1.1162129912083332</v>
      </c>
      <c r="U327" s="2">
        <f t="shared" si="33"/>
        <v>1.1162129912083332</v>
      </c>
      <c r="V327" s="2">
        <f>SUM(U$5:U327)</f>
        <v>1073.1862129613423</v>
      </c>
      <c r="W327" s="2">
        <f>V327/3600</f>
        <v>0.29810728137815062</v>
      </c>
      <c r="X327" s="2">
        <f>T327*N327</f>
        <v>1.1162129912083332</v>
      </c>
      <c r="Y327" s="2">
        <f>SUM(X$5:X327)</f>
        <v>204.36673819407267</v>
      </c>
      <c r="Z327" s="2">
        <f t="shared" si="34"/>
        <v>5.6768538387242405E-2</v>
      </c>
      <c r="AA327" s="2">
        <f>W327-Z327</f>
        <v>0.24133874299090821</v>
      </c>
      <c r="AB327" s="2">
        <f>(0.5*$C$5*K327^2)/1000</f>
        <v>31.59850347222222</v>
      </c>
      <c r="AC327" s="2">
        <f t="shared" si="35"/>
        <v>31.59850347222222</v>
      </c>
      <c r="AD327" s="13"/>
    </row>
    <row r="328" spans="5:30" x14ac:dyDescent="0.25">
      <c r="E328" s="4" t="s">
        <v>1</v>
      </c>
      <c r="F328" s="1">
        <v>323</v>
      </c>
      <c r="G328" s="1">
        <v>323</v>
      </c>
      <c r="H328" s="2">
        <f>SUM($K$5:K328)</f>
        <v>2276.1388888888887</v>
      </c>
      <c r="I328" s="2">
        <f>SUM($K$5:K328)</f>
        <v>2276.1388888888887</v>
      </c>
      <c r="J328" s="1">
        <v>24.9</v>
      </c>
      <c r="K328" s="2">
        <v>6.9166666666666661</v>
      </c>
      <c r="L328" s="2">
        <v>-8.3333333333333037E-2</v>
      </c>
      <c r="M328" s="1">
        <f>IF(K328&gt;0.001,1,0)</f>
        <v>1</v>
      </c>
      <c r="N328" s="1">
        <f>IF(L328&lt;-0.0001,1,0)</f>
        <v>1</v>
      </c>
      <c r="O328" s="3">
        <f t="shared" si="30"/>
        <v>1.0999999999999999E-2</v>
      </c>
      <c r="P328" s="2">
        <f t="shared" si="31"/>
        <v>142.54910999999998</v>
      </c>
      <c r="Q328" s="2">
        <f>0.5*$C$7*$C$8*1.2*K328^2</f>
        <v>18.8310815</v>
      </c>
      <c r="R328" s="2">
        <f>IF(L328&gt;0,$C$5*L328,0)</f>
        <v>0</v>
      </c>
      <c r="S328" s="2">
        <f t="shared" si="32"/>
        <v>161.3801915</v>
      </c>
      <c r="T328" s="2">
        <f>(S328*K328)/1000</f>
        <v>1.1162129912083332</v>
      </c>
      <c r="U328" s="2">
        <f t="shared" si="33"/>
        <v>1.1162129912083332</v>
      </c>
      <c r="V328" s="2">
        <f>SUM(U$5:U328)</f>
        <v>1074.3024259525507</v>
      </c>
      <c r="W328" s="2">
        <f>V328/3600</f>
        <v>0.29841734054237518</v>
      </c>
      <c r="X328" s="2">
        <f>T328*N328</f>
        <v>1.1162129912083332</v>
      </c>
      <c r="Y328" s="2">
        <f>SUM(X$5:X328)</f>
        <v>205.482951185281</v>
      </c>
      <c r="Z328" s="2">
        <f t="shared" si="34"/>
        <v>5.7078597551466943E-2</v>
      </c>
      <c r="AA328" s="2">
        <f>W328-Z328</f>
        <v>0.24133874299090824</v>
      </c>
      <c r="AB328" s="2">
        <f>(0.5*$C$5*K328^2)/1000</f>
        <v>31.59850347222222</v>
      </c>
      <c r="AC328" s="2">
        <f t="shared" si="35"/>
        <v>31.59850347222222</v>
      </c>
      <c r="AD328" s="13"/>
    </row>
    <row r="329" spans="5:30" x14ac:dyDescent="0.25">
      <c r="E329" s="4" t="s">
        <v>1</v>
      </c>
      <c r="F329" s="1">
        <v>324</v>
      </c>
      <c r="G329" s="1">
        <v>324</v>
      </c>
      <c r="H329" s="2">
        <f>SUM($K$5:K329)</f>
        <v>2282.8888888888887</v>
      </c>
      <c r="I329" s="2">
        <f>SUM($K$5:K329)</f>
        <v>2282.8888888888887</v>
      </c>
      <c r="J329" s="1">
        <v>24.3</v>
      </c>
      <c r="K329" s="2">
        <v>6.75</v>
      </c>
      <c r="L329" s="2">
        <v>-0.1388888888888889</v>
      </c>
      <c r="M329" s="1">
        <f>IF(K329&gt;0.001,1,0)</f>
        <v>1</v>
      </c>
      <c r="N329" s="1">
        <f>IF(L329&lt;-0.0001,1,0)</f>
        <v>1</v>
      </c>
      <c r="O329" s="3">
        <f t="shared" si="30"/>
        <v>1.0999999999999999E-2</v>
      </c>
      <c r="P329" s="2">
        <f t="shared" si="31"/>
        <v>142.54910999999998</v>
      </c>
      <c r="Q329" s="2">
        <f>0.5*$C$7*$C$8*1.2*K329^2</f>
        <v>17.934493500000002</v>
      </c>
      <c r="R329" s="2">
        <f>IF(L329&gt;0,$C$5*L329,0)</f>
        <v>0</v>
      </c>
      <c r="S329" s="2">
        <f t="shared" si="32"/>
        <v>160.48360349999999</v>
      </c>
      <c r="T329" s="2">
        <f>(S329*K329)/1000</f>
        <v>1.0832643236249999</v>
      </c>
      <c r="U329" s="2">
        <f t="shared" si="33"/>
        <v>1.0832643236249999</v>
      </c>
      <c r="V329" s="2">
        <f>SUM(U$5:U329)</f>
        <v>1075.3856902761756</v>
      </c>
      <c r="W329" s="2">
        <f>V329/3600</f>
        <v>0.2987182472989377</v>
      </c>
      <c r="X329" s="2">
        <f>T329*N329</f>
        <v>1.0832643236249999</v>
      </c>
      <c r="Y329" s="2">
        <f>SUM(X$5:X329)</f>
        <v>206.566215508906</v>
      </c>
      <c r="Z329" s="2">
        <f t="shared" si="34"/>
        <v>5.7379504308029447E-2</v>
      </c>
      <c r="AA329" s="2">
        <f>W329-Z329</f>
        <v>0.24133874299090824</v>
      </c>
      <c r="AB329" s="2">
        <f>(0.5*$C$5*K329^2)/1000</f>
        <v>30.09403125</v>
      </c>
      <c r="AC329" s="2">
        <f t="shared" si="35"/>
        <v>30.09403125</v>
      </c>
      <c r="AD329" s="13"/>
    </row>
    <row r="330" spans="5:30" x14ac:dyDescent="0.25">
      <c r="E330" s="4" t="s">
        <v>1</v>
      </c>
      <c r="F330" s="1">
        <v>325</v>
      </c>
      <c r="G330" s="1">
        <v>325</v>
      </c>
      <c r="H330" s="2">
        <f>SUM($K$5:K330)</f>
        <v>2289.5277777777774</v>
      </c>
      <c r="I330" s="2">
        <f>SUM($K$5:K330)</f>
        <v>2289.5277777777774</v>
      </c>
      <c r="J330" s="1">
        <v>23.9</v>
      </c>
      <c r="K330" s="2">
        <v>6.6388888888888884</v>
      </c>
      <c r="L330" s="2">
        <v>-5.5555555555555851E-2</v>
      </c>
      <c r="M330" s="1">
        <f>IF(K330&gt;0.001,1,0)</f>
        <v>1</v>
      </c>
      <c r="N330" s="1">
        <f>IF(L330&lt;-0.0001,1,0)</f>
        <v>1</v>
      </c>
      <c r="O330" s="3">
        <f t="shared" si="30"/>
        <v>1.0999999999999999E-2</v>
      </c>
      <c r="P330" s="2">
        <f t="shared" si="31"/>
        <v>142.54910999999998</v>
      </c>
      <c r="Q330" s="2">
        <f>0.5*$C$7*$C$8*1.2*K330^2</f>
        <v>17.348917055555557</v>
      </c>
      <c r="R330" s="2">
        <f>IF(L330&gt;0,$C$5*L330,0)</f>
        <v>0</v>
      </c>
      <c r="S330" s="2">
        <f t="shared" si="32"/>
        <v>159.89802705555553</v>
      </c>
      <c r="T330" s="2">
        <f>(S330*K330)/1000</f>
        <v>1.0615452351743824</v>
      </c>
      <c r="U330" s="2">
        <f t="shared" si="33"/>
        <v>1.0615452351743824</v>
      </c>
      <c r="V330" s="2">
        <f>SUM(U$5:U330)</f>
        <v>1076.4472355113501</v>
      </c>
      <c r="W330" s="2">
        <f>V330/3600</f>
        <v>0.29901312097537502</v>
      </c>
      <c r="X330" s="2">
        <f>T330*N330</f>
        <v>1.0615452351743824</v>
      </c>
      <c r="Y330" s="2">
        <f>SUM(X$5:X330)</f>
        <v>207.62776074408038</v>
      </c>
      <c r="Z330" s="2">
        <f t="shared" si="34"/>
        <v>5.7674377984466771E-2</v>
      </c>
      <c r="AA330" s="2">
        <f>W330-Z330</f>
        <v>0.24133874299090824</v>
      </c>
      <c r="AB330" s="2">
        <f>(0.5*$C$5*K330^2)/1000</f>
        <v>29.111435570987652</v>
      </c>
      <c r="AC330" s="2">
        <f t="shared" si="35"/>
        <v>29.111435570987652</v>
      </c>
      <c r="AD330" s="13"/>
    </row>
    <row r="331" spans="5:30" x14ac:dyDescent="0.25">
      <c r="E331" s="4" t="s">
        <v>1</v>
      </c>
      <c r="F331" s="1">
        <v>326</v>
      </c>
      <c r="G331" s="1">
        <v>326</v>
      </c>
      <c r="H331" s="2">
        <f>SUM($K$5:K331)</f>
        <v>2296.1666666666661</v>
      </c>
      <c r="I331" s="2">
        <f>SUM($K$5:K331)</f>
        <v>2296.1666666666661</v>
      </c>
      <c r="J331" s="1">
        <v>23.9</v>
      </c>
      <c r="K331" s="2">
        <v>6.6388888888888884</v>
      </c>
      <c r="L331" s="2">
        <v>-4.1666666666666269E-2</v>
      </c>
      <c r="M331" s="1">
        <f>IF(K331&gt;0.001,1,0)</f>
        <v>1</v>
      </c>
      <c r="N331" s="1">
        <f>IF(L331&lt;-0.0001,1,0)</f>
        <v>1</v>
      </c>
      <c r="O331" s="3">
        <f t="shared" si="30"/>
        <v>1.0999999999999999E-2</v>
      </c>
      <c r="P331" s="2">
        <f t="shared" si="31"/>
        <v>142.54910999999998</v>
      </c>
      <c r="Q331" s="2">
        <f>0.5*$C$7*$C$8*1.2*K331^2</f>
        <v>17.348917055555557</v>
      </c>
      <c r="R331" s="2">
        <f>IF(L331&gt;0,$C$5*L331,0)</f>
        <v>0</v>
      </c>
      <c r="S331" s="2">
        <f t="shared" si="32"/>
        <v>159.89802705555553</v>
      </c>
      <c r="T331" s="2">
        <f>(S331*K331)/1000</f>
        <v>1.0615452351743824</v>
      </c>
      <c r="U331" s="2">
        <f t="shared" si="33"/>
        <v>1.0615452351743824</v>
      </c>
      <c r="V331" s="2">
        <f>SUM(U$5:U331)</f>
        <v>1077.5087807465245</v>
      </c>
      <c r="W331" s="2">
        <f>V331/3600</f>
        <v>0.29930799465181235</v>
      </c>
      <c r="X331" s="2">
        <f>T331*N331</f>
        <v>1.0615452351743824</v>
      </c>
      <c r="Y331" s="2">
        <f>SUM(X$5:X331)</f>
        <v>208.68930597925475</v>
      </c>
      <c r="Z331" s="2">
        <f t="shared" si="34"/>
        <v>5.7969251660904102E-2</v>
      </c>
      <c r="AA331" s="2">
        <f>W331-Z331</f>
        <v>0.24133874299090824</v>
      </c>
      <c r="AB331" s="2">
        <f>(0.5*$C$5*K331^2)/1000</f>
        <v>29.111435570987652</v>
      </c>
      <c r="AC331" s="2">
        <f t="shared" si="35"/>
        <v>29.111435570987652</v>
      </c>
      <c r="AD331" s="13"/>
    </row>
    <row r="332" spans="5:30" x14ac:dyDescent="0.25">
      <c r="E332" s="4" t="s">
        <v>1</v>
      </c>
      <c r="F332" s="1">
        <v>327</v>
      </c>
      <c r="G332" s="1">
        <v>327</v>
      </c>
      <c r="H332" s="2">
        <f>SUM($K$5:K332)</f>
        <v>2302.7222222222217</v>
      </c>
      <c r="I332" s="2">
        <f>SUM($K$5:K332)</f>
        <v>2302.7222222222217</v>
      </c>
      <c r="J332" s="1">
        <v>23.6</v>
      </c>
      <c r="K332" s="2">
        <v>6.5555555555555554</v>
      </c>
      <c r="L332" s="2">
        <v>-8.3333333333333037E-2</v>
      </c>
      <c r="M332" s="1">
        <f>IF(K332&gt;0.001,1,0)</f>
        <v>1</v>
      </c>
      <c r="N332" s="1">
        <f>IF(L332&lt;-0.0001,1,0)</f>
        <v>1</v>
      </c>
      <c r="O332" s="3">
        <f t="shared" si="30"/>
        <v>1.0999999999999999E-2</v>
      </c>
      <c r="P332" s="2">
        <f t="shared" si="31"/>
        <v>142.54910999999998</v>
      </c>
      <c r="Q332" s="2">
        <f>0.5*$C$7*$C$8*1.2*K332^2</f>
        <v>16.91611288888889</v>
      </c>
      <c r="R332" s="2">
        <f>IF(L332&gt;0,$C$5*L332,0)</f>
        <v>0</v>
      </c>
      <c r="S332" s="2">
        <f t="shared" si="32"/>
        <v>159.46522288888889</v>
      </c>
      <c r="T332" s="2">
        <f>(S332*K332)/1000</f>
        <v>1.0453831278271606</v>
      </c>
      <c r="U332" s="2">
        <f t="shared" si="33"/>
        <v>1.0453831278271606</v>
      </c>
      <c r="V332" s="2">
        <f>SUM(U$5:U332)</f>
        <v>1078.5541638743516</v>
      </c>
      <c r="W332" s="2">
        <f>V332/3600</f>
        <v>0.29959837885398655</v>
      </c>
      <c r="X332" s="2">
        <f>T332*N332</f>
        <v>1.0453831278271606</v>
      </c>
      <c r="Y332" s="2">
        <f>SUM(X$5:X332)</f>
        <v>209.73468910708192</v>
      </c>
      <c r="Z332" s="2">
        <f t="shared" si="34"/>
        <v>5.8259635863078314E-2</v>
      </c>
      <c r="AA332" s="2">
        <f>W332-Z332</f>
        <v>0.24133874299090824</v>
      </c>
      <c r="AB332" s="2">
        <f>(0.5*$C$5*K332^2)/1000</f>
        <v>28.385191358024688</v>
      </c>
      <c r="AC332" s="2">
        <f t="shared" si="35"/>
        <v>28.385191358024688</v>
      </c>
      <c r="AD332" s="13"/>
    </row>
    <row r="333" spans="5:30" x14ac:dyDescent="0.25">
      <c r="E333" s="4" t="s">
        <v>1</v>
      </c>
      <c r="F333" s="1">
        <v>328</v>
      </c>
      <c r="G333" s="1">
        <v>328</v>
      </c>
      <c r="H333" s="2">
        <f>SUM($K$5:K333)</f>
        <v>2309.1944444444439</v>
      </c>
      <c r="I333" s="2">
        <f>SUM($K$5:K333)</f>
        <v>2309.1944444444439</v>
      </c>
      <c r="J333" s="1">
        <v>23.3</v>
      </c>
      <c r="K333" s="2">
        <v>6.4722222222222223</v>
      </c>
      <c r="L333" s="2">
        <v>-0.43055555555555575</v>
      </c>
      <c r="M333" s="1">
        <f>IF(K333&gt;0.001,1,0)</f>
        <v>1</v>
      </c>
      <c r="N333" s="1">
        <f>IF(L333&lt;-0.0001,1,0)</f>
        <v>1</v>
      </c>
      <c r="O333" s="3">
        <f t="shared" si="30"/>
        <v>1.0999999999999999E-2</v>
      </c>
      <c r="P333" s="2">
        <f t="shared" si="31"/>
        <v>142.54910999999998</v>
      </c>
      <c r="Q333" s="2">
        <f>0.5*$C$7*$C$8*1.2*K333^2</f>
        <v>16.488775722222226</v>
      </c>
      <c r="R333" s="2">
        <f>IF(L333&gt;0,$C$5*L333,0)</f>
        <v>0</v>
      </c>
      <c r="S333" s="2">
        <f t="shared" si="32"/>
        <v>159.0378857222222</v>
      </c>
      <c r="T333" s="2">
        <f>(S333*K333)/1000</f>
        <v>1.0293285381466049</v>
      </c>
      <c r="U333" s="2">
        <f t="shared" si="33"/>
        <v>1.0293285381466049</v>
      </c>
      <c r="V333" s="2">
        <f>SUM(U$5:U333)</f>
        <v>1079.5834924124981</v>
      </c>
      <c r="W333" s="2">
        <f>V333/3600</f>
        <v>0.29988430344791617</v>
      </c>
      <c r="X333" s="2">
        <f>T333*N333</f>
        <v>1.0293285381466049</v>
      </c>
      <c r="Y333" s="2">
        <f>SUM(X$5:X333)</f>
        <v>210.76401764522853</v>
      </c>
      <c r="Z333" s="2">
        <f t="shared" si="34"/>
        <v>5.8545560457007928E-2</v>
      </c>
      <c r="AA333" s="2">
        <f>W333-Z333</f>
        <v>0.24133874299090824</v>
      </c>
      <c r="AB333" s="2">
        <f>(0.5*$C$5*K333^2)/1000</f>
        <v>27.668120756172843</v>
      </c>
      <c r="AC333" s="2">
        <f t="shared" si="35"/>
        <v>27.668120756172843</v>
      </c>
      <c r="AD333" s="13"/>
    </row>
    <row r="334" spans="5:30" x14ac:dyDescent="0.25">
      <c r="E334" s="4" t="s">
        <v>1</v>
      </c>
      <c r="F334" s="1">
        <v>329</v>
      </c>
      <c r="G334" s="1">
        <v>329</v>
      </c>
      <c r="H334" s="2">
        <f>SUM($K$5:K334)</f>
        <v>2314.8888888888882</v>
      </c>
      <c r="I334" s="2">
        <f>SUM($K$5:K334)</f>
        <v>2314.8888888888882</v>
      </c>
      <c r="J334" s="1">
        <v>20.5</v>
      </c>
      <c r="K334" s="2">
        <v>5.6944444444444446</v>
      </c>
      <c r="L334" s="2">
        <v>-0.80555555555555558</v>
      </c>
      <c r="M334" s="1">
        <f>IF(K334&gt;0.001,1,0)</f>
        <v>1</v>
      </c>
      <c r="N334" s="1">
        <f>IF(L334&lt;-0.0001,1,0)</f>
        <v>1</v>
      </c>
      <c r="O334" s="3">
        <f t="shared" si="30"/>
        <v>1.0999999999999999E-2</v>
      </c>
      <c r="P334" s="2">
        <f t="shared" si="31"/>
        <v>142.54910999999998</v>
      </c>
      <c r="Q334" s="2">
        <f>0.5*$C$7*$C$8*1.2*K334^2</f>
        <v>12.763926388888892</v>
      </c>
      <c r="R334" s="2">
        <f>IF(L334&gt;0,$C$5*L334,0)</f>
        <v>0</v>
      </c>
      <c r="S334" s="2">
        <f t="shared" si="32"/>
        <v>155.31303638888889</v>
      </c>
      <c r="T334" s="2">
        <f>(S334*K334)/1000</f>
        <v>0.88442145721450616</v>
      </c>
      <c r="U334" s="2">
        <f t="shared" si="33"/>
        <v>0.88442145721450616</v>
      </c>
      <c r="V334" s="2">
        <f>SUM(U$5:U334)</f>
        <v>1080.4679138697127</v>
      </c>
      <c r="W334" s="2">
        <f>V334/3600</f>
        <v>0.3001299760749202</v>
      </c>
      <c r="X334" s="2">
        <f>T334*N334</f>
        <v>0.88442145721450616</v>
      </c>
      <c r="Y334" s="2">
        <f>SUM(X$5:X334)</f>
        <v>211.64843910244304</v>
      </c>
      <c r="Z334" s="2">
        <f t="shared" si="34"/>
        <v>5.8791233084011955E-2</v>
      </c>
      <c r="AA334" s="2">
        <f>W334-Z334</f>
        <v>0.24133874299090824</v>
      </c>
      <c r="AB334" s="2">
        <f>(0.5*$C$5*K334^2)/1000</f>
        <v>21.417833719135807</v>
      </c>
      <c r="AC334" s="2">
        <f t="shared" si="35"/>
        <v>21.417833719135807</v>
      </c>
      <c r="AD334" s="13"/>
    </row>
    <row r="335" spans="5:30" x14ac:dyDescent="0.25">
      <c r="E335" s="4" t="s">
        <v>1</v>
      </c>
      <c r="F335" s="1">
        <v>330</v>
      </c>
      <c r="G335" s="1">
        <v>330</v>
      </c>
      <c r="H335" s="2">
        <f>SUM($K$5:K335)</f>
        <v>2319.7499999999995</v>
      </c>
      <c r="I335" s="2">
        <f>SUM($K$5:K335)</f>
        <v>2319.7499999999995</v>
      </c>
      <c r="J335" s="1">
        <v>17.5</v>
      </c>
      <c r="K335" s="2">
        <v>4.8611111111111107</v>
      </c>
      <c r="L335" s="2">
        <v>-0.50000000000000022</v>
      </c>
      <c r="M335" s="1">
        <f>IF(K335&gt;0.001,1,0)</f>
        <v>1</v>
      </c>
      <c r="N335" s="1">
        <f>IF(L335&lt;-0.0001,1,0)</f>
        <v>1</v>
      </c>
      <c r="O335" s="3">
        <f t="shared" si="30"/>
        <v>1.0999999999999999E-2</v>
      </c>
      <c r="P335" s="2">
        <f t="shared" si="31"/>
        <v>142.54910999999998</v>
      </c>
      <c r="Q335" s="2">
        <f>0.5*$C$7*$C$8*1.2*K335^2</f>
        <v>9.3014930555555555</v>
      </c>
      <c r="R335" s="2">
        <f>IF(L335&gt;0,$C$5*L335,0)</f>
        <v>0</v>
      </c>
      <c r="S335" s="2">
        <f t="shared" si="32"/>
        <v>151.85060305555555</v>
      </c>
      <c r="T335" s="2">
        <f>(S335*K335)/1000</f>
        <v>0.73816265374228385</v>
      </c>
      <c r="U335" s="2">
        <f t="shared" si="33"/>
        <v>0.73816265374228385</v>
      </c>
      <c r="V335" s="2">
        <f>SUM(U$5:U335)</f>
        <v>1081.2060765234551</v>
      </c>
      <c r="W335" s="2">
        <f>V335/3600</f>
        <v>0.30033502125651529</v>
      </c>
      <c r="X335" s="2">
        <f>T335*N335</f>
        <v>0.73816265374228385</v>
      </c>
      <c r="Y335" s="2">
        <f>SUM(X$5:X335)</f>
        <v>212.38660175618531</v>
      </c>
      <c r="Z335" s="2">
        <f t="shared" si="34"/>
        <v>5.8996278265607029E-2</v>
      </c>
      <c r="AA335" s="2">
        <f>W335-Z335</f>
        <v>0.24133874299090827</v>
      </c>
      <c r="AB335" s="2">
        <f>(0.5*$C$5*K335^2)/1000</f>
        <v>15.607880015432096</v>
      </c>
      <c r="AC335" s="2">
        <f t="shared" si="35"/>
        <v>15.607880015432096</v>
      </c>
      <c r="AD335" s="13"/>
    </row>
    <row r="336" spans="5:30" x14ac:dyDescent="0.25">
      <c r="E336" s="4" t="s">
        <v>1</v>
      </c>
      <c r="F336" s="1">
        <v>331</v>
      </c>
      <c r="G336" s="1">
        <v>331</v>
      </c>
      <c r="H336" s="2">
        <f>SUM($K$5:K336)</f>
        <v>2324.4444444444439</v>
      </c>
      <c r="I336" s="2">
        <f>SUM($K$5:K336)</f>
        <v>2324.4444444444439</v>
      </c>
      <c r="J336" s="1">
        <v>16.899999999999999</v>
      </c>
      <c r="K336" s="2">
        <v>4.6944444444444438</v>
      </c>
      <c r="L336" s="2">
        <v>-0.1111111111111112</v>
      </c>
      <c r="M336" s="1">
        <f>IF(K336&gt;0.001,1,0)</f>
        <v>1</v>
      </c>
      <c r="N336" s="1">
        <f>IF(L336&lt;-0.0001,1,0)</f>
        <v>1</v>
      </c>
      <c r="O336" s="3">
        <f t="shared" si="30"/>
        <v>1.0999999999999999E-2</v>
      </c>
      <c r="P336" s="2">
        <f t="shared" si="31"/>
        <v>142.54910999999998</v>
      </c>
      <c r="Q336" s="2">
        <f>0.5*$C$7*$C$8*1.2*K336^2</f>
        <v>8.6746103888888868</v>
      </c>
      <c r="R336" s="2">
        <f>IF(L336&gt;0,$C$5*L336,0)</f>
        <v>0</v>
      </c>
      <c r="S336" s="2">
        <f t="shared" si="32"/>
        <v>151.22372038888886</v>
      </c>
      <c r="T336" s="2">
        <f>(S336*K336)/1000</f>
        <v>0.70991135404783923</v>
      </c>
      <c r="U336" s="2">
        <f t="shared" si="33"/>
        <v>0.70991135404783923</v>
      </c>
      <c r="V336" s="2">
        <f>SUM(U$5:U336)</f>
        <v>1081.9159878775029</v>
      </c>
      <c r="W336" s="2">
        <f>V336/3600</f>
        <v>0.30053221885486192</v>
      </c>
      <c r="X336" s="2">
        <f>T336*N336</f>
        <v>0.70991135404783923</v>
      </c>
      <c r="Y336" s="2">
        <f>SUM(X$5:X336)</f>
        <v>213.09651311023316</v>
      </c>
      <c r="Z336" s="2">
        <f t="shared" si="34"/>
        <v>5.9193475863953654E-2</v>
      </c>
      <c r="AA336" s="2">
        <f>W336-Z336</f>
        <v>0.24133874299090827</v>
      </c>
      <c r="AB336" s="2">
        <f>(0.5*$C$5*K336^2)/1000</f>
        <v>14.555972608024687</v>
      </c>
      <c r="AC336" s="2">
        <f t="shared" si="35"/>
        <v>14.555972608024687</v>
      </c>
      <c r="AD336" s="13"/>
    </row>
    <row r="337" spans="5:30" x14ac:dyDescent="0.25">
      <c r="E337" s="4" t="s">
        <v>1</v>
      </c>
      <c r="F337" s="1">
        <v>332</v>
      </c>
      <c r="G337" s="1">
        <v>332</v>
      </c>
      <c r="H337" s="2">
        <f>SUM($K$5:K337)</f>
        <v>2329.0833333333326</v>
      </c>
      <c r="I337" s="2">
        <f>SUM($K$5:K337)</f>
        <v>2329.0833333333326</v>
      </c>
      <c r="J337" s="1">
        <v>16.7</v>
      </c>
      <c r="K337" s="2">
        <v>4.6388888888888884</v>
      </c>
      <c r="L337" s="2">
        <v>-0.13888888888888865</v>
      </c>
      <c r="M337" s="1">
        <f>IF(K337&gt;0.001,1,0)</f>
        <v>1</v>
      </c>
      <c r="N337" s="1">
        <f>IF(L337&lt;-0.0001,1,0)</f>
        <v>1</v>
      </c>
      <c r="O337" s="3">
        <f t="shared" si="30"/>
        <v>1.0999999999999999E-2</v>
      </c>
      <c r="P337" s="2">
        <f t="shared" si="31"/>
        <v>142.54910999999998</v>
      </c>
      <c r="Q337" s="2">
        <f>0.5*$C$7*$C$8*1.2*K337^2</f>
        <v>8.4705090555555547</v>
      </c>
      <c r="R337" s="2">
        <f>IF(L337&gt;0,$C$5*L337,0)</f>
        <v>0</v>
      </c>
      <c r="S337" s="2">
        <f t="shared" si="32"/>
        <v>151.01961905555555</v>
      </c>
      <c r="T337" s="2">
        <f>(S337*K337)/1000</f>
        <v>0.70056323284104927</v>
      </c>
      <c r="U337" s="2">
        <f t="shared" si="33"/>
        <v>0.70056323284104927</v>
      </c>
      <c r="V337" s="2">
        <f>SUM(U$5:U337)</f>
        <v>1082.6165511103438</v>
      </c>
      <c r="W337" s="2">
        <f>V337/3600</f>
        <v>0.3007268197528733</v>
      </c>
      <c r="X337" s="2">
        <f>T337*N337</f>
        <v>0.70056323284104927</v>
      </c>
      <c r="Y337" s="2">
        <f>SUM(X$5:X337)</f>
        <v>213.79707634307422</v>
      </c>
      <c r="Z337" s="2">
        <f t="shared" si="34"/>
        <v>5.9388076761965065E-2</v>
      </c>
      <c r="AA337" s="2">
        <f>W337-Z337</f>
        <v>0.24133874299090824</v>
      </c>
      <c r="AB337" s="2">
        <f>(0.5*$C$5*K337^2)/1000</f>
        <v>14.213491126543206</v>
      </c>
      <c r="AC337" s="2">
        <f t="shared" si="35"/>
        <v>14.213491126543206</v>
      </c>
      <c r="AD337" s="13"/>
    </row>
    <row r="338" spans="5:30" x14ac:dyDescent="0.25">
      <c r="E338" s="4" t="s">
        <v>1</v>
      </c>
      <c r="F338" s="1">
        <v>333</v>
      </c>
      <c r="G338" s="1">
        <v>333</v>
      </c>
      <c r="H338" s="2">
        <f>SUM($K$5:K338)</f>
        <v>2333.4999999999991</v>
      </c>
      <c r="I338" s="2">
        <f>SUM($K$5:K338)</f>
        <v>2333.4999999999991</v>
      </c>
      <c r="J338" s="1">
        <v>15.9</v>
      </c>
      <c r="K338" s="2">
        <v>4.416666666666667</v>
      </c>
      <c r="L338" s="2">
        <v>-0.15277777777777773</v>
      </c>
      <c r="M338" s="1">
        <f>IF(K338&gt;0.001,1,0)</f>
        <v>1</v>
      </c>
      <c r="N338" s="1">
        <f>IF(L338&lt;-0.0001,1,0)</f>
        <v>1</v>
      </c>
      <c r="O338" s="3">
        <f t="shared" si="30"/>
        <v>1.0999999999999999E-2</v>
      </c>
      <c r="P338" s="2">
        <f t="shared" si="31"/>
        <v>142.54910999999998</v>
      </c>
      <c r="Q338" s="2">
        <f>0.5*$C$7*$C$8*1.2*K338^2</f>
        <v>7.6784015000000014</v>
      </c>
      <c r="R338" s="2">
        <f>IF(L338&gt;0,$C$5*L338,0)</f>
        <v>0</v>
      </c>
      <c r="S338" s="2">
        <f t="shared" si="32"/>
        <v>150.22751149999999</v>
      </c>
      <c r="T338" s="2">
        <f>(S338*K338)/1000</f>
        <v>0.6635048424583333</v>
      </c>
      <c r="U338" s="2">
        <f t="shared" si="33"/>
        <v>0.6635048424583333</v>
      </c>
      <c r="V338" s="2">
        <f>SUM(U$5:U338)</f>
        <v>1083.2800559528021</v>
      </c>
      <c r="W338" s="2">
        <f>V338/3600</f>
        <v>0.30091112665355613</v>
      </c>
      <c r="X338" s="2">
        <f>T338*N338</f>
        <v>0.6635048424583333</v>
      </c>
      <c r="Y338" s="2">
        <f>SUM(X$5:X338)</f>
        <v>214.46058118553256</v>
      </c>
      <c r="Z338" s="2">
        <f t="shared" si="34"/>
        <v>5.9572383662647936E-2</v>
      </c>
      <c r="AA338" s="2">
        <f>W338-Z338</f>
        <v>0.24133874299090818</v>
      </c>
      <c r="AB338" s="2">
        <f>(0.5*$C$5*K338^2)/1000</f>
        <v>12.884336805555556</v>
      </c>
      <c r="AC338" s="2">
        <f t="shared" si="35"/>
        <v>12.884336805555556</v>
      </c>
      <c r="AD338" s="13"/>
    </row>
    <row r="339" spans="5:30" x14ac:dyDescent="0.25">
      <c r="E339" s="4" t="s">
        <v>1</v>
      </c>
      <c r="F339" s="1">
        <v>334</v>
      </c>
      <c r="G339" s="1">
        <v>334</v>
      </c>
      <c r="H339" s="2">
        <f>SUM($K$5:K339)</f>
        <v>2337.8333333333326</v>
      </c>
      <c r="I339" s="2">
        <f>SUM($K$5:K339)</f>
        <v>2337.8333333333326</v>
      </c>
      <c r="J339" s="1">
        <v>15.6</v>
      </c>
      <c r="K339" s="2">
        <v>4.333333333333333</v>
      </c>
      <c r="L339" s="2">
        <v>-0.12500000000000006</v>
      </c>
      <c r="M339" s="1">
        <f>IF(K339&gt;0.001,1,0)</f>
        <v>1</v>
      </c>
      <c r="N339" s="1">
        <f>IF(L339&lt;-0.0001,1,0)</f>
        <v>1</v>
      </c>
      <c r="O339" s="3">
        <f t="shared" si="30"/>
        <v>1.0999999999999999E-2</v>
      </c>
      <c r="P339" s="2">
        <f t="shared" si="31"/>
        <v>142.54910999999998</v>
      </c>
      <c r="Q339" s="2">
        <f>0.5*$C$7*$C$8*1.2*K339^2</f>
        <v>7.3913839999999995</v>
      </c>
      <c r="R339" s="2">
        <f>IF(L339&gt;0,$C$5*L339,0)</f>
        <v>0</v>
      </c>
      <c r="S339" s="2">
        <f t="shared" si="32"/>
        <v>149.94049399999997</v>
      </c>
      <c r="T339" s="2">
        <f>(S339*K339)/1000</f>
        <v>0.64974214066666647</v>
      </c>
      <c r="U339" s="2">
        <f t="shared" si="33"/>
        <v>0.64974214066666647</v>
      </c>
      <c r="V339" s="2">
        <f>SUM(U$5:U339)</f>
        <v>1083.9297980934687</v>
      </c>
      <c r="W339" s="2">
        <f>V339/3600</f>
        <v>0.30109161058151906</v>
      </c>
      <c r="X339" s="2">
        <f>T339*N339</f>
        <v>0.64974214066666647</v>
      </c>
      <c r="Y339" s="2">
        <f>SUM(X$5:X339)</f>
        <v>215.11032332619922</v>
      </c>
      <c r="Z339" s="2">
        <f t="shared" si="34"/>
        <v>5.9752867590610895E-2</v>
      </c>
      <c r="AA339" s="2">
        <f>W339-Z339</f>
        <v>0.24133874299090818</v>
      </c>
      <c r="AB339" s="2">
        <f>(0.5*$C$5*K339^2)/1000</f>
        <v>12.40272222222222</v>
      </c>
      <c r="AC339" s="2">
        <f t="shared" si="35"/>
        <v>12.40272222222222</v>
      </c>
      <c r="AD339" s="13"/>
    </row>
    <row r="340" spans="5:30" x14ac:dyDescent="0.25">
      <c r="E340" s="4" t="s">
        <v>1</v>
      </c>
      <c r="F340" s="1">
        <v>335</v>
      </c>
      <c r="G340" s="1">
        <v>335</v>
      </c>
      <c r="H340" s="2">
        <f>SUM($K$5:K340)</f>
        <v>2341.9999999999991</v>
      </c>
      <c r="I340" s="2">
        <f>SUM($K$5:K340)</f>
        <v>2341.9999999999991</v>
      </c>
      <c r="J340" s="1">
        <v>15</v>
      </c>
      <c r="K340" s="2">
        <v>4.166666666666667</v>
      </c>
      <c r="L340" s="2">
        <v>-0.15277777777777773</v>
      </c>
      <c r="M340" s="1">
        <f>IF(K340&gt;0.001,1,0)</f>
        <v>1</v>
      </c>
      <c r="N340" s="1">
        <f>IF(L340&lt;-0.0001,1,0)</f>
        <v>1</v>
      </c>
      <c r="O340" s="3">
        <f t="shared" si="30"/>
        <v>1.0999999999999999E-2</v>
      </c>
      <c r="P340" s="2">
        <f t="shared" si="31"/>
        <v>142.54910999999998</v>
      </c>
      <c r="Q340" s="2">
        <f>0.5*$C$7*$C$8*1.2*K340^2</f>
        <v>6.833750000000002</v>
      </c>
      <c r="R340" s="2">
        <f>IF(L340&gt;0,$C$5*L340,0)</f>
        <v>0</v>
      </c>
      <c r="S340" s="2">
        <f t="shared" si="32"/>
        <v>149.38285999999999</v>
      </c>
      <c r="T340" s="2">
        <f>(S340*K340)/1000</f>
        <v>0.62242858333333329</v>
      </c>
      <c r="U340" s="2">
        <f t="shared" si="33"/>
        <v>0.62242858333333329</v>
      </c>
      <c r="V340" s="2">
        <f>SUM(U$5:U340)</f>
        <v>1084.5522266768021</v>
      </c>
      <c r="W340" s="2">
        <f>V340/3600</f>
        <v>0.30126450741022281</v>
      </c>
      <c r="X340" s="2">
        <f>T340*N340</f>
        <v>0.62242858333333329</v>
      </c>
      <c r="Y340" s="2">
        <f>SUM(X$5:X340)</f>
        <v>215.73275190953257</v>
      </c>
      <c r="Z340" s="2">
        <f t="shared" si="34"/>
        <v>5.9925764419314603E-2</v>
      </c>
      <c r="AA340" s="2">
        <f>W340-Z340</f>
        <v>0.24133874299090821</v>
      </c>
      <c r="AB340" s="2">
        <f>(0.5*$C$5*K340^2)/1000</f>
        <v>11.467013888888891</v>
      </c>
      <c r="AC340" s="2">
        <f t="shared" si="35"/>
        <v>11.467013888888891</v>
      </c>
      <c r="AD340" s="13"/>
    </row>
    <row r="341" spans="5:30" x14ac:dyDescent="0.25">
      <c r="E341" s="4" t="s">
        <v>1</v>
      </c>
      <c r="F341" s="1">
        <v>336</v>
      </c>
      <c r="G341" s="1">
        <v>336</v>
      </c>
      <c r="H341" s="2">
        <f>SUM($K$5:K341)</f>
        <v>2346.0277777777769</v>
      </c>
      <c r="I341" s="2">
        <f>SUM($K$5:K341)</f>
        <v>2346.0277777777769</v>
      </c>
      <c r="J341" s="1">
        <v>14.5</v>
      </c>
      <c r="K341" s="2">
        <v>4.0277777777777777</v>
      </c>
      <c r="L341" s="2">
        <v>-9.7222222222222127E-2</v>
      </c>
      <c r="M341" s="1">
        <f>IF(K341&gt;0.001,1,0)</f>
        <v>1</v>
      </c>
      <c r="N341" s="1">
        <f>IF(L341&lt;-0.0001,1,0)</f>
        <v>1</v>
      </c>
      <c r="O341" s="3">
        <f t="shared" si="30"/>
        <v>1.0999999999999999E-2</v>
      </c>
      <c r="P341" s="2">
        <f t="shared" si="31"/>
        <v>142.54910999999998</v>
      </c>
      <c r="Q341" s="2">
        <f>0.5*$C$7*$C$8*1.2*K341^2</f>
        <v>6.3857597222222227</v>
      </c>
      <c r="R341" s="2">
        <f>IF(L341&gt;0,$C$5*L341,0)</f>
        <v>0</v>
      </c>
      <c r="S341" s="2">
        <f t="shared" si="32"/>
        <v>148.9348697222222</v>
      </c>
      <c r="T341" s="2">
        <f>(S341*K341)/1000</f>
        <v>0.59987655860339495</v>
      </c>
      <c r="U341" s="2">
        <f t="shared" si="33"/>
        <v>0.59987655860339495</v>
      </c>
      <c r="V341" s="2">
        <f>SUM(U$5:U341)</f>
        <v>1085.1521032354055</v>
      </c>
      <c r="W341" s="2">
        <f>V341/3600</f>
        <v>0.30143113978761266</v>
      </c>
      <c r="X341" s="2">
        <f>T341*N341</f>
        <v>0.59987655860339495</v>
      </c>
      <c r="Y341" s="2">
        <f>SUM(X$5:X341)</f>
        <v>216.33262846813597</v>
      </c>
      <c r="Z341" s="2">
        <f t="shared" si="34"/>
        <v>6.0092396796704438E-2</v>
      </c>
      <c r="AA341" s="2">
        <f>W341-Z341</f>
        <v>0.24133874299090821</v>
      </c>
      <c r="AB341" s="2">
        <f>(0.5*$C$5*K341^2)/1000</f>
        <v>10.715287422839507</v>
      </c>
      <c r="AC341" s="2">
        <f t="shared" si="35"/>
        <v>10.715287422839507</v>
      </c>
      <c r="AD341" s="13"/>
    </row>
    <row r="342" spans="5:30" x14ac:dyDescent="0.25">
      <c r="E342" s="4" t="s">
        <v>1</v>
      </c>
      <c r="F342" s="1">
        <v>337</v>
      </c>
      <c r="G342" s="1">
        <v>337</v>
      </c>
      <c r="H342" s="2">
        <f>SUM($K$5:K342)</f>
        <v>2349.9999999999991</v>
      </c>
      <c r="I342" s="2">
        <f>SUM($K$5:K342)</f>
        <v>2349.9999999999991</v>
      </c>
      <c r="J342" s="1">
        <v>14.3</v>
      </c>
      <c r="K342" s="2">
        <v>3.9722222222222223</v>
      </c>
      <c r="L342" s="2">
        <v>0</v>
      </c>
      <c r="M342" s="1">
        <f>IF(K342&gt;0.001,1,0)</f>
        <v>1</v>
      </c>
      <c r="N342" s="1">
        <f>IF(L342&lt;-0.0001,1,0)</f>
        <v>0</v>
      </c>
      <c r="O342" s="3">
        <f t="shared" si="30"/>
        <v>1.0999999999999999E-2</v>
      </c>
      <c r="P342" s="2">
        <f t="shared" si="31"/>
        <v>142.54910999999998</v>
      </c>
      <c r="Q342" s="2">
        <f>0.5*$C$7*$C$8*1.2*K342^2</f>
        <v>6.2108157222222236</v>
      </c>
      <c r="R342" s="2">
        <f>IF(L342&gt;0,$C$5*L342,0)</f>
        <v>0</v>
      </c>
      <c r="S342" s="2">
        <f t="shared" si="32"/>
        <v>148.75992572222222</v>
      </c>
      <c r="T342" s="2">
        <f>(S342*K342)/1000</f>
        <v>0.5909074827299382</v>
      </c>
      <c r="U342" s="2">
        <f t="shared" si="33"/>
        <v>0.5909074827299382</v>
      </c>
      <c r="V342" s="2">
        <f>SUM(U$5:U342)</f>
        <v>1085.7430107181356</v>
      </c>
      <c r="W342" s="2">
        <f>V342/3600</f>
        <v>0.30159528075503766</v>
      </c>
      <c r="X342" s="2">
        <f>T342*N342</f>
        <v>0</v>
      </c>
      <c r="Y342" s="2">
        <f>SUM(X$5:X342)</f>
        <v>216.33262846813597</v>
      </c>
      <c r="Z342" s="2">
        <f t="shared" si="34"/>
        <v>6.0092396796704438E-2</v>
      </c>
      <c r="AA342" s="2">
        <f>W342-Z342</f>
        <v>0.24150288395833322</v>
      </c>
      <c r="AB342" s="2">
        <f>(0.5*$C$5*K342^2)/1000</f>
        <v>10.421731867283953</v>
      </c>
      <c r="AC342" s="2">
        <f t="shared" si="35"/>
        <v>0</v>
      </c>
      <c r="AD342" s="13"/>
    </row>
    <row r="343" spans="5:30" x14ac:dyDescent="0.25">
      <c r="E343" s="4" t="s">
        <v>1</v>
      </c>
      <c r="F343" s="1">
        <v>338</v>
      </c>
      <c r="G343" s="1">
        <v>338</v>
      </c>
      <c r="H343" s="2">
        <f>SUM($K$5:K343)</f>
        <v>2354.0277777777769</v>
      </c>
      <c r="I343" s="2">
        <f>SUM($K$5:K343)</f>
        <v>2354.0277777777769</v>
      </c>
      <c r="J343" s="1">
        <v>14.5</v>
      </c>
      <c r="K343" s="2">
        <v>4.0277777777777777</v>
      </c>
      <c r="L343" s="2">
        <v>0.15277777777777773</v>
      </c>
      <c r="M343" s="1">
        <f>IF(K343&gt;0.001,1,0)</f>
        <v>1</v>
      </c>
      <c r="N343" s="1">
        <f>IF(L343&lt;-0.0001,1,0)</f>
        <v>0</v>
      </c>
      <c r="O343" s="3">
        <f t="shared" si="30"/>
        <v>1.0999999999999999E-2</v>
      </c>
      <c r="P343" s="2">
        <f t="shared" si="31"/>
        <v>142.54910999999998</v>
      </c>
      <c r="Q343" s="2">
        <f>0.5*$C$7*$C$8*1.2*K343^2</f>
        <v>6.3857597222222227</v>
      </c>
      <c r="R343" s="2">
        <f>IF(L343&gt;0,$C$5*L343,0)</f>
        <v>201.8194444444444</v>
      </c>
      <c r="S343" s="2">
        <f t="shared" si="32"/>
        <v>350.75431416666663</v>
      </c>
      <c r="T343" s="2">
        <f>(S343*K343)/1000</f>
        <v>1.412760432060185</v>
      </c>
      <c r="U343" s="2">
        <f t="shared" si="33"/>
        <v>1.412760432060185</v>
      </c>
      <c r="V343" s="2">
        <f>SUM(U$5:U343)</f>
        <v>1087.1557711501957</v>
      </c>
      <c r="W343" s="2">
        <f>V343/3600</f>
        <v>0.30198771420838771</v>
      </c>
      <c r="X343" s="2">
        <f>T343*N343</f>
        <v>0</v>
      </c>
      <c r="Y343" s="2">
        <f>SUM(X$5:X343)</f>
        <v>216.33262846813597</v>
      </c>
      <c r="Z343" s="2">
        <f t="shared" si="34"/>
        <v>6.0092396796704438E-2</v>
      </c>
      <c r="AA343" s="2">
        <f>W343-Z343</f>
        <v>0.24189531741168327</v>
      </c>
      <c r="AB343" s="2">
        <f>(0.5*$C$5*K343^2)/1000</f>
        <v>10.715287422839507</v>
      </c>
      <c r="AC343" s="2">
        <f t="shared" si="35"/>
        <v>0</v>
      </c>
      <c r="AD343" s="13"/>
    </row>
    <row r="344" spans="5:30" x14ac:dyDescent="0.25">
      <c r="E344" s="4" t="s">
        <v>1</v>
      </c>
      <c r="F344" s="1">
        <v>339</v>
      </c>
      <c r="G344" s="1">
        <v>339</v>
      </c>
      <c r="H344" s="2">
        <f>SUM($K$5:K344)</f>
        <v>2358.3055555555547</v>
      </c>
      <c r="I344" s="2">
        <f>SUM($K$5:K344)</f>
        <v>2358.3055555555547</v>
      </c>
      <c r="J344" s="1">
        <v>15.4</v>
      </c>
      <c r="K344" s="2">
        <v>4.2777777777777777</v>
      </c>
      <c r="L344" s="2">
        <v>0.45833333333333343</v>
      </c>
      <c r="M344" s="1">
        <f>IF(K344&gt;0.001,1,0)</f>
        <v>1</v>
      </c>
      <c r="N344" s="1">
        <f>IF(L344&lt;-0.0001,1,0)</f>
        <v>0</v>
      </c>
      <c r="O344" s="3">
        <f t="shared" si="30"/>
        <v>1.0999999999999999E-2</v>
      </c>
      <c r="P344" s="2">
        <f t="shared" si="31"/>
        <v>142.54910999999998</v>
      </c>
      <c r="Q344" s="2">
        <f>0.5*$C$7*$C$8*1.2*K344^2</f>
        <v>7.2030762222222231</v>
      </c>
      <c r="R344" s="2">
        <f>IF(L344&gt;0,$C$5*L344,0)</f>
        <v>605.45833333333348</v>
      </c>
      <c r="S344" s="2">
        <f t="shared" si="32"/>
        <v>755.21051955555572</v>
      </c>
      <c r="T344" s="2">
        <f>(S344*K344)/1000</f>
        <v>3.2306227780987662</v>
      </c>
      <c r="U344" s="2">
        <f t="shared" si="33"/>
        <v>3.2306227780987662</v>
      </c>
      <c r="V344" s="2">
        <f>SUM(U$5:U344)</f>
        <v>1090.3863939282944</v>
      </c>
      <c r="W344" s="2">
        <f>V344/3600</f>
        <v>0.30288510942452623</v>
      </c>
      <c r="X344" s="2">
        <f>T344*N344</f>
        <v>0</v>
      </c>
      <c r="Y344" s="2">
        <f>SUM(X$5:X344)</f>
        <v>216.33262846813597</v>
      </c>
      <c r="Z344" s="2">
        <f t="shared" si="34"/>
        <v>6.0092396796704438E-2</v>
      </c>
      <c r="AA344" s="2">
        <f>W344-Z344</f>
        <v>0.24279271262782179</v>
      </c>
      <c r="AB344" s="2">
        <f>(0.5*$C$5*K344^2)/1000</f>
        <v>12.086742283950619</v>
      </c>
      <c r="AC344" s="2">
        <f t="shared" si="35"/>
        <v>0</v>
      </c>
      <c r="AD344" s="13"/>
    </row>
    <row r="345" spans="5:30" x14ac:dyDescent="0.25">
      <c r="E345" s="4" t="s">
        <v>1</v>
      </c>
      <c r="F345" s="1">
        <v>340</v>
      </c>
      <c r="G345" s="1">
        <v>340</v>
      </c>
      <c r="H345" s="2">
        <f>SUM($K$5:K345)</f>
        <v>2363.2499999999991</v>
      </c>
      <c r="I345" s="2">
        <f>SUM($K$5:K345)</f>
        <v>2363.2499999999991</v>
      </c>
      <c r="J345" s="1">
        <v>17.8</v>
      </c>
      <c r="K345" s="2">
        <v>4.9444444444444446</v>
      </c>
      <c r="L345" s="2">
        <v>0.79166666666666674</v>
      </c>
      <c r="M345" s="1">
        <f>IF(K345&gt;0.001,1,0)</f>
        <v>1</v>
      </c>
      <c r="N345" s="1">
        <f>IF(L345&lt;-0.0001,1,0)</f>
        <v>0</v>
      </c>
      <c r="O345" s="3">
        <f t="shared" si="30"/>
        <v>1.0999999999999999E-2</v>
      </c>
      <c r="P345" s="2">
        <f t="shared" si="31"/>
        <v>142.54910999999998</v>
      </c>
      <c r="Q345" s="2">
        <f>0.5*$C$7*$C$8*1.2*K345^2</f>
        <v>9.6231348888888899</v>
      </c>
      <c r="R345" s="2">
        <f>IF(L345&gt;0,$C$5*L345,0)</f>
        <v>1045.7916666666667</v>
      </c>
      <c r="S345" s="2">
        <f t="shared" si="32"/>
        <v>1197.9639115555556</v>
      </c>
      <c r="T345" s="2">
        <f>(S345*K345)/1000</f>
        <v>5.923266007135803</v>
      </c>
      <c r="U345" s="2">
        <f t="shared" si="33"/>
        <v>5.923266007135803</v>
      </c>
      <c r="V345" s="2">
        <f>SUM(U$5:U345)</f>
        <v>1096.3096599354303</v>
      </c>
      <c r="W345" s="2">
        <f>V345/3600</f>
        <v>0.30453046109317511</v>
      </c>
      <c r="X345" s="2">
        <f>T345*N345</f>
        <v>0</v>
      </c>
      <c r="Y345" s="2">
        <f>SUM(X$5:X345)</f>
        <v>216.33262846813597</v>
      </c>
      <c r="Z345" s="2">
        <f t="shared" si="34"/>
        <v>6.0092396796704438E-2</v>
      </c>
      <c r="AA345" s="2">
        <f>W345-Z345</f>
        <v>0.24443806429647066</v>
      </c>
      <c r="AB345" s="2">
        <f>(0.5*$C$5*K345^2)/1000</f>
        <v>16.147594135802471</v>
      </c>
      <c r="AC345" s="2">
        <f t="shared" si="35"/>
        <v>0</v>
      </c>
      <c r="AD345" s="13"/>
    </row>
    <row r="346" spans="5:30" x14ac:dyDescent="0.25">
      <c r="E346" s="4" t="s">
        <v>1</v>
      </c>
      <c r="F346" s="1">
        <v>341</v>
      </c>
      <c r="G346" s="1">
        <v>341</v>
      </c>
      <c r="H346" s="2">
        <f>SUM($K$5:K346)</f>
        <v>2369.1111111111104</v>
      </c>
      <c r="I346" s="2">
        <f>SUM($K$5:K346)</f>
        <v>2369.1111111111104</v>
      </c>
      <c r="J346" s="1">
        <v>21.1</v>
      </c>
      <c r="K346" s="2">
        <v>5.8611111111111116</v>
      </c>
      <c r="L346" s="2">
        <v>0.87500000000000011</v>
      </c>
      <c r="M346" s="1">
        <f>IF(K346&gt;0.001,1,0)</f>
        <v>1</v>
      </c>
      <c r="N346" s="1">
        <f>IF(L346&lt;-0.0001,1,0)</f>
        <v>0</v>
      </c>
      <c r="O346" s="3">
        <f t="shared" si="30"/>
        <v>1.0999999999999999E-2</v>
      </c>
      <c r="P346" s="2">
        <f t="shared" si="31"/>
        <v>142.54910999999998</v>
      </c>
      <c r="Q346" s="2">
        <f>0.5*$C$7*$C$8*1.2*K346^2</f>
        <v>13.522017055555558</v>
      </c>
      <c r="R346" s="2">
        <f>IF(L346&gt;0,$C$5*L346,0)</f>
        <v>1155.8750000000002</v>
      </c>
      <c r="S346" s="2">
        <f t="shared" si="32"/>
        <v>1311.9461270555557</v>
      </c>
      <c r="T346" s="2">
        <f>(S346*K346)/1000</f>
        <v>7.6894620224645074</v>
      </c>
      <c r="U346" s="2">
        <f t="shared" si="33"/>
        <v>7.6894620224645074</v>
      </c>
      <c r="V346" s="2">
        <f>SUM(U$5:U346)</f>
        <v>1103.9991219578949</v>
      </c>
      <c r="W346" s="2">
        <f>V346/3600</f>
        <v>0.30666642276608191</v>
      </c>
      <c r="X346" s="2">
        <f>T346*N346</f>
        <v>0</v>
      </c>
      <c r="Y346" s="2">
        <f>SUM(X$5:X346)</f>
        <v>216.33262846813597</v>
      </c>
      <c r="Z346" s="2">
        <f t="shared" si="34"/>
        <v>6.0092396796704438E-2</v>
      </c>
      <c r="AA346" s="2">
        <f>W346-Z346</f>
        <v>0.24657402596937747</v>
      </c>
      <c r="AB346" s="2">
        <f>(0.5*$C$5*K346^2)/1000</f>
        <v>22.689907793209876</v>
      </c>
      <c r="AC346" s="2">
        <f t="shared" si="35"/>
        <v>0</v>
      </c>
      <c r="AD346" s="13"/>
    </row>
    <row r="347" spans="5:30" x14ac:dyDescent="0.25">
      <c r="E347" s="4" t="s">
        <v>1</v>
      </c>
      <c r="F347" s="1">
        <v>342</v>
      </c>
      <c r="G347" s="1">
        <v>342</v>
      </c>
      <c r="H347" s="2">
        <f>SUM($K$5:K347)</f>
        <v>2375.8055555555547</v>
      </c>
      <c r="I347" s="2">
        <f>SUM($K$5:K347)</f>
        <v>2375.8055555555547</v>
      </c>
      <c r="J347" s="1">
        <v>24.1</v>
      </c>
      <c r="K347" s="2">
        <v>6.6944444444444446</v>
      </c>
      <c r="L347" s="2">
        <v>0.54166666666666641</v>
      </c>
      <c r="M347" s="1">
        <f>IF(K347&gt;0.001,1,0)</f>
        <v>1</v>
      </c>
      <c r="N347" s="1">
        <f>IF(L347&lt;-0.0001,1,0)</f>
        <v>0</v>
      </c>
      <c r="O347" s="3">
        <f t="shared" si="30"/>
        <v>1.0999999999999999E-2</v>
      </c>
      <c r="P347" s="2">
        <f t="shared" si="31"/>
        <v>142.54910999999998</v>
      </c>
      <c r="Q347" s="2">
        <f>0.5*$C$7*$C$8*1.2*K347^2</f>
        <v>17.640490388888892</v>
      </c>
      <c r="R347" s="2">
        <f>IF(L347&gt;0,$C$5*L347,0)</f>
        <v>715.54166666666629</v>
      </c>
      <c r="S347" s="2">
        <f t="shared" si="32"/>
        <v>875.73126705555524</v>
      </c>
      <c r="T347" s="2">
        <f>(S347*K347)/1000</f>
        <v>5.8625343155663563</v>
      </c>
      <c r="U347" s="2">
        <f t="shared" si="33"/>
        <v>5.8625343155663563</v>
      </c>
      <c r="V347" s="2">
        <f>SUM(U$5:U347)</f>
        <v>1109.8616562734612</v>
      </c>
      <c r="W347" s="2">
        <f>V347/3600</f>
        <v>0.30829490452040592</v>
      </c>
      <c r="X347" s="2">
        <f>T347*N347</f>
        <v>0</v>
      </c>
      <c r="Y347" s="2">
        <f>SUM(X$5:X347)</f>
        <v>216.33262846813597</v>
      </c>
      <c r="Z347" s="2">
        <f t="shared" si="34"/>
        <v>6.0092396796704438E-2</v>
      </c>
      <c r="AA347" s="2">
        <f>W347-Z347</f>
        <v>0.24820250772370148</v>
      </c>
      <c r="AB347" s="2">
        <f>(0.5*$C$5*K347^2)/1000</f>
        <v>29.600694830246912</v>
      </c>
      <c r="AC347" s="2">
        <f t="shared" si="35"/>
        <v>0</v>
      </c>
      <c r="AD347" s="13"/>
    </row>
    <row r="348" spans="5:30" x14ac:dyDescent="0.25">
      <c r="E348" s="4" t="s">
        <v>1</v>
      </c>
      <c r="F348" s="1">
        <v>343</v>
      </c>
      <c r="G348" s="1">
        <v>343</v>
      </c>
      <c r="H348" s="2">
        <f>SUM($K$5:K348)</f>
        <v>2382.7499999999991</v>
      </c>
      <c r="I348" s="2">
        <f>SUM($K$5:K348)</f>
        <v>2382.7499999999991</v>
      </c>
      <c r="J348" s="1">
        <v>25</v>
      </c>
      <c r="K348" s="2">
        <v>6.9444444444444446</v>
      </c>
      <c r="L348" s="2">
        <v>0.16666666666666657</v>
      </c>
      <c r="M348" s="1">
        <f>IF(K348&gt;0.001,1,0)</f>
        <v>1</v>
      </c>
      <c r="N348" s="1">
        <f>IF(L348&lt;-0.0001,1,0)</f>
        <v>0</v>
      </c>
      <c r="O348" s="3">
        <f t="shared" si="30"/>
        <v>1.0999999999999999E-2</v>
      </c>
      <c r="P348" s="2">
        <f t="shared" si="31"/>
        <v>142.54910999999998</v>
      </c>
      <c r="Q348" s="2">
        <f>0.5*$C$7*$C$8*1.2*K348^2</f>
        <v>18.982638888888889</v>
      </c>
      <c r="R348" s="2">
        <f>IF(L348&gt;0,$C$5*L348,0)</f>
        <v>220.16666666666654</v>
      </c>
      <c r="S348" s="2">
        <f t="shared" si="32"/>
        <v>381.69841555555541</v>
      </c>
      <c r="T348" s="2">
        <f>(S348*K348)/1000</f>
        <v>2.6506834413580238</v>
      </c>
      <c r="U348" s="2">
        <f t="shared" si="33"/>
        <v>2.6506834413580238</v>
      </c>
      <c r="V348" s="2">
        <f>SUM(U$5:U348)</f>
        <v>1112.5123397148193</v>
      </c>
      <c r="W348" s="2">
        <f>V348/3600</f>
        <v>0.30903120547633867</v>
      </c>
      <c r="X348" s="2">
        <f>T348*N348</f>
        <v>0</v>
      </c>
      <c r="Y348" s="2">
        <f>SUM(X$5:X348)</f>
        <v>216.33262846813597</v>
      </c>
      <c r="Z348" s="2">
        <f t="shared" si="34"/>
        <v>6.0092396796704438E-2</v>
      </c>
      <c r="AA348" s="2">
        <f>W348-Z348</f>
        <v>0.24893880867963422</v>
      </c>
      <c r="AB348" s="2">
        <f>(0.5*$C$5*K348^2)/1000</f>
        <v>31.85281635802469</v>
      </c>
      <c r="AC348" s="2">
        <f t="shared" si="35"/>
        <v>0</v>
      </c>
      <c r="AD348" s="13"/>
    </row>
    <row r="349" spans="5:30" x14ac:dyDescent="0.25">
      <c r="E349" s="4" t="s">
        <v>1</v>
      </c>
      <c r="F349" s="1">
        <v>344</v>
      </c>
      <c r="G349" s="1">
        <v>344</v>
      </c>
      <c r="H349" s="2">
        <f>SUM($K$5:K349)</f>
        <v>2389.7777777777769</v>
      </c>
      <c r="I349" s="2">
        <f>SUM($K$5:K349)</f>
        <v>2389.7777777777769</v>
      </c>
      <c r="J349" s="1">
        <v>25.3</v>
      </c>
      <c r="K349" s="2">
        <v>7.0277777777777777</v>
      </c>
      <c r="L349" s="2">
        <v>6.9444444444444448E-2</v>
      </c>
      <c r="M349" s="1">
        <f>IF(K349&gt;0.001,1,0)</f>
        <v>1</v>
      </c>
      <c r="N349" s="1">
        <f>IF(L349&lt;-0.0001,1,0)</f>
        <v>0</v>
      </c>
      <c r="O349" s="3">
        <f t="shared" si="30"/>
        <v>1.0999999999999999E-2</v>
      </c>
      <c r="P349" s="2">
        <f t="shared" si="31"/>
        <v>142.54910999999998</v>
      </c>
      <c r="Q349" s="2">
        <f>0.5*$C$7*$C$8*1.2*K349^2</f>
        <v>19.440955722222224</v>
      </c>
      <c r="R349" s="2">
        <f>IF(L349&gt;0,$C$5*L349,0)</f>
        <v>91.736111111111114</v>
      </c>
      <c r="S349" s="2">
        <f t="shared" si="32"/>
        <v>253.72617683333331</v>
      </c>
      <c r="T349" s="2">
        <f>(S349*K349)/1000</f>
        <v>1.7831311871898148</v>
      </c>
      <c r="U349" s="2">
        <f t="shared" si="33"/>
        <v>1.7831311871898148</v>
      </c>
      <c r="V349" s="2">
        <f>SUM(U$5:U349)</f>
        <v>1114.2954709020091</v>
      </c>
      <c r="W349" s="2">
        <f>V349/3600</f>
        <v>0.30952651969500256</v>
      </c>
      <c r="X349" s="2">
        <f>T349*N349</f>
        <v>0</v>
      </c>
      <c r="Y349" s="2">
        <f>SUM(X$5:X349)</f>
        <v>216.33262846813597</v>
      </c>
      <c r="Z349" s="2">
        <f t="shared" si="34"/>
        <v>6.0092396796704438E-2</v>
      </c>
      <c r="AA349" s="2">
        <f>W349-Z349</f>
        <v>0.24943412289829811</v>
      </c>
      <c r="AB349" s="2">
        <f>(0.5*$C$5*K349^2)/1000</f>
        <v>32.621870756172839</v>
      </c>
      <c r="AC349" s="2">
        <f t="shared" si="35"/>
        <v>0</v>
      </c>
      <c r="AD349" s="13"/>
    </row>
    <row r="350" spans="5:30" x14ac:dyDescent="0.25">
      <c r="E350" s="4" t="s">
        <v>1</v>
      </c>
      <c r="F350" s="1">
        <v>345</v>
      </c>
      <c r="G350" s="1">
        <v>345</v>
      </c>
      <c r="H350" s="2">
        <f>SUM($K$5:K350)</f>
        <v>2396.8611111111104</v>
      </c>
      <c r="I350" s="2">
        <f>SUM($K$5:K350)</f>
        <v>2396.8611111111104</v>
      </c>
      <c r="J350" s="1">
        <v>25.5</v>
      </c>
      <c r="K350" s="2">
        <v>7.083333333333333</v>
      </c>
      <c r="L350" s="2">
        <v>0.15277777777777748</v>
      </c>
      <c r="M350" s="1">
        <f>IF(K350&gt;0.001,1,0)</f>
        <v>1</v>
      </c>
      <c r="N350" s="1">
        <f>IF(L350&lt;-0.0001,1,0)</f>
        <v>0</v>
      </c>
      <c r="O350" s="3">
        <f t="shared" si="30"/>
        <v>1.0999999999999999E-2</v>
      </c>
      <c r="P350" s="2">
        <f t="shared" si="31"/>
        <v>142.54910999999998</v>
      </c>
      <c r="Q350" s="2">
        <f>0.5*$C$7*$C$8*1.2*K350^2</f>
        <v>19.749537499999999</v>
      </c>
      <c r="R350" s="2">
        <f>IF(L350&gt;0,$C$5*L350,0)</f>
        <v>201.81944444444406</v>
      </c>
      <c r="S350" s="2">
        <f t="shared" si="32"/>
        <v>364.11809194444402</v>
      </c>
      <c r="T350" s="2">
        <f>(S350*K350)/1000</f>
        <v>2.5791698179398117</v>
      </c>
      <c r="U350" s="2">
        <f t="shared" si="33"/>
        <v>2.5791698179398117</v>
      </c>
      <c r="V350" s="2">
        <f>SUM(U$5:U350)</f>
        <v>1116.874640719949</v>
      </c>
      <c r="W350" s="2">
        <f>V350/3600</f>
        <v>0.31024295575554139</v>
      </c>
      <c r="X350" s="2">
        <f>T350*N350</f>
        <v>0</v>
      </c>
      <c r="Y350" s="2">
        <f>SUM(X$5:X350)</f>
        <v>216.33262846813597</v>
      </c>
      <c r="Z350" s="2">
        <f t="shared" si="34"/>
        <v>6.0092396796704438E-2</v>
      </c>
      <c r="AA350" s="2">
        <f>W350-Z350</f>
        <v>0.25015055895883698</v>
      </c>
      <c r="AB350" s="2">
        <f>(0.5*$C$5*K350^2)/1000</f>
        <v>33.139670138888881</v>
      </c>
      <c r="AC350" s="2">
        <f t="shared" si="35"/>
        <v>0</v>
      </c>
      <c r="AD350" s="13"/>
    </row>
    <row r="351" spans="5:30" x14ac:dyDescent="0.25">
      <c r="E351" s="4" t="s">
        <v>1</v>
      </c>
      <c r="F351" s="1">
        <v>346</v>
      </c>
      <c r="G351" s="1">
        <v>346</v>
      </c>
      <c r="H351" s="2">
        <f>SUM($K$5:K351)</f>
        <v>2404.1944444444439</v>
      </c>
      <c r="I351" s="2">
        <f>SUM($K$5:K351)</f>
        <v>2404.1944444444439</v>
      </c>
      <c r="J351" s="1">
        <v>26.4</v>
      </c>
      <c r="K351" s="2">
        <v>7.333333333333333</v>
      </c>
      <c r="L351" s="2">
        <v>0.15277777777777798</v>
      </c>
      <c r="M351" s="1">
        <f>IF(K351&gt;0.001,1,0)</f>
        <v>1</v>
      </c>
      <c r="N351" s="1">
        <f>IF(L351&lt;-0.0001,1,0)</f>
        <v>0</v>
      </c>
      <c r="O351" s="3">
        <f t="shared" si="30"/>
        <v>1.0999999999999999E-2</v>
      </c>
      <c r="P351" s="2">
        <f t="shared" si="31"/>
        <v>142.54910999999998</v>
      </c>
      <c r="Q351" s="2">
        <f>0.5*$C$7*$C$8*1.2*K351^2</f>
        <v>21.168223999999999</v>
      </c>
      <c r="R351" s="2">
        <f>IF(L351&gt;0,$C$5*L351,0)</f>
        <v>201.81944444444471</v>
      </c>
      <c r="S351" s="2">
        <f t="shared" si="32"/>
        <v>365.53677844444474</v>
      </c>
      <c r="T351" s="2">
        <f>(S351*K351)/1000</f>
        <v>2.6806030419259277</v>
      </c>
      <c r="U351" s="2">
        <f t="shared" si="33"/>
        <v>2.6806030419259277</v>
      </c>
      <c r="V351" s="2">
        <f>SUM(U$5:U351)</f>
        <v>1119.5552437618749</v>
      </c>
      <c r="W351" s="2">
        <f>V351/3600</f>
        <v>0.31098756771163188</v>
      </c>
      <c r="X351" s="2">
        <f>T351*N351</f>
        <v>0</v>
      </c>
      <c r="Y351" s="2">
        <f>SUM(X$5:X351)</f>
        <v>216.33262846813597</v>
      </c>
      <c r="Z351" s="2">
        <f t="shared" si="34"/>
        <v>6.0092396796704438E-2</v>
      </c>
      <c r="AA351" s="2">
        <f>W351-Z351</f>
        <v>0.25089517091492747</v>
      </c>
      <c r="AB351" s="2">
        <f>(0.5*$C$5*K351^2)/1000</f>
        <v>35.520222222222216</v>
      </c>
      <c r="AC351" s="2">
        <f t="shared" si="35"/>
        <v>0</v>
      </c>
      <c r="AD351" s="13"/>
    </row>
    <row r="352" spans="5:30" x14ac:dyDescent="0.25">
      <c r="E352" s="4" t="s">
        <v>1</v>
      </c>
      <c r="F352" s="1">
        <v>347</v>
      </c>
      <c r="G352" s="1">
        <v>347</v>
      </c>
      <c r="H352" s="2">
        <f>SUM($K$5:K352)</f>
        <v>2411.5833333333326</v>
      </c>
      <c r="I352" s="2">
        <f>SUM($K$5:K352)</f>
        <v>2411.5833333333326</v>
      </c>
      <c r="J352" s="1">
        <v>26.6</v>
      </c>
      <c r="K352" s="2">
        <v>7.3888888888888893</v>
      </c>
      <c r="L352" s="2">
        <v>9.7222222222222612E-2</v>
      </c>
      <c r="M352" s="1">
        <f>IF(K352&gt;0.001,1,0)</f>
        <v>1</v>
      </c>
      <c r="N352" s="1">
        <f>IF(L352&lt;-0.0001,1,0)</f>
        <v>0</v>
      </c>
      <c r="O352" s="3">
        <f t="shared" si="30"/>
        <v>1.0999999999999999E-2</v>
      </c>
      <c r="P352" s="2">
        <f t="shared" si="31"/>
        <v>142.54910999999998</v>
      </c>
      <c r="Q352" s="2">
        <f>0.5*$C$7*$C$8*1.2*K352^2</f>
        <v>21.490169555555561</v>
      </c>
      <c r="R352" s="2">
        <f>IF(L352&gt;0,$C$5*L352,0)</f>
        <v>128.43055555555608</v>
      </c>
      <c r="S352" s="2">
        <f t="shared" si="32"/>
        <v>292.46983511111159</v>
      </c>
      <c r="T352" s="2">
        <f>(S352*K352)/1000</f>
        <v>2.1610271149876579</v>
      </c>
      <c r="U352" s="2">
        <f t="shared" si="33"/>
        <v>2.1610271149876579</v>
      </c>
      <c r="V352" s="2">
        <f>SUM(U$5:U352)</f>
        <v>1121.7162708768626</v>
      </c>
      <c r="W352" s="2">
        <f>V352/3600</f>
        <v>0.31158785302135072</v>
      </c>
      <c r="X352" s="2">
        <f>T352*N352</f>
        <v>0</v>
      </c>
      <c r="Y352" s="2">
        <f>SUM(X$5:X352)</f>
        <v>216.33262846813597</v>
      </c>
      <c r="Z352" s="2">
        <f t="shared" si="34"/>
        <v>6.0092396796704438E-2</v>
      </c>
      <c r="AA352" s="2">
        <f>W352-Z352</f>
        <v>0.25149545622464631</v>
      </c>
      <c r="AB352" s="2">
        <f>(0.5*$C$5*K352^2)/1000</f>
        <v>36.060445987654326</v>
      </c>
      <c r="AC352" s="2">
        <f t="shared" si="35"/>
        <v>0</v>
      </c>
      <c r="AD352" s="13"/>
    </row>
    <row r="353" spans="5:30" x14ac:dyDescent="0.25">
      <c r="E353" s="4" t="s">
        <v>1</v>
      </c>
      <c r="F353" s="1">
        <v>348</v>
      </c>
      <c r="G353" s="1">
        <v>348</v>
      </c>
      <c r="H353" s="2">
        <f>SUM($K$5:K353)</f>
        <v>2419.1111111111104</v>
      </c>
      <c r="I353" s="2">
        <f>SUM($K$5:K353)</f>
        <v>2419.1111111111104</v>
      </c>
      <c r="J353" s="1">
        <v>27.1</v>
      </c>
      <c r="K353" s="2">
        <v>7.5277777777777777</v>
      </c>
      <c r="L353" s="2">
        <v>0.15277777777777748</v>
      </c>
      <c r="M353" s="1">
        <f>IF(K353&gt;0.001,1,0)</f>
        <v>1</v>
      </c>
      <c r="N353" s="1">
        <f>IF(L353&lt;-0.0001,1,0)</f>
        <v>0</v>
      </c>
      <c r="O353" s="3">
        <f t="shared" si="30"/>
        <v>1.0999999999999999E-2</v>
      </c>
      <c r="P353" s="2">
        <f t="shared" si="31"/>
        <v>142.54910999999998</v>
      </c>
      <c r="Q353" s="2">
        <f>0.5*$C$7*$C$8*1.2*K353^2</f>
        <v>22.305663722222224</v>
      </c>
      <c r="R353" s="2">
        <f>IF(L353&gt;0,$C$5*L353,0)</f>
        <v>201.81944444444406</v>
      </c>
      <c r="S353" s="2">
        <f t="shared" si="32"/>
        <v>366.67421816666626</v>
      </c>
      <c r="T353" s="2">
        <f>(S353*K353)/1000</f>
        <v>2.7602420311990707</v>
      </c>
      <c r="U353" s="2">
        <f t="shared" si="33"/>
        <v>2.7602420311990707</v>
      </c>
      <c r="V353" s="2">
        <f>SUM(U$5:U353)</f>
        <v>1124.4765129080617</v>
      </c>
      <c r="W353" s="2">
        <f>V353/3600</f>
        <v>0.31235458691890605</v>
      </c>
      <c r="X353" s="2">
        <f>T353*N353</f>
        <v>0</v>
      </c>
      <c r="Y353" s="2">
        <f>SUM(X$5:X353)</f>
        <v>216.33262846813597</v>
      </c>
      <c r="Z353" s="2">
        <f t="shared" si="34"/>
        <v>6.0092396796704438E-2</v>
      </c>
      <c r="AA353" s="2">
        <f>W353-Z353</f>
        <v>0.25226219012220163</v>
      </c>
      <c r="AB353" s="2">
        <f>(0.5*$C$5*K353^2)/1000</f>
        <v>37.42884297839506</v>
      </c>
      <c r="AC353" s="2">
        <f t="shared" si="35"/>
        <v>0</v>
      </c>
      <c r="AD353" s="13"/>
    </row>
    <row r="354" spans="5:30" x14ac:dyDescent="0.25">
      <c r="E354" s="4" t="s">
        <v>1</v>
      </c>
      <c r="F354" s="1">
        <v>349</v>
      </c>
      <c r="G354" s="1">
        <v>349</v>
      </c>
      <c r="H354" s="2">
        <f>SUM($K$5:K354)</f>
        <v>2426.8055555555547</v>
      </c>
      <c r="I354" s="2">
        <f>SUM($K$5:K354)</f>
        <v>2426.8055555555547</v>
      </c>
      <c r="J354" s="1">
        <v>27.7</v>
      </c>
      <c r="K354" s="2">
        <v>7.6944444444444438</v>
      </c>
      <c r="L354" s="2">
        <v>0.1388888888888889</v>
      </c>
      <c r="M354" s="1">
        <f>IF(K354&gt;0.001,1,0)</f>
        <v>1</v>
      </c>
      <c r="N354" s="1">
        <f>IF(L354&lt;-0.0001,1,0)</f>
        <v>0</v>
      </c>
      <c r="O354" s="3">
        <f t="shared" si="30"/>
        <v>1.0999999999999999E-2</v>
      </c>
      <c r="P354" s="2">
        <f t="shared" si="31"/>
        <v>142.54910999999998</v>
      </c>
      <c r="Q354" s="2">
        <f>0.5*$C$7*$C$8*1.2*K354^2</f>
        <v>23.304302388888889</v>
      </c>
      <c r="R354" s="2">
        <f>IF(L354&gt;0,$C$5*L354,0)</f>
        <v>183.47222222222223</v>
      </c>
      <c r="S354" s="2">
        <f t="shared" si="32"/>
        <v>349.32563461111113</v>
      </c>
      <c r="T354" s="2">
        <f>(S354*K354)/1000</f>
        <v>2.6878666885354936</v>
      </c>
      <c r="U354" s="2">
        <f t="shared" si="33"/>
        <v>2.6878666885354936</v>
      </c>
      <c r="V354" s="2">
        <f>SUM(U$5:U354)</f>
        <v>1127.1643795965972</v>
      </c>
      <c r="W354" s="2">
        <f>V354/3600</f>
        <v>0.31310121655461032</v>
      </c>
      <c r="X354" s="2">
        <f>T354*N354</f>
        <v>0</v>
      </c>
      <c r="Y354" s="2">
        <f>SUM(X$5:X354)</f>
        <v>216.33262846813597</v>
      </c>
      <c r="Z354" s="2">
        <f t="shared" si="34"/>
        <v>6.0092396796704438E-2</v>
      </c>
      <c r="AA354" s="2">
        <f>W354-Z354</f>
        <v>0.2530088197579059</v>
      </c>
      <c r="AB354" s="2">
        <f>(0.5*$C$5*K354^2)/1000</f>
        <v>39.104555941358022</v>
      </c>
      <c r="AC354" s="2">
        <f t="shared" si="35"/>
        <v>0</v>
      </c>
      <c r="AD354" s="13"/>
    </row>
    <row r="355" spans="5:30" x14ac:dyDescent="0.25">
      <c r="E355" s="4" t="s">
        <v>1</v>
      </c>
      <c r="F355" s="1">
        <v>350</v>
      </c>
      <c r="G355" s="1">
        <v>350</v>
      </c>
      <c r="H355" s="2">
        <f>SUM($K$5:K355)</f>
        <v>2434.6111111111104</v>
      </c>
      <c r="I355" s="2">
        <f>SUM($K$5:K355)</f>
        <v>2434.6111111111104</v>
      </c>
      <c r="J355" s="1">
        <v>28.1</v>
      </c>
      <c r="K355" s="2">
        <v>7.8055555555555554</v>
      </c>
      <c r="L355" s="2">
        <v>6.9444444444444448E-2</v>
      </c>
      <c r="M355" s="1">
        <f>IF(K355&gt;0.001,1,0)</f>
        <v>1</v>
      </c>
      <c r="N355" s="1">
        <f>IF(L355&lt;-0.0001,1,0)</f>
        <v>0</v>
      </c>
      <c r="O355" s="3">
        <f t="shared" si="30"/>
        <v>1.0999999999999999E-2</v>
      </c>
      <c r="P355" s="2">
        <f t="shared" si="31"/>
        <v>142.54910999999998</v>
      </c>
      <c r="Q355" s="2">
        <f>0.5*$C$7*$C$8*1.2*K355^2</f>
        <v>23.982210388888891</v>
      </c>
      <c r="R355" s="2">
        <f>IF(L355&gt;0,$C$5*L355,0)</f>
        <v>91.736111111111114</v>
      </c>
      <c r="S355" s="2">
        <f t="shared" si="32"/>
        <v>258.26743149999999</v>
      </c>
      <c r="T355" s="2">
        <f>(S355*K355)/1000</f>
        <v>2.0159207847638889</v>
      </c>
      <c r="U355" s="2">
        <f t="shared" si="33"/>
        <v>2.0159207847638889</v>
      </c>
      <c r="V355" s="2">
        <f>SUM(U$5:U355)</f>
        <v>1129.1803003813611</v>
      </c>
      <c r="W355" s="2">
        <f>V355/3600</f>
        <v>0.31366119455037811</v>
      </c>
      <c r="X355" s="2">
        <f>T355*N355</f>
        <v>0</v>
      </c>
      <c r="Y355" s="2">
        <f>SUM(X$5:X355)</f>
        <v>216.33262846813597</v>
      </c>
      <c r="Z355" s="2">
        <f t="shared" si="34"/>
        <v>6.0092396796704438E-2</v>
      </c>
      <c r="AA355" s="2">
        <f>W355-Z355</f>
        <v>0.25356879775367369</v>
      </c>
      <c r="AB355" s="2">
        <f>(0.5*$C$5*K355^2)/1000</f>
        <v>40.242083719135799</v>
      </c>
      <c r="AC355" s="2">
        <f t="shared" si="35"/>
        <v>0</v>
      </c>
      <c r="AD355" s="13"/>
    </row>
    <row r="356" spans="5:30" x14ac:dyDescent="0.25">
      <c r="E356" s="4" t="s">
        <v>1</v>
      </c>
      <c r="F356" s="1">
        <v>351</v>
      </c>
      <c r="G356" s="1">
        <v>351</v>
      </c>
      <c r="H356" s="2">
        <f>SUM($K$5:K356)</f>
        <v>2442.4444444444439</v>
      </c>
      <c r="I356" s="2">
        <f>SUM($K$5:K356)</f>
        <v>2442.4444444444439</v>
      </c>
      <c r="J356" s="1">
        <v>28.2</v>
      </c>
      <c r="K356" s="2">
        <v>7.833333333333333</v>
      </c>
      <c r="L356" s="2">
        <v>0</v>
      </c>
      <c r="M356" s="1">
        <f>IF(K356&gt;0.001,1,0)</f>
        <v>1</v>
      </c>
      <c r="N356" s="1">
        <f>IF(L356&lt;-0.0001,1,0)</f>
        <v>0</v>
      </c>
      <c r="O356" s="3">
        <f t="shared" si="30"/>
        <v>1.0999999999999999E-2</v>
      </c>
      <c r="P356" s="2">
        <f t="shared" si="31"/>
        <v>142.54910999999998</v>
      </c>
      <c r="Q356" s="2">
        <f>0.5*$C$7*$C$8*1.2*K356^2</f>
        <v>24.153206000000001</v>
      </c>
      <c r="R356" s="2">
        <f>IF(L356&gt;0,$C$5*L356,0)</f>
        <v>0</v>
      </c>
      <c r="S356" s="2">
        <f t="shared" si="32"/>
        <v>166.702316</v>
      </c>
      <c r="T356" s="2">
        <f>(S356*K356)/1000</f>
        <v>1.3058348086666665</v>
      </c>
      <c r="U356" s="2">
        <f t="shared" si="33"/>
        <v>1.3058348086666665</v>
      </c>
      <c r="V356" s="2">
        <f>SUM(U$5:U356)</f>
        <v>1130.4861351900279</v>
      </c>
      <c r="W356" s="2">
        <f>V356/3600</f>
        <v>0.31402392644167443</v>
      </c>
      <c r="X356" s="2">
        <f>T356*N356</f>
        <v>0</v>
      </c>
      <c r="Y356" s="2">
        <f>SUM(X$5:X356)</f>
        <v>216.33262846813597</v>
      </c>
      <c r="Z356" s="2">
        <f t="shared" si="34"/>
        <v>6.0092396796704438E-2</v>
      </c>
      <c r="AA356" s="2">
        <f>W356-Z356</f>
        <v>0.25393152964497001</v>
      </c>
      <c r="AB356" s="2">
        <f>(0.5*$C$5*K356^2)/1000</f>
        <v>40.529013888888883</v>
      </c>
      <c r="AC356" s="2">
        <f t="shared" si="35"/>
        <v>0</v>
      </c>
      <c r="AD356" s="13"/>
    </row>
    <row r="357" spans="5:30" x14ac:dyDescent="0.25">
      <c r="E357" s="4" t="s">
        <v>1</v>
      </c>
      <c r="F357" s="1">
        <v>352</v>
      </c>
      <c r="G357" s="1">
        <v>352</v>
      </c>
      <c r="H357" s="2">
        <f>SUM($K$5:K357)</f>
        <v>2450.2499999999995</v>
      </c>
      <c r="I357" s="2">
        <f>SUM($K$5:K357)</f>
        <v>2450.2499999999995</v>
      </c>
      <c r="J357" s="1">
        <v>28.1</v>
      </c>
      <c r="K357" s="2">
        <v>7.8055555555555554</v>
      </c>
      <c r="L357" s="2">
        <v>-2.7777777777777679E-2</v>
      </c>
      <c r="M357" s="1">
        <f>IF(K357&gt;0.001,1,0)</f>
        <v>1</v>
      </c>
      <c r="N357" s="1">
        <f>IF(L357&lt;-0.0001,1,0)</f>
        <v>1</v>
      </c>
      <c r="O357" s="3">
        <f t="shared" si="30"/>
        <v>1.0999999999999999E-2</v>
      </c>
      <c r="P357" s="2">
        <f t="shared" si="31"/>
        <v>142.54910999999998</v>
      </c>
      <c r="Q357" s="2">
        <f>0.5*$C$7*$C$8*1.2*K357^2</f>
        <v>23.982210388888891</v>
      </c>
      <c r="R357" s="2">
        <f>IF(L357&gt;0,$C$5*L357,0)</f>
        <v>0</v>
      </c>
      <c r="S357" s="2">
        <f t="shared" si="32"/>
        <v>166.53132038888887</v>
      </c>
      <c r="T357" s="2">
        <f>(S357*K357)/1000</f>
        <v>1.2998694730354936</v>
      </c>
      <c r="U357" s="2">
        <f t="shared" si="33"/>
        <v>1.2998694730354936</v>
      </c>
      <c r="V357" s="2">
        <f>SUM(U$5:U357)</f>
        <v>1131.7860046630633</v>
      </c>
      <c r="W357" s="2">
        <f>V357/3600</f>
        <v>0.31438500129529534</v>
      </c>
      <c r="X357" s="2">
        <f>T357*N357</f>
        <v>1.2998694730354936</v>
      </c>
      <c r="Y357" s="2">
        <f>SUM(X$5:X357)</f>
        <v>217.63249794117147</v>
      </c>
      <c r="Z357" s="2">
        <f t="shared" si="34"/>
        <v>6.0453471650325406E-2</v>
      </c>
      <c r="AA357" s="2">
        <f>W357-Z357</f>
        <v>0.25393152964496996</v>
      </c>
      <c r="AB357" s="2">
        <f>(0.5*$C$5*K357^2)/1000</f>
        <v>40.242083719135799</v>
      </c>
      <c r="AC357" s="2">
        <f t="shared" si="35"/>
        <v>40.242083719135799</v>
      </c>
      <c r="AD357" s="13"/>
    </row>
    <row r="358" spans="5:30" x14ac:dyDescent="0.25">
      <c r="E358" s="4" t="s">
        <v>1</v>
      </c>
      <c r="F358" s="1">
        <v>353</v>
      </c>
      <c r="G358" s="1">
        <v>353</v>
      </c>
      <c r="H358" s="2">
        <f>SUM($K$5:K358)</f>
        <v>2458.0277777777774</v>
      </c>
      <c r="I358" s="2">
        <f>SUM($K$5:K358)</f>
        <v>2458.0277777777774</v>
      </c>
      <c r="J358" s="1">
        <v>28</v>
      </c>
      <c r="K358" s="2">
        <v>7.7777777777777777</v>
      </c>
      <c r="L358" s="2">
        <v>-2.7777777777778172E-2</v>
      </c>
      <c r="M358" s="1">
        <f>IF(K358&gt;0.001,1,0)</f>
        <v>1</v>
      </c>
      <c r="N358" s="1">
        <f>IF(L358&lt;-0.0001,1,0)</f>
        <v>1</v>
      </c>
      <c r="O358" s="3">
        <f t="shared" si="30"/>
        <v>1.0999999999999999E-2</v>
      </c>
      <c r="P358" s="2">
        <f t="shared" si="31"/>
        <v>142.54910999999998</v>
      </c>
      <c r="Q358" s="2">
        <f>0.5*$C$7*$C$8*1.2*K358^2</f>
        <v>23.811822222222222</v>
      </c>
      <c r="R358" s="2">
        <f>IF(L358&gt;0,$C$5*L358,0)</f>
        <v>0</v>
      </c>
      <c r="S358" s="2">
        <f t="shared" si="32"/>
        <v>166.3609322222222</v>
      </c>
      <c r="T358" s="2">
        <f>(S358*K358)/1000</f>
        <v>1.2939183617283949</v>
      </c>
      <c r="U358" s="2">
        <f t="shared" si="33"/>
        <v>1.2939183617283949</v>
      </c>
      <c r="V358" s="2">
        <f>SUM(U$5:U358)</f>
        <v>1133.0799230247917</v>
      </c>
      <c r="W358" s="2">
        <f>V358/3600</f>
        <v>0.31474442306244216</v>
      </c>
      <c r="X358" s="2">
        <f>T358*N358</f>
        <v>1.2939183617283949</v>
      </c>
      <c r="Y358" s="2">
        <f>SUM(X$5:X358)</f>
        <v>218.92641630289987</v>
      </c>
      <c r="Z358" s="2">
        <f t="shared" si="34"/>
        <v>6.0812893417472189E-2</v>
      </c>
      <c r="AA358" s="2">
        <f>W358-Z358</f>
        <v>0.25393152964496996</v>
      </c>
      <c r="AB358" s="2">
        <f>(0.5*$C$5*K358^2)/1000</f>
        <v>39.956172839506173</v>
      </c>
      <c r="AC358" s="2">
        <f t="shared" si="35"/>
        <v>39.956172839506173</v>
      </c>
      <c r="AD358" s="13"/>
    </row>
    <row r="359" spans="5:30" x14ac:dyDescent="0.25">
      <c r="E359" s="4" t="s">
        <v>1</v>
      </c>
      <c r="F359" s="1">
        <v>354</v>
      </c>
      <c r="G359" s="1">
        <v>354</v>
      </c>
      <c r="H359" s="2">
        <f>SUM($K$5:K359)</f>
        <v>2465.7777777777774</v>
      </c>
      <c r="I359" s="2">
        <f>SUM($K$5:K359)</f>
        <v>2465.7777777777774</v>
      </c>
      <c r="J359" s="1">
        <v>27.9</v>
      </c>
      <c r="K359" s="2">
        <v>7.7499999999999991</v>
      </c>
      <c r="L359" s="2">
        <v>-1.3888888888889086E-2</v>
      </c>
      <c r="M359" s="1">
        <f>IF(K359&gt;0.001,1,0)</f>
        <v>1</v>
      </c>
      <c r="N359" s="1">
        <f>IF(L359&lt;-0.0001,1,0)</f>
        <v>1</v>
      </c>
      <c r="O359" s="3">
        <f t="shared" si="30"/>
        <v>1.0999999999999999E-2</v>
      </c>
      <c r="P359" s="2">
        <f t="shared" si="31"/>
        <v>142.54910999999998</v>
      </c>
      <c r="Q359" s="2">
        <f>0.5*$C$7*$C$8*1.2*K359^2</f>
        <v>23.642041499999998</v>
      </c>
      <c r="R359" s="2">
        <f>IF(L359&gt;0,$C$5*L359,0)</f>
        <v>0</v>
      </c>
      <c r="S359" s="2">
        <f t="shared" si="32"/>
        <v>166.19115149999999</v>
      </c>
      <c r="T359" s="2">
        <f>(S359*K359)/1000</f>
        <v>1.2879814241249998</v>
      </c>
      <c r="U359" s="2">
        <f t="shared" si="33"/>
        <v>1.2879814241249998</v>
      </c>
      <c r="V359" s="2">
        <f>SUM(U$5:U359)</f>
        <v>1134.3679044489168</v>
      </c>
      <c r="W359" s="2">
        <f>V359/3600</f>
        <v>0.31510219568025466</v>
      </c>
      <c r="X359" s="2">
        <f>T359*N359</f>
        <v>1.2879814241249998</v>
      </c>
      <c r="Y359" s="2">
        <f>SUM(X$5:X359)</f>
        <v>220.21439772702487</v>
      </c>
      <c r="Z359" s="2">
        <f t="shared" si="34"/>
        <v>6.117066603528469E-2</v>
      </c>
      <c r="AA359" s="2">
        <f>W359-Z359</f>
        <v>0.25393152964496996</v>
      </c>
      <c r="AB359" s="2">
        <f>(0.5*$C$5*K359^2)/1000</f>
        <v>39.671281249999993</v>
      </c>
      <c r="AC359" s="2">
        <f t="shared" si="35"/>
        <v>39.671281249999993</v>
      </c>
      <c r="AD359" s="13"/>
    </row>
    <row r="360" spans="5:30" x14ac:dyDescent="0.25">
      <c r="E360" s="4" t="s">
        <v>1</v>
      </c>
      <c r="F360" s="1">
        <v>355</v>
      </c>
      <c r="G360" s="1">
        <v>355</v>
      </c>
      <c r="H360" s="2">
        <f>SUM($K$5:K360)</f>
        <v>2473.5277777777774</v>
      </c>
      <c r="I360" s="2">
        <f>SUM($K$5:K360)</f>
        <v>2473.5277777777774</v>
      </c>
      <c r="J360" s="1">
        <v>27.9</v>
      </c>
      <c r="K360" s="2">
        <v>7.7499999999999991</v>
      </c>
      <c r="L360" s="2">
        <v>2.7777777777778172E-2</v>
      </c>
      <c r="M360" s="1">
        <f>IF(K360&gt;0.001,1,0)</f>
        <v>1</v>
      </c>
      <c r="N360" s="1">
        <f>IF(L360&lt;-0.0001,1,0)</f>
        <v>0</v>
      </c>
      <c r="O360" s="3">
        <f t="shared" si="30"/>
        <v>1.0999999999999999E-2</v>
      </c>
      <c r="P360" s="2">
        <f t="shared" si="31"/>
        <v>142.54910999999998</v>
      </c>
      <c r="Q360" s="2">
        <f>0.5*$C$7*$C$8*1.2*K360^2</f>
        <v>23.642041499999998</v>
      </c>
      <c r="R360" s="2">
        <f>IF(L360&gt;0,$C$5*L360,0)</f>
        <v>36.694444444444962</v>
      </c>
      <c r="S360" s="2">
        <f t="shared" si="32"/>
        <v>202.88559594444496</v>
      </c>
      <c r="T360" s="2">
        <f>(S360*K360)/1000</f>
        <v>1.5723633685694482</v>
      </c>
      <c r="U360" s="2">
        <f t="shared" si="33"/>
        <v>1.5723633685694482</v>
      </c>
      <c r="V360" s="2">
        <f>SUM(U$5:U360)</f>
        <v>1135.9402678174863</v>
      </c>
      <c r="W360" s="2">
        <f>V360/3600</f>
        <v>0.31553896328263509</v>
      </c>
      <c r="X360" s="2">
        <f>T360*N360</f>
        <v>0</v>
      </c>
      <c r="Y360" s="2">
        <f>SUM(X$5:X360)</f>
        <v>220.21439772702487</v>
      </c>
      <c r="Z360" s="2">
        <f t="shared" si="34"/>
        <v>6.117066603528469E-2</v>
      </c>
      <c r="AA360" s="2">
        <f>W360-Z360</f>
        <v>0.25436829724735038</v>
      </c>
      <c r="AB360" s="2">
        <f>(0.5*$C$5*K360^2)/1000</f>
        <v>39.671281249999993</v>
      </c>
      <c r="AC360" s="2">
        <f t="shared" si="35"/>
        <v>0</v>
      </c>
      <c r="AD360" s="13"/>
    </row>
    <row r="361" spans="5:30" x14ac:dyDescent="0.25">
      <c r="E361" s="4" t="s">
        <v>1</v>
      </c>
      <c r="F361" s="1">
        <v>356</v>
      </c>
      <c r="G361" s="1">
        <v>356</v>
      </c>
      <c r="H361" s="2">
        <f>SUM($K$5:K361)</f>
        <v>2481.333333333333</v>
      </c>
      <c r="I361" s="2">
        <f>SUM($K$5:K361)</f>
        <v>2481.333333333333</v>
      </c>
      <c r="J361" s="1">
        <v>28.1</v>
      </c>
      <c r="K361" s="2">
        <v>7.8055555555555554</v>
      </c>
      <c r="L361" s="2">
        <v>4.1666666666666761E-2</v>
      </c>
      <c r="M361" s="1">
        <f>IF(K361&gt;0.001,1,0)</f>
        <v>1</v>
      </c>
      <c r="N361" s="1">
        <f>IF(L361&lt;-0.0001,1,0)</f>
        <v>0</v>
      </c>
      <c r="O361" s="3">
        <f t="shared" si="30"/>
        <v>1.0999999999999999E-2</v>
      </c>
      <c r="P361" s="2">
        <f t="shared" si="31"/>
        <v>142.54910999999998</v>
      </c>
      <c r="Q361" s="2">
        <f>0.5*$C$7*$C$8*1.2*K361^2</f>
        <v>23.982210388888891</v>
      </c>
      <c r="R361" s="2">
        <f>IF(L361&gt;0,$C$5*L361,0)</f>
        <v>55.041666666666792</v>
      </c>
      <c r="S361" s="2">
        <f t="shared" si="32"/>
        <v>221.57298705555567</v>
      </c>
      <c r="T361" s="2">
        <f>(S361*K361)/1000</f>
        <v>1.7295002600725318</v>
      </c>
      <c r="U361" s="2">
        <f t="shared" si="33"/>
        <v>1.7295002600725318</v>
      </c>
      <c r="V361" s="2">
        <f>SUM(U$5:U361)</f>
        <v>1137.6697680775587</v>
      </c>
      <c r="W361" s="2">
        <f>V361/3600</f>
        <v>0.31601938002154412</v>
      </c>
      <c r="X361" s="2">
        <f>T361*N361</f>
        <v>0</v>
      </c>
      <c r="Y361" s="2">
        <f>SUM(X$5:X361)</f>
        <v>220.21439772702487</v>
      </c>
      <c r="Z361" s="2">
        <f t="shared" si="34"/>
        <v>6.117066603528469E-2</v>
      </c>
      <c r="AA361" s="2">
        <f>W361-Z361</f>
        <v>0.25484871398625941</v>
      </c>
      <c r="AB361" s="2">
        <f>(0.5*$C$5*K361^2)/1000</f>
        <v>40.242083719135799</v>
      </c>
      <c r="AC361" s="2">
        <f t="shared" si="35"/>
        <v>0</v>
      </c>
      <c r="AD361" s="13"/>
    </row>
    <row r="362" spans="5:30" x14ac:dyDescent="0.25">
      <c r="E362" s="4" t="s">
        <v>1</v>
      </c>
      <c r="F362" s="1">
        <v>357</v>
      </c>
      <c r="G362" s="1">
        <v>357</v>
      </c>
      <c r="H362" s="2">
        <f>SUM($K$5:K362)</f>
        <v>2489.1666666666665</v>
      </c>
      <c r="I362" s="2">
        <f>SUM($K$5:K362)</f>
        <v>2489.1666666666665</v>
      </c>
      <c r="J362" s="1">
        <v>28.2</v>
      </c>
      <c r="K362" s="2">
        <v>7.833333333333333</v>
      </c>
      <c r="L362" s="2">
        <v>-1.3888888888889086E-2</v>
      </c>
      <c r="M362" s="1">
        <f>IF(K362&gt;0.001,1,0)</f>
        <v>1</v>
      </c>
      <c r="N362" s="1">
        <f>IF(L362&lt;-0.0001,1,0)</f>
        <v>1</v>
      </c>
      <c r="O362" s="3">
        <f t="shared" si="30"/>
        <v>1.0999999999999999E-2</v>
      </c>
      <c r="P362" s="2">
        <f t="shared" si="31"/>
        <v>142.54910999999998</v>
      </c>
      <c r="Q362" s="2">
        <f>0.5*$C$7*$C$8*1.2*K362^2</f>
        <v>24.153206000000001</v>
      </c>
      <c r="R362" s="2">
        <f>IF(L362&gt;0,$C$5*L362,0)</f>
        <v>0</v>
      </c>
      <c r="S362" s="2">
        <f t="shared" si="32"/>
        <v>166.702316</v>
      </c>
      <c r="T362" s="2">
        <f>(S362*K362)/1000</f>
        <v>1.3058348086666665</v>
      </c>
      <c r="U362" s="2">
        <f t="shared" si="33"/>
        <v>1.3058348086666665</v>
      </c>
      <c r="V362" s="2">
        <f>SUM(U$5:U362)</f>
        <v>1138.9756028862255</v>
      </c>
      <c r="W362" s="2">
        <f>V362/3600</f>
        <v>0.31638211191284044</v>
      </c>
      <c r="X362" s="2">
        <f>T362*N362</f>
        <v>1.3058348086666665</v>
      </c>
      <c r="Y362" s="2">
        <f>SUM(X$5:X362)</f>
        <v>221.52023253569155</v>
      </c>
      <c r="Z362" s="2">
        <f t="shared" si="34"/>
        <v>6.1533397926580982E-2</v>
      </c>
      <c r="AA362" s="2">
        <f>W362-Z362</f>
        <v>0.25484871398625947</v>
      </c>
      <c r="AB362" s="2">
        <f>(0.5*$C$5*K362^2)/1000</f>
        <v>40.529013888888883</v>
      </c>
      <c r="AC362" s="2">
        <f t="shared" si="35"/>
        <v>40.529013888888883</v>
      </c>
      <c r="AD362" s="13"/>
    </row>
    <row r="363" spans="5:30" x14ac:dyDescent="0.25">
      <c r="E363" s="4" t="s">
        <v>1</v>
      </c>
      <c r="F363" s="1">
        <v>358</v>
      </c>
      <c r="G363" s="1">
        <v>358</v>
      </c>
      <c r="H363" s="2">
        <f>SUM($K$5:K363)</f>
        <v>2496.9444444444443</v>
      </c>
      <c r="I363" s="2">
        <f>SUM($K$5:K363)</f>
        <v>2496.9444444444443</v>
      </c>
      <c r="J363" s="1">
        <v>28</v>
      </c>
      <c r="K363" s="2">
        <v>7.7777777777777777</v>
      </c>
      <c r="L363" s="2">
        <v>-0.18055555555555566</v>
      </c>
      <c r="M363" s="1">
        <f>IF(K363&gt;0.001,1,0)</f>
        <v>1</v>
      </c>
      <c r="N363" s="1">
        <f>IF(L363&lt;-0.0001,1,0)</f>
        <v>1</v>
      </c>
      <c r="O363" s="3">
        <f t="shared" si="30"/>
        <v>1.0999999999999999E-2</v>
      </c>
      <c r="P363" s="2">
        <f t="shared" si="31"/>
        <v>142.54910999999998</v>
      </c>
      <c r="Q363" s="2">
        <f>0.5*$C$7*$C$8*1.2*K363^2</f>
        <v>23.811822222222222</v>
      </c>
      <c r="R363" s="2">
        <f>IF(L363&gt;0,$C$5*L363,0)</f>
        <v>0</v>
      </c>
      <c r="S363" s="2">
        <f t="shared" si="32"/>
        <v>166.3609322222222</v>
      </c>
      <c r="T363" s="2">
        <f>(S363*K363)/1000</f>
        <v>1.2939183617283949</v>
      </c>
      <c r="U363" s="2">
        <f t="shared" si="33"/>
        <v>1.2939183617283949</v>
      </c>
      <c r="V363" s="2">
        <f>SUM(U$5:U363)</f>
        <v>1140.2695212479539</v>
      </c>
      <c r="W363" s="2">
        <f>V363/3600</f>
        <v>0.3167415336799872</v>
      </c>
      <c r="X363" s="2">
        <f>T363*N363</f>
        <v>1.2939183617283949</v>
      </c>
      <c r="Y363" s="2">
        <f>SUM(X$5:X363)</f>
        <v>222.81415089741995</v>
      </c>
      <c r="Z363" s="2">
        <f t="shared" si="34"/>
        <v>6.1892819693727764E-2</v>
      </c>
      <c r="AA363" s="2">
        <f>W363-Z363</f>
        <v>0.25484871398625941</v>
      </c>
      <c r="AB363" s="2">
        <f>(0.5*$C$5*K363^2)/1000</f>
        <v>39.956172839506173</v>
      </c>
      <c r="AC363" s="2">
        <f t="shared" si="35"/>
        <v>39.956172839506173</v>
      </c>
      <c r="AD363" s="13"/>
    </row>
    <row r="364" spans="5:30" x14ac:dyDescent="0.25">
      <c r="E364" s="4" t="s">
        <v>1</v>
      </c>
      <c r="F364" s="1">
        <v>359</v>
      </c>
      <c r="G364" s="1">
        <v>359</v>
      </c>
      <c r="H364" s="2">
        <f>SUM($K$5:K364)</f>
        <v>2504.4166666666665</v>
      </c>
      <c r="I364" s="2">
        <f>SUM($K$5:K364)</f>
        <v>2504.4166666666665</v>
      </c>
      <c r="J364" s="1">
        <v>26.9</v>
      </c>
      <c r="K364" s="2">
        <v>7.4722222222222214</v>
      </c>
      <c r="L364" s="2">
        <v>-0.41666666666666663</v>
      </c>
      <c r="M364" s="1">
        <f>IF(K364&gt;0.001,1,0)</f>
        <v>1</v>
      </c>
      <c r="N364" s="1">
        <f>IF(L364&lt;-0.0001,1,0)</f>
        <v>1</v>
      </c>
      <c r="O364" s="3">
        <f t="shared" si="30"/>
        <v>1.0999999999999999E-2</v>
      </c>
      <c r="P364" s="2">
        <f t="shared" si="31"/>
        <v>142.54910999999998</v>
      </c>
      <c r="Q364" s="2">
        <f>0.5*$C$7*$C$8*1.2*K364^2</f>
        <v>21.977643722222219</v>
      </c>
      <c r="R364" s="2">
        <f>IF(L364&gt;0,$C$5*L364,0)</f>
        <v>0</v>
      </c>
      <c r="S364" s="2">
        <f t="shared" si="32"/>
        <v>164.5267537222222</v>
      </c>
      <c r="T364" s="2">
        <f>(S364*K364)/1000</f>
        <v>1.2293804653132714</v>
      </c>
      <c r="U364" s="2">
        <f t="shared" si="33"/>
        <v>1.2293804653132714</v>
      </c>
      <c r="V364" s="2">
        <f>SUM(U$5:U364)</f>
        <v>1141.4989017132671</v>
      </c>
      <c r="W364" s="2">
        <f>V364/3600</f>
        <v>0.31708302825368528</v>
      </c>
      <c r="X364" s="2">
        <f>T364*N364</f>
        <v>1.2293804653132714</v>
      </c>
      <c r="Y364" s="2">
        <f>SUM(X$5:X364)</f>
        <v>224.04353136273323</v>
      </c>
      <c r="Z364" s="2">
        <f t="shared" si="34"/>
        <v>6.22343142674259E-2</v>
      </c>
      <c r="AA364" s="2">
        <f>W364-Z364</f>
        <v>0.25484871398625941</v>
      </c>
      <c r="AB364" s="2">
        <f>(0.5*$C$5*K364^2)/1000</f>
        <v>36.878426311728383</v>
      </c>
      <c r="AC364" s="2">
        <f t="shared" si="35"/>
        <v>36.878426311728383</v>
      </c>
      <c r="AD364" s="13"/>
    </row>
    <row r="365" spans="5:30" x14ac:dyDescent="0.25">
      <c r="E365" s="4" t="s">
        <v>1</v>
      </c>
      <c r="F365" s="1">
        <v>360</v>
      </c>
      <c r="G365" s="1">
        <v>360</v>
      </c>
      <c r="H365" s="2">
        <f>SUM($K$5:K365)</f>
        <v>2511.3611111111109</v>
      </c>
      <c r="I365" s="2">
        <f>SUM($K$5:K365)</f>
        <v>2511.3611111111109</v>
      </c>
      <c r="J365" s="1">
        <v>25</v>
      </c>
      <c r="K365" s="2">
        <v>6.9444444444444446</v>
      </c>
      <c r="L365" s="2">
        <v>-0.51388888888888873</v>
      </c>
      <c r="M365" s="1">
        <f>IF(K365&gt;0.001,1,0)</f>
        <v>1</v>
      </c>
      <c r="N365" s="1">
        <f>IF(L365&lt;-0.0001,1,0)</f>
        <v>1</v>
      </c>
      <c r="O365" s="3">
        <f t="shared" si="30"/>
        <v>1.0999999999999999E-2</v>
      </c>
      <c r="P365" s="2">
        <f t="shared" si="31"/>
        <v>142.54910999999998</v>
      </c>
      <c r="Q365" s="2">
        <f>0.5*$C$7*$C$8*1.2*K365^2</f>
        <v>18.982638888888889</v>
      </c>
      <c r="R365" s="2">
        <f>IF(L365&gt;0,$C$5*L365,0)</f>
        <v>0</v>
      </c>
      <c r="S365" s="2">
        <f t="shared" si="32"/>
        <v>161.53174888888887</v>
      </c>
      <c r="T365" s="2">
        <f>(S365*K365)/1000</f>
        <v>1.1217482561728394</v>
      </c>
      <c r="U365" s="2">
        <f t="shared" si="33"/>
        <v>1.1217482561728394</v>
      </c>
      <c r="V365" s="2">
        <f>SUM(U$5:U365)</f>
        <v>1142.6206499694399</v>
      </c>
      <c r="W365" s="2">
        <f>V365/3600</f>
        <v>0.31739462499151111</v>
      </c>
      <c r="X365" s="2">
        <f>T365*N365</f>
        <v>1.1217482561728394</v>
      </c>
      <c r="Y365" s="2">
        <f>SUM(X$5:X365)</f>
        <v>225.16527961890608</v>
      </c>
      <c r="Z365" s="2">
        <f t="shared" si="34"/>
        <v>6.2545911005251684E-2</v>
      </c>
      <c r="AA365" s="2">
        <f>W365-Z365</f>
        <v>0.25484871398625941</v>
      </c>
      <c r="AB365" s="2">
        <f>(0.5*$C$5*K365^2)/1000</f>
        <v>31.85281635802469</v>
      </c>
      <c r="AC365" s="2">
        <f t="shared" si="35"/>
        <v>31.85281635802469</v>
      </c>
      <c r="AD365" s="13"/>
    </row>
    <row r="366" spans="5:30" x14ac:dyDescent="0.25">
      <c r="E366" s="4" t="s">
        <v>1</v>
      </c>
      <c r="F366" s="1">
        <v>361</v>
      </c>
      <c r="G366" s="1">
        <v>361</v>
      </c>
      <c r="H366" s="2">
        <f>SUM($K$5:K366)</f>
        <v>2517.8055555555552</v>
      </c>
      <c r="I366" s="2">
        <f>SUM($K$5:K366)</f>
        <v>2517.8055555555552</v>
      </c>
      <c r="J366" s="1">
        <v>23.2</v>
      </c>
      <c r="K366" s="2">
        <v>6.4444444444444438</v>
      </c>
      <c r="L366" s="2">
        <v>-0.43055555555555575</v>
      </c>
      <c r="M366" s="1">
        <f>IF(K366&gt;0.001,1,0)</f>
        <v>1</v>
      </c>
      <c r="N366" s="1">
        <f>IF(L366&lt;-0.0001,1,0)</f>
        <v>1</v>
      </c>
      <c r="O366" s="3">
        <f t="shared" si="30"/>
        <v>1.0999999999999999E-2</v>
      </c>
      <c r="P366" s="2">
        <f t="shared" si="31"/>
        <v>142.54910999999998</v>
      </c>
      <c r="Q366" s="2">
        <f>0.5*$C$7*$C$8*1.2*K366^2</f>
        <v>16.347544888888887</v>
      </c>
      <c r="R366" s="2">
        <f>IF(L366&gt;0,$C$5*L366,0)</f>
        <v>0</v>
      </c>
      <c r="S366" s="2">
        <f t="shared" si="32"/>
        <v>158.89665488888886</v>
      </c>
      <c r="T366" s="2">
        <f>(S366*K366)/1000</f>
        <v>1.0240006648395059</v>
      </c>
      <c r="U366" s="2">
        <f t="shared" si="33"/>
        <v>1.0240006648395059</v>
      </c>
      <c r="V366" s="2">
        <f>SUM(U$5:U366)</f>
        <v>1143.6446506342795</v>
      </c>
      <c r="W366" s="2">
        <f>V366/3600</f>
        <v>0.31767906962063319</v>
      </c>
      <c r="X366" s="2">
        <f>T366*N366</f>
        <v>1.0240006648395059</v>
      </c>
      <c r="Y366" s="2">
        <f>SUM(X$5:X366)</f>
        <v>226.1892802837456</v>
      </c>
      <c r="Z366" s="2">
        <f t="shared" si="34"/>
        <v>6.283035563437378E-2</v>
      </c>
      <c r="AA366" s="2">
        <f>W366-Z366</f>
        <v>0.25484871398625941</v>
      </c>
      <c r="AB366" s="2">
        <f>(0.5*$C$5*K366^2)/1000</f>
        <v>27.431135802469129</v>
      </c>
      <c r="AC366" s="2">
        <f t="shared" si="35"/>
        <v>27.431135802469129</v>
      </c>
      <c r="AD366" s="13"/>
    </row>
    <row r="367" spans="5:30" x14ac:dyDescent="0.25">
      <c r="E367" s="4" t="s">
        <v>1</v>
      </c>
      <c r="F367" s="1">
        <v>362</v>
      </c>
      <c r="G367" s="1">
        <v>362</v>
      </c>
      <c r="H367" s="2">
        <f>SUM($K$5:K367)</f>
        <v>2523.8888888888887</v>
      </c>
      <c r="I367" s="2">
        <f>SUM($K$5:K367)</f>
        <v>2523.8888888888887</v>
      </c>
      <c r="J367" s="1">
        <v>21.9</v>
      </c>
      <c r="K367" s="2">
        <v>6.083333333333333</v>
      </c>
      <c r="L367" s="2">
        <v>-0.29166666666666635</v>
      </c>
      <c r="M367" s="1">
        <f>IF(K367&gt;0.001,1,0)</f>
        <v>1</v>
      </c>
      <c r="N367" s="1">
        <f>IF(L367&lt;-0.0001,1,0)</f>
        <v>1</v>
      </c>
      <c r="O367" s="3">
        <f t="shared" si="30"/>
        <v>1.0999999999999999E-2</v>
      </c>
      <c r="P367" s="2">
        <f t="shared" si="31"/>
        <v>142.54910999999998</v>
      </c>
      <c r="Q367" s="2">
        <f>0.5*$C$7*$C$8*1.2*K367^2</f>
        <v>14.5668215</v>
      </c>
      <c r="R367" s="2">
        <f>IF(L367&gt;0,$C$5*L367,0)</f>
        <v>0</v>
      </c>
      <c r="S367" s="2">
        <f t="shared" si="32"/>
        <v>157.11593149999999</v>
      </c>
      <c r="T367" s="2">
        <f>(S367*K367)/1000</f>
        <v>0.9557885832916666</v>
      </c>
      <c r="U367" s="2">
        <f t="shared" si="33"/>
        <v>0.9557885832916666</v>
      </c>
      <c r="V367" s="2">
        <f>SUM(U$5:U367)</f>
        <v>1144.6004392175712</v>
      </c>
      <c r="W367" s="2">
        <f>V367/3600</f>
        <v>0.31794456644932534</v>
      </c>
      <c r="X367" s="2">
        <f>T367*N367</f>
        <v>0.9557885832916666</v>
      </c>
      <c r="Y367" s="2">
        <f>SUM(X$5:X367)</f>
        <v>227.14506886703728</v>
      </c>
      <c r="Z367" s="2">
        <f t="shared" si="34"/>
        <v>6.3095852463065913E-2</v>
      </c>
      <c r="AA367" s="2">
        <f>W367-Z367</f>
        <v>0.25484871398625941</v>
      </c>
      <c r="AB367" s="2">
        <f>(0.5*$C$5*K367^2)/1000</f>
        <v>24.443086805555556</v>
      </c>
      <c r="AC367" s="2">
        <f t="shared" si="35"/>
        <v>24.443086805555556</v>
      </c>
      <c r="AD367" s="13"/>
    </row>
    <row r="368" spans="5:30" x14ac:dyDescent="0.25">
      <c r="E368" s="4" t="s">
        <v>1</v>
      </c>
      <c r="F368" s="1">
        <v>363</v>
      </c>
      <c r="G368" s="1">
        <v>363</v>
      </c>
      <c r="H368" s="2">
        <f>SUM($K$5:K368)</f>
        <v>2529.75</v>
      </c>
      <c r="I368" s="2">
        <f>SUM($K$5:K368)</f>
        <v>2529.75</v>
      </c>
      <c r="J368" s="1">
        <v>21.1</v>
      </c>
      <c r="K368" s="2">
        <v>5.8611111111111116</v>
      </c>
      <c r="L368" s="2">
        <v>-0.16666666666666657</v>
      </c>
      <c r="M368" s="1">
        <f>IF(K368&gt;0.001,1,0)</f>
        <v>1</v>
      </c>
      <c r="N368" s="1">
        <f>IF(L368&lt;-0.0001,1,0)</f>
        <v>1</v>
      </c>
      <c r="O368" s="3">
        <f t="shared" si="30"/>
        <v>1.0999999999999999E-2</v>
      </c>
      <c r="P368" s="2">
        <f t="shared" si="31"/>
        <v>142.54910999999998</v>
      </c>
      <c r="Q368" s="2">
        <f>0.5*$C$7*$C$8*1.2*K368^2</f>
        <v>13.522017055555558</v>
      </c>
      <c r="R368" s="2">
        <f>IF(L368&gt;0,$C$5*L368,0)</f>
        <v>0</v>
      </c>
      <c r="S368" s="2">
        <f t="shared" si="32"/>
        <v>156.07112705555554</v>
      </c>
      <c r="T368" s="2">
        <f>(S368*K368)/1000</f>
        <v>0.91475021690895064</v>
      </c>
      <c r="U368" s="2">
        <f t="shared" si="33"/>
        <v>0.91475021690895064</v>
      </c>
      <c r="V368" s="2">
        <f>SUM(U$5:U368)</f>
        <v>1145.5151894344801</v>
      </c>
      <c r="W368" s="2">
        <f>V368/3600</f>
        <v>0.31819866373180006</v>
      </c>
      <c r="X368" s="2">
        <f>T368*N368</f>
        <v>0.91475021690895064</v>
      </c>
      <c r="Y368" s="2">
        <f>SUM(X$5:X368)</f>
        <v>228.05981908394622</v>
      </c>
      <c r="Z368" s="2">
        <f t="shared" si="34"/>
        <v>6.3349949745540618E-2</v>
      </c>
      <c r="AA368" s="2">
        <f>W368-Z368</f>
        <v>0.25484871398625941</v>
      </c>
      <c r="AB368" s="2">
        <f>(0.5*$C$5*K368^2)/1000</f>
        <v>22.689907793209876</v>
      </c>
      <c r="AC368" s="2">
        <f t="shared" si="35"/>
        <v>22.689907793209876</v>
      </c>
      <c r="AD368" s="13"/>
    </row>
    <row r="369" spans="5:30" x14ac:dyDescent="0.25">
      <c r="E369" s="4" t="s">
        <v>1</v>
      </c>
      <c r="F369" s="1">
        <v>364</v>
      </c>
      <c r="G369" s="1">
        <v>364</v>
      </c>
      <c r="H369" s="2">
        <f>SUM($K$5:K369)</f>
        <v>2535.5</v>
      </c>
      <c r="I369" s="2">
        <f>SUM($K$5:K369)</f>
        <v>2535.5</v>
      </c>
      <c r="J369" s="1">
        <v>20.7</v>
      </c>
      <c r="K369" s="2">
        <v>5.75</v>
      </c>
      <c r="L369" s="2">
        <v>-5.5555555555555851E-2</v>
      </c>
      <c r="M369" s="1">
        <f>IF(K369&gt;0.001,1,0)</f>
        <v>1</v>
      </c>
      <c r="N369" s="1">
        <f>IF(L369&lt;-0.0001,1,0)</f>
        <v>1</v>
      </c>
      <c r="O369" s="3">
        <f t="shared" si="30"/>
        <v>1.0999999999999999E-2</v>
      </c>
      <c r="P369" s="2">
        <f t="shared" si="31"/>
        <v>142.54910999999998</v>
      </c>
      <c r="Q369" s="2">
        <f>0.5*$C$7*$C$8*1.2*K369^2</f>
        <v>13.014193500000001</v>
      </c>
      <c r="R369" s="2">
        <f>IF(L369&gt;0,$C$5*L369,0)</f>
        <v>0</v>
      </c>
      <c r="S369" s="2">
        <f t="shared" si="32"/>
        <v>155.56330349999999</v>
      </c>
      <c r="T369" s="2">
        <f>(S369*K369)/1000</f>
        <v>0.89448899512500002</v>
      </c>
      <c r="U369" s="2">
        <f t="shared" si="33"/>
        <v>0.89448899512500002</v>
      </c>
      <c r="V369" s="2">
        <f>SUM(U$5:U369)</f>
        <v>1146.409678429605</v>
      </c>
      <c r="W369" s="2">
        <f>V369/3600</f>
        <v>0.31844713289711252</v>
      </c>
      <c r="X369" s="2">
        <f>T369*N369</f>
        <v>0.89448899512500002</v>
      </c>
      <c r="Y369" s="2">
        <f>SUM(X$5:X369)</f>
        <v>228.95430807907121</v>
      </c>
      <c r="Z369" s="2">
        <f t="shared" si="34"/>
        <v>6.3598418910853119E-2</v>
      </c>
      <c r="AA369" s="2">
        <f>W369-Z369</f>
        <v>0.25484871398625941</v>
      </c>
      <c r="AB369" s="2">
        <f>(0.5*$C$5*K369^2)/1000</f>
        <v>21.837781249999999</v>
      </c>
      <c r="AC369" s="2">
        <f t="shared" si="35"/>
        <v>21.837781249999999</v>
      </c>
      <c r="AD369" s="13"/>
    </row>
    <row r="370" spans="5:30" x14ac:dyDescent="0.25">
      <c r="E370" s="4" t="s">
        <v>1</v>
      </c>
      <c r="F370" s="1">
        <v>365</v>
      </c>
      <c r="G370" s="1">
        <v>365</v>
      </c>
      <c r="H370" s="2">
        <f>SUM($K$5:K370)</f>
        <v>2541.25</v>
      </c>
      <c r="I370" s="2">
        <f>SUM($K$5:K370)</f>
        <v>2541.25</v>
      </c>
      <c r="J370" s="1">
        <v>20.7</v>
      </c>
      <c r="K370" s="2">
        <v>5.75</v>
      </c>
      <c r="L370" s="2">
        <v>1.3888888888889086E-2</v>
      </c>
      <c r="M370" s="1">
        <f>IF(K370&gt;0.001,1,0)</f>
        <v>1</v>
      </c>
      <c r="N370" s="1">
        <f>IF(L370&lt;-0.0001,1,0)</f>
        <v>0</v>
      </c>
      <c r="O370" s="3">
        <f t="shared" si="30"/>
        <v>1.0999999999999999E-2</v>
      </c>
      <c r="P370" s="2">
        <f t="shared" si="31"/>
        <v>142.54910999999998</v>
      </c>
      <c r="Q370" s="2">
        <f>0.5*$C$7*$C$8*1.2*K370^2</f>
        <v>13.014193500000001</v>
      </c>
      <c r="R370" s="2">
        <f>IF(L370&gt;0,$C$5*L370,0)</f>
        <v>18.347222222222481</v>
      </c>
      <c r="S370" s="2">
        <f t="shared" si="32"/>
        <v>173.91052572222247</v>
      </c>
      <c r="T370" s="2">
        <f>(S370*K370)/1000</f>
        <v>0.9999855229027792</v>
      </c>
      <c r="U370" s="2">
        <f t="shared" si="33"/>
        <v>0.9999855229027792</v>
      </c>
      <c r="V370" s="2">
        <f>SUM(U$5:U370)</f>
        <v>1147.4096639525078</v>
      </c>
      <c r="W370" s="2">
        <f>V370/3600</f>
        <v>0.31872490665347442</v>
      </c>
      <c r="X370" s="2">
        <f>T370*N370</f>
        <v>0</v>
      </c>
      <c r="Y370" s="2">
        <f>SUM(X$5:X370)</f>
        <v>228.95430807907121</v>
      </c>
      <c r="Z370" s="2">
        <f t="shared" si="34"/>
        <v>6.3598418910853119E-2</v>
      </c>
      <c r="AA370" s="2">
        <f>W370-Z370</f>
        <v>0.25512648774262131</v>
      </c>
      <c r="AB370" s="2">
        <f>(0.5*$C$5*K370^2)/1000</f>
        <v>21.837781249999999</v>
      </c>
      <c r="AC370" s="2">
        <f t="shared" si="35"/>
        <v>0</v>
      </c>
      <c r="AD370" s="13"/>
    </row>
    <row r="371" spans="5:30" x14ac:dyDescent="0.25">
      <c r="E371" s="4" t="s">
        <v>1</v>
      </c>
      <c r="F371" s="1">
        <v>366</v>
      </c>
      <c r="G371" s="1">
        <v>366</v>
      </c>
      <c r="H371" s="2">
        <f>SUM($K$5:K371)</f>
        <v>2547.0277777777778</v>
      </c>
      <c r="I371" s="2">
        <f>SUM($K$5:K371)</f>
        <v>2547.0277777777778</v>
      </c>
      <c r="J371" s="1">
        <v>20.8</v>
      </c>
      <c r="K371" s="2">
        <v>5.7777777777777777</v>
      </c>
      <c r="L371" s="2">
        <v>6.9444444444444448E-2</v>
      </c>
      <c r="M371" s="1">
        <f>IF(K371&gt;0.001,1,0)</f>
        <v>1</v>
      </c>
      <c r="N371" s="1">
        <f>IF(L371&lt;-0.0001,1,0)</f>
        <v>0</v>
      </c>
      <c r="O371" s="3">
        <f t="shared" si="30"/>
        <v>1.0999999999999999E-2</v>
      </c>
      <c r="P371" s="2">
        <f t="shared" si="31"/>
        <v>142.54910999999998</v>
      </c>
      <c r="Q371" s="2">
        <f>0.5*$C$7*$C$8*1.2*K371^2</f>
        <v>13.140238222222223</v>
      </c>
      <c r="R371" s="2">
        <f>IF(L371&gt;0,$C$5*L371,0)</f>
        <v>91.736111111111114</v>
      </c>
      <c r="S371" s="2">
        <f t="shared" si="32"/>
        <v>247.42545933333332</v>
      </c>
      <c r="T371" s="2">
        <f>(S371*K371)/1000</f>
        <v>1.4295693205925926</v>
      </c>
      <c r="U371" s="2">
        <f t="shared" si="33"/>
        <v>1.4295693205925926</v>
      </c>
      <c r="V371" s="2">
        <f>SUM(U$5:U371)</f>
        <v>1148.8392332731005</v>
      </c>
      <c r="W371" s="2">
        <f>V371/3600</f>
        <v>0.31912200924252793</v>
      </c>
      <c r="X371" s="2">
        <f>T371*N371</f>
        <v>0</v>
      </c>
      <c r="Y371" s="2">
        <f>SUM(X$5:X371)</f>
        <v>228.95430807907121</v>
      </c>
      <c r="Z371" s="2">
        <f t="shared" si="34"/>
        <v>6.3598418910853119E-2</v>
      </c>
      <c r="AA371" s="2">
        <f>W371-Z371</f>
        <v>0.25552359033167482</v>
      </c>
      <c r="AB371" s="2">
        <f>(0.5*$C$5*K371^2)/1000</f>
        <v>22.049283950617284</v>
      </c>
      <c r="AC371" s="2">
        <f t="shared" si="35"/>
        <v>0</v>
      </c>
      <c r="AD371" s="13"/>
    </row>
    <row r="372" spans="5:30" x14ac:dyDescent="0.25">
      <c r="E372" s="4" t="s">
        <v>1</v>
      </c>
      <c r="F372" s="1">
        <v>367</v>
      </c>
      <c r="G372" s="1">
        <v>367</v>
      </c>
      <c r="H372" s="2">
        <f>SUM($K$5:K372)</f>
        <v>2552.9166666666665</v>
      </c>
      <c r="I372" s="2">
        <f>SUM($K$5:K372)</f>
        <v>2552.9166666666665</v>
      </c>
      <c r="J372" s="1">
        <v>21.2</v>
      </c>
      <c r="K372" s="2">
        <v>5.8888888888888884</v>
      </c>
      <c r="L372" s="2">
        <v>0.18055555555555566</v>
      </c>
      <c r="M372" s="1">
        <f>IF(K372&gt;0.001,1,0)</f>
        <v>1</v>
      </c>
      <c r="N372" s="1">
        <f>IF(L372&lt;-0.0001,1,0)</f>
        <v>0</v>
      </c>
      <c r="O372" s="3">
        <f t="shared" si="30"/>
        <v>1.0999999999999999E-2</v>
      </c>
      <c r="P372" s="2">
        <f t="shared" si="31"/>
        <v>142.54910999999998</v>
      </c>
      <c r="Q372" s="2">
        <f>0.5*$C$7*$C$8*1.2*K372^2</f>
        <v>13.650491555555554</v>
      </c>
      <c r="R372" s="2">
        <f>IF(L372&gt;0,$C$5*L372,0)</f>
        <v>238.51388888888903</v>
      </c>
      <c r="S372" s="2">
        <f t="shared" si="32"/>
        <v>394.71349044444457</v>
      </c>
      <c r="T372" s="2">
        <f>(S372*K372)/1000</f>
        <v>2.3244238881728401</v>
      </c>
      <c r="U372" s="2">
        <f t="shared" si="33"/>
        <v>2.3244238881728401</v>
      </c>
      <c r="V372" s="2">
        <f>SUM(U$5:U372)</f>
        <v>1151.1636571612732</v>
      </c>
      <c r="W372" s="2">
        <f>V372/3600</f>
        <v>0.31976768254479815</v>
      </c>
      <c r="X372" s="2">
        <f>T372*N372</f>
        <v>0</v>
      </c>
      <c r="Y372" s="2">
        <f>SUM(X$5:X372)</f>
        <v>228.95430807907121</v>
      </c>
      <c r="Z372" s="2">
        <f t="shared" si="34"/>
        <v>6.3598418910853119E-2</v>
      </c>
      <c r="AA372" s="2">
        <f>W372-Z372</f>
        <v>0.25616926363394504</v>
      </c>
      <c r="AB372" s="2">
        <f>(0.5*$C$5*K372^2)/1000</f>
        <v>22.905487654320982</v>
      </c>
      <c r="AC372" s="2">
        <f t="shared" si="35"/>
        <v>0</v>
      </c>
      <c r="AD372" s="13"/>
    </row>
    <row r="373" spans="5:30" x14ac:dyDescent="0.25">
      <c r="E373" s="4" t="s">
        <v>1</v>
      </c>
      <c r="F373" s="1">
        <v>368</v>
      </c>
      <c r="G373" s="1">
        <v>368</v>
      </c>
      <c r="H373" s="2">
        <f>SUM($K$5:K373)</f>
        <v>2559.0555555555552</v>
      </c>
      <c r="I373" s="2">
        <f>SUM($K$5:K373)</f>
        <v>2559.0555555555552</v>
      </c>
      <c r="J373" s="1">
        <v>22.1</v>
      </c>
      <c r="K373" s="2">
        <v>6.1388888888888893</v>
      </c>
      <c r="L373" s="2">
        <v>0.31944444444444453</v>
      </c>
      <c r="M373" s="1">
        <f>IF(K373&gt;0.001,1,0)</f>
        <v>1</v>
      </c>
      <c r="N373" s="1">
        <f>IF(L373&lt;-0.0001,1,0)</f>
        <v>0</v>
      </c>
      <c r="O373" s="3">
        <f t="shared" si="30"/>
        <v>1.0999999999999999E-2</v>
      </c>
      <c r="P373" s="2">
        <f t="shared" si="31"/>
        <v>142.54910999999998</v>
      </c>
      <c r="Q373" s="2">
        <f>0.5*$C$7*$C$8*1.2*K373^2</f>
        <v>14.834097055555558</v>
      </c>
      <c r="R373" s="2">
        <f>IF(L373&gt;0,$C$5*L373,0)</f>
        <v>421.9861111111112</v>
      </c>
      <c r="S373" s="2">
        <f t="shared" si="32"/>
        <v>579.36931816666674</v>
      </c>
      <c r="T373" s="2">
        <f>(S373*K373)/1000</f>
        <v>3.556683869856482</v>
      </c>
      <c r="U373" s="2">
        <f t="shared" si="33"/>
        <v>3.556683869856482</v>
      </c>
      <c r="V373" s="2">
        <f>SUM(U$5:U373)</f>
        <v>1154.7203410311297</v>
      </c>
      <c r="W373" s="2">
        <f>V373/3600</f>
        <v>0.32075565028642489</v>
      </c>
      <c r="X373" s="2">
        <f>T373*N373</f>
        <v>0</v>
      </c>
      <c r="Y373" s="2">
        <f>SUM(X$5:X373)</f>
        <v>228.95430807907121</v>
      </c>
      <c r="Z373" s="2">
        <f t="shared" si="34"/>
        <v>6.3598418910853119E-2</v>
      </c>
      <c r="AA373" s="2">
        <f>W373-Z373</f>
        <v>0.25715723137557178</v>
      </c>
      <c r="AB373" s="2">
        <f>(0.5*$C$5*K373^2)/1000</f>
        <v>24.891574459876548</v>
      </c>
      <c r="AC373" s="2">
        <f t="shared" si="35"/>
        <v>0</v>
      </c>
      <c r="AD373" s="13"/>
    </row>
    <row r="374" spans="5:30" x14ac:dyDescent="0.25">
      <c r="E374" s="4" t="s">
        <v>1</v>
      </c>
      <c r="F374" s="1">
        <v>369</v>
      </c>
      <c r="G374" s="1">
        <v>369</v>
      </c>
      <c r="H374" s="2">
        <f>SUM($K$5:K374)</f>
        <v>2565.583333333333</v>
      </c>
      <c r="I374" s="2">
        <f>SUM($K$5:K374)</f>
        <v>2565.583333333333</v>
      </c>
      <c r="J374" s="1">
        <v>23.5</v>
      </c>
      <c r="K374" s="2">
        <v>6.5277777777777777</v>
      </c>
      <c r="L374" s="2">
        <v>0.30555555555555547</v>
      </c>
      <c r="M374" s="1">
        <f>IF(K374&gt;0.001,1,0)</f>
        <v>1</v>
      </c>
      <c r="N374" s="1">
        <f>IF(L374&lt;-0.0001,1,0)</f>
        <v>0</v>
      </c>
      <c r="O374" s="3">
        <f t="shared" si="30"/>
        <v>1.0999999999999999E-2</v>
      </c>
      <c r="P374" s="2">
        <f t="shared" si="31"/>
        <v>142.54910999999998</v>
      </c>
      <c r="Q374" s="2">
        <f>0.5*$C$7*$C$8*1.2*K374^2</f>
        <v>16.773059722222222</v>
      </c>
      <c r="R374" s="2">
        <f>IF(L374&gt;0,$C$5*L374,0)</f>
        <v>403.6388888888888</v>
      </c>
      <c r="S374" s="2">
        <f t="shared" si="32"/>
        <v>562.96105861111096</v>
      </c>
      <c r="T374" s="2">
        <f>(S374*K374)/1000</f>
        <v>3.674884688155863</v>
      </c>
      <c r="U374" s="2">
        <f t="shared" si="33"/>
        <v>3.674884688155863</v>
      </c>
      <c r="V374" s="2">
        <f>SUM(U$5:U374)</f>
        <v>1158.3952257192855</v>
      </c>
      <c r="W374" s="2">
        <f>V374/3600</f>
        <v>0.32177645158869039</v>
      </c>
      <c r="X374" s="2">
        <f>T374*N374</f>
        <v>0</v>
      </c>
      <c r="Y374" s="2">
        <f>SUM(X$5:X374)</f>
        <v>228.95430807907121</v>
      </c>
      <c r="Z374" s="2">
        <f t="shared" si="34"/>
        <v>6.3598418910853119E-2</v>
      </c>
      <c r="AA374" s="2">
        <f>W374-Z374</f>
        <v>0.25817803267783729</v>
      </c>
      <c r="AB374" s="2">
        <f>(0.5*$C$5*K374^2)/1000</f>
        <v>28.145148533950614</v>
      </c>
      <c r="AC374" s="2">
        <f t="shared" si="35"/>
        <v>0</v>
      </c>
      <c r="AD374" s="13"/>
    </row>
    <row r="375" spans="5:30" x14ac:dyDescent="0.25">
      <c r="E375" s="4" t="s">
        <v>1</v>
      </c>
      <c r="F375" s="1">
        <v>370</v>
      </c>
      <c r="G375" s="1">
        <v>370</v>
      </c>
      <c r="H375" s="2">
        <f>SUM($K$5:K375)</f>
        <v>2572.333333333333</v>
      </c>
      <c r="I375" s="2">
        <f>SUM($K$5:K375)</f>
        <v>2572.333333333333</v>
      </c>
      <c r="J375" s="1">
        <v>24.3</v>
      </c>
      <c r="K375" s="2">
        <v>6.75</v>
      </c>
      <c r="L375" s="2">
        <v>0.1388888888888889</v>
      </c>
      <c r="M375" s="1">
        <f>IF(K375&gt;0.001,1,0)</f>
        <v>1</v>
      </c>
      <c r="N375" s="1">
        <f>IF(L375&lt;-0.0001,1,0)</f>
        <v>0</v>
      </c>
      <c r="O375" s="3">
        <f t="shared" si="30"/>
        <v>1.0999999999999999E-2</v>
      </c>
      <c r="P375" s="2">
        <f t="shared" si="31"/>
        <v>142.54910999999998</v>
      </c>
      <c r="Q375" s="2">
        <f>0.5*$C$7*$C$8*1.2*K375^2</f>
        <v>17.934493500000002</v>
      </c>
      <c r="R375" s="2">
        <f>IF(L375&gt;0,$C$5*L375,0)</f>
        <v>183.47222222222223</v>
      </c>
      <c r="S375" s="2">
        <f t="shared" si="32"/>
        <v>343.95582572222224</v>
      </c>
      <c r="T375" s="2">
        <f>(S375*K375)/1000</f>
        <v>2.3217018236250002</v>
      </c>
      <c r="U375" s="2">
        <f t="shared" si="33"/>
        <v>2.3217018236250002</v>
      </c>
      <c r="V375" s="2">
        <f>SUM(U$5:U375)</f>
        <v>1160.7169275429105</v>
      </c>
      <c r="W375" s="2">
        <f>V375/3600</f>
        <v>0.32242136876191957</v>
      </c>
      <c r="X375" s="2">
        <f>T375*N375</f>
        <v>0</v>
      </c>
      <c r="Y375" s="2">
        <f>SUM(X$5:X375)</f>
        <v>228.95430807907121</v>
      </c>
      <c r="Z375" s="2">
        <f t="shared" si="34"/>
        <v>6.3598418910853119E-2</v>
      </c>
      <c r="AA375" s="2">
        <f>W375-Z375</f>
        <v>0.25882294985106646</v>
      </c>
      <c r="AB375" s="2">
        <f>(0.5*$C$5*K375^2)/1000</f>
        <v>30.09403125</v>
      </c>
      <c r="AC375" s="2">
        <f t="shared" si="35"/>
        <v>0</v>
      </c>
      <c r="AD375" s="13"/>
    </row>
    <row r="376" spans="5:30" x14ac:dyDescent="0.25">
      <c r="E376" s="4" t="s">
        <v>1</v>
      </c>
      <c r="F376" s="1">
        <v>371</v>
      </c>
      <c r="G376" s="1">
        <v>371</v>
      </c>
      <c r="H376" s="2">
        <f>SUM($K$5:K376)</f>
        <v>2579.1388888888887</v>
      </c>
      <c r="I376" s="2">
        <f>SUM($K$5:K376)</f>
        <v>2579.1388888888887</v>
      </c>
      <c r="J376" s="1">
        <v>24.5</v>
      </c>
      <c r="K376" s="2">
        <v>6.8055555555555554</v>
      </c>
      <c r="L376" s="2">
        <v>-6.9444444444444448E-2</v>
      </c>
      <c r="M376" s="1">
        <f>IF(K376&gt;0.001,1,0)</f>
        <v>1</v>
      </c>
      <c r="N376" s="1">
        <f>IF(L376&lt;-0.0001,1,0)</f>
        <v>1</v>
      </c>
      <c r="O376" s="3">
        <f t="shared" si="30"/>
        <v>1.0999999999999999E-2</v>
      </c>
      <c r="P376" s="2">
        <f t="shared" si="31"/>
        <v>142.54910999999998</v>
      </c>
      <c r="Q376" s="2">
        <f>0.5*$C$7*$C$8*1.2*K376^2</f>
        <v>18.230926388888889</v>
      </c>
      <c r="R376" s="2">
        <f>IF(L376&gt;0,$C$5*L376,0)</f>
        <v>0</v>
      </c>
      <c r="S376" s="2">
        <f t="shared" si="32"/>
        <v>160.78003638888887</v>
      </c>
      <c r="T376" s="2">
        <f>(S376*K376)/1000</f>
        <v>1.094197469868827</v>
      </c>
      <c r="U376" s="2">
        <f t="shared" si="33"/>
        <v>1.094197469868827</v>
      </c>
      <c r="V376" s="2">
        <f>SUM(U$5:U376)</f>
        <v>1161.8111250127793</v>
      </c>
      <c r="W376" s="2">
        <f>V376/3600</f>
        <v>0.3227253125035498</v>
      </c>
      <c r="X376" s="2">
        <f>T376*N376</f>
        <v>1.094197469868827</v>
      </c>
      <c r="Y376" s="2">
        <f>SUM(X$5:X376)</f>
        <v>230.04850554894003</v>
      </c>
      <c r="Z376" s="2">
        <f t="shared" si="34"/>
        <v>6.3902362652483335E-2</v>
      </c>
      <c r="AA376" s="2">
        <f>W376-Z376</f>
        <v>0.25882294985106646</v>
      </c>
      <c r="AB376" s="2">
        <f>(0.5*$C$5*K376^2)/1000</f>
        <v>30.59144483024691</v>
      </c>
      <c r="AC376" s="2">
        <f t="shared" si="35"/>
        <v>30.59144483024691</v>
      </c>
      <c r="AD376" s="13"/>
    </row>
    <row r="377" spans="5:30" x14ac:dyDescent="0.25">
      <c r="E377" s="4" t="s">
        <v>1</v>
      </c>
      <c r="F377" s="1">
        <v>372</v>
      </c>
      <c r="G377" s="1">
        <v>372</v>
      </c>
      <c r="H377" s="2">
        <f>SUM($K$5:K377)</f>
        <v>2585.75</v>
      </c>
      <c r="I377" s="2">
        <f>SUM($K$5:K377)</f>
        <v>2585.75</v>
      </c>
      <c r="J377" s="1">
        <v>23.8</v>
      </c>
      <c r="K377" s="2">
        <v>6.6111111111111107</v>
      </c>
      <c r="L377" s="2">
        <v>-0.44444444444444431</v>
      </c>
      <c r="M377" s="1">
        <f>IF(K377&gt;0.001,1,0)</f>
        <v>1</v>
      </c>
      <c r="N377" s="1">
        <f>IF(L377&lt;-0.0001,1,0)</f>
        <v>1</v>
      </c>
      <c r="O377" s="3">
        <f t="shared" si="30"/>
        <v>1.0999999999999999E-2</v>
      </c>
      <c r="P377" s="2">
        <f t="shared" si="31"/>
        <v>142.54910999999998</v>
      </c>
      <c r="Q377" s="2">
        <f>0.5*$C$7*$C$8*1.2*K377^2</f>
        <v>17.204041555555555</v>
      </c>
      <c r="R377" s="2">
        <f>IF(L377&gt;0,$C$5*L377,0)</f>
        <v>0</v>
      </c>
      <c r="S377" s="2">
        <f t="shared" si="32"/>
        <v>159.75315155555555</v>
      </c>
      <c r="T377" s="2">
        <f>(S377*K377)/1000</f>
        <v>1.0561458352839503</v>
      </c>
      <c r="U377" s="2">
        <f t="shared" si="33"/>
        <v>1.0561458352839503</v>
      </c>
      <c r="V377" s="2">
        <f>SUM(U$5:U377)</f>
        <v>1162.8672708480633</v>
      </c>
      <c r="W377" s="2">
        <f>V377/3600</f>
        <v>0.32301868634668424</v>
      </c>
      <c r="X377" s="2">
        <f>T377*N377</f>
        <v>1.0561458352839503</v>
      </c>
      <c r="Y377" s="2">
        <f>SUM(X$5:X377)</f>
        <v>231.10465138422398</v>
      </c>
      <c r="Z377" s="2">
        <f t="shared" si="34"/>
        <v>6.4195736495617772E-2</v>
      </c>
      <c r="AA377" s="2">
        <f>W377-Z377</f>
        <v>0.25882294985106646</v>
      </c>
      <c r="AB377" s="2">
        <f>(0.5*$C$5*K377^2)/1000</f>
        <v>28.868334876543205</v>
      </c>
      <c r="AC377" s="2">
        <f t="shared" si="35"/>
        <v>28.868334876543205</v>
      </c>
      <c r="AD377" s="13"/>
    </row>
    <row r="378" spans="5:30" x14ac:dyDescent="0.25">
      <c r="E378" s="4" t="s">
        <v>1</v>
      </c>
      <c r="F378" s="1">
        <v>373</v>
      </c>
      <c r="G378" s="1">
        <v>373</v>
      </c>
      <c r="H378" s="2">
        <f>SUM($K$5:K378)</f>
        <v>2591.6666666666665</v>
      </c>
      <c r="I378" s="2">
        <f>SUM($K$5:K378)</f>
        <v>2591.6666666666665</v>
      </c>
      <c r="J378" s="1">
        <v>21.3</v>
      </c>
      <c r="K378" s="2">
        <v>5.916666666666667</v>
      </c>
      <c r="L378" s="2">
        <v>-0.84722222222222243</v>
      </c>
      <c r="M378" s="1">
        <f>IF(K378&gt;0.001,1,0)</f>
        <v>1</v>
      </c>
      <c r="N378" s="1">
        <f>IF(L378&lt;-0.0001,1,0)</f>
        <v>1</v>
      </c>
      <c r="O378" s="3">
        <f t="shared" si="30"/>
        <v>1.0999999999999999E-2</v>
      </c>
      <c r="P378" s="2">
        <f t="shared" si="31"/>
        <v>142.54910999999998</v>
      </c>
      <c r="Q378" s="2">
        <f>0.5*$C$7*$C$8*1.2*K378^2</f>
        <v>13.779573500000003</v>
      </c>
      <c r="R378" s="2">
        <f>IF(L378&gt;0,$C$5*L378,0)</f>
        <v>0</v>
      </c>
      <c r="S378" s="2">
        <f t="shared" si="32"/>
        <v>156.32868349999998</v>
      </c>
      <c r="T378" s="2">
        <f>(S378*K378)/1000</f>
        <v>0.92494471070833328</v>
      </c>
      <c r="U378" s="2">
        <f t="shared" si="33"/>
        <v>0.92494471070833328</v>
      </c>
      <c r="V378" s="2">
        <f>SUM(U$5:U378)</f>
        <v>1163.7922155587717</v>
      </c>
      <c r="W378" s="2">
        <f>V378/3600</f>
        <v>0.3232756154329921</v>
      </c>
      <c r="X378" s="2">
        <f>T378*N378</f>
        <v>0.92494471070833328</v>
      </c>
      <c r="Y378" s="2">
        <f>SUM(X$5:X378)</f>
        <v>232.02959609493232</v>
      </c>
      <c r="Z378" s="2">
        <f t="shared" si="34"/>
        <v>6.4452665581925639E-2</v>
      </c>
      <c r="AA378" s="2">
        <f>W378-Z378</f>
        <v>0.25882294985106646</v>
      </c>
      <c r="AB378" s="2">
        <f>(0.5*$C$5*K378^2)/1000</f>
        <v>23.122086805555558</v>
      </c>
      <c r="AC378" s="2">
        <f t="shared" si="35"/>
        <v>23.122086805555558</v>
      </c>
      <c r="AD378" s="13"/>
    </row>
    <row r="379" spans="5:30" x14ac:dyDescent="0.25">
      <c r="E379" s="4" t="s">
        <v>1</v>
      </c>
      <c r="F379" s="1">
        <v>374</v>
      </c>
      <c r="G379" s="1">
        <v>374</v>
      </c>
      <c r="H379" s="2">
        <f>SUM($K$5:K379)</f>
        <v>2596.583333333333</v>
      </c>
      <c r="I379" s="2">
        <f>SUM($K$5:K379)</f>
        <v>2596.583333333333</v>
      </c>
      <c r="J379" s="1">
        <v>17.7</v>
      </c>
      <c r="K379" s="2">
        <v>4.9166666666666661</v>
      </c>
      <c r="L379" s="2">
        <v>-0.95833333333333337</v>
      </c>
      <c r="M379" s="1">
        <f>IF(K379&gt;0.001,1,0)</f>
        <v>1</v>
      </c>
      <c r="N379" s="1">
        <f>IF(L379&lt;-0.0001,1,0)</f>
        <v>1</v>
      </c>
      <c r="O379" s="3">
        <f t="shared" si="30"/>
        <v>1.0999999999999999E-2</v>
      </c>
      <c r="P379" s="2">
        <f t="shared" si="31"/>
        <v>142.54910999999998</v>
      </c>
      <c r="Q379" s="2">
        <f>0.5*$C$7*$C$8*1.2*K379^2</f>
        <v>9.5153134999999978</v>
      </c>
      <c r="R379" s="2">
        <f>IF(L379&gt;0,$C$5*L379,0)</f>
        <v>0</v>
      </c>
      <c r="S379" s="2">
        <f t="shared" si="32"/>
        <v>152.06442349999998</v>
      </c>
      <c r="T379" s="2">
        <f>(S379*K379)/1000</f>
        <v>0.74765008220833318</v>
      </c>
      <c r="U379" s="2">
        <f t="shared" si="33"/>
        <v>0.74765008220833318</v>
      </c>
      <c r="V379" s="2">
        <f>SUM(U$5:U379)</f>
        <v>1164.53986564098</v>
      </c>
      <c r="W379" s="2">
        <f>V379/3600</f>
        <v>0.32348329601138331</v>
      </c>
      <c r="X379" s="2">
        <f>T379*N379</f>
        <v>0.74765008220833318</v>
      </c>
      <c r="Y379" s="2">
        <f>SUM(X$5:X379)</f>
        <v>232.77724617714065</v>
      </c>
      <c r="Z379" s="2">
        <f t="shared" si="34"/>
        <v>6.4660346160316851E-2</v>
      </c>
      <c r="AA379" s="2">
        <f>W379-Z379</f>
        <v>0.25882294985106646</v>
      </c>
      <c r="AB379" s="2">
        <f>(0.5*$C$5*K379^2)/1000</f>
        <v>15.966670138888883</v>
      </c>
      <c r="AC379" s="2">
        <f t="shared" si="35"/>
        <v>15.966670138888883</v>
      </c>
      <c r="AD379" s="13"/>
    </row>
    <row r="380" spans="5:30" x14ac:dyDescent="0.25">
      <c r="E380" s="4" t="s">
        <v>1</v>
      </c>
      <c r="F380" s="1">
        <v>375</v>
      </c>
      <c r="G380" s="1">
        <v>375</v>
      </c>
      <c r="H380" s="2">
        <f>SUM($K$5:K380)</f>
        <v>2600.583333333333</v>
      </c>
      <c r="I380" s="2">
        <f>SUM($K$5:K380)</f>
        <v>2600.583333333333</v>
      </c>
      <c r="J380" s="1">
        <v>14.4</v>
      </c>
      <c r="K380" s="2">
        <v>4</v>
      </c>
      <c r="L380" s="2">
        <v>-0.80555555555555536</v>
      </c>
      <c r="M380" s="1">
        <f>IF(K380&gt;0.001,1,0)</f>
        <v>1</v>
      </c>
      <c r="N380" s="1">
        <f>IF(L380&lt;-0.0001,1,0)</f>
        <v>1</v>
      </c>
      <c r="O380" s="3">
        <f t="shared" si="30"/>
        <v>1.0999999999999999E-2</v>
      </c>
      <c r="P380" s="2">
        <f t="shared" si="31"/>
        <v>142.54910999999998</v>
      </c>
      <c r="Q380" s="2">
        <f>0.5*$C$7*$C$8*1.2*K380^2</f>
        <v>6.2979840000000005</v>
      </c>
      <c r="R380" s="2">
        <f>IF(L380&gt;0,$C$5*L380,0)</f>
        <v>0</v>
      </c>
      <c r="S380" s="2">
        <f t="shared" si="32"/>
        <v>148.847094</v>
      </c>
      <c r="T380" s="2">
        <f>(S380*K380)/1000</f>
        <v>0.59538837599999994</v>
      </c>
      <c r="U380" s="2">
        <f t="shared" si="33"/>
        <v>0.59538837599999994</v>
      </c>
      <c r="V380" s="2">
        <f>SUM(U$5:U380)</f>
        <v>1165.1352540169801</v>
      </c>
      <c r="W380" s="2">
        <f>V380/3600</f>
        <v>0.32364868167138333</v>
      </c>
      <c r="X380" s="2">
        <f>T380*N380</f>
        <v>0.59538837599999994</v>
      </c>
      <c r="Y380" s="2">
        <f>SUM(X$5:X380)</f>
        <v>233.37263455314064</v>
      </c>
      <c r="Z380" s="2">
        <f t="shared" si="34"/>
        <v>6.482573182031684E-2</v>
      </c>
      <c r="AA380" s="2">
        <f>W380-Z380</f>
        <v>0.25882294985106646</v>
      </c>
      <c r="AB380" s="2">
        <f>(0.5*$C$5*K380^2)/1000</f>
        <v>10.568</v>
      </c>
      <c r="AC380" s="2">
        <f t="shared" si="35"/>
        <v>10.568</v>
      </c>
      <c r="AD380" s="13"/>
    </row>
    <row r="381" spans="5:30" x14ac:dyDescent="0.25">
      <c r="E381" s="4" t="s">
        <v>1</v>
      </c>
      <c r="F381" s="1">
        <v>376</v>
      </c>
      <c r="G381" s="1">
        <v>376</v>
      </c>
      <c r="H381" s="2">
        <f>SUM($K$5:K381)</f>
        <v>2603.8888888888887</v>
      </c>
      <c r="I381" s="2">
        <f>SUM($K$5:K381)</f>
        <v>2603.8888888888887</v>
      </c>
      <c r="J381" s="1">
        <v>11.9</v>
      </c>
      <c r="K381" s="2">
        <v>3.3055555555555554</v>
      </c>
      <c r="L381" s="2">
        <v>-0.58333333333333348</v>
      </c>
      <c r="M381" s="1">
        <f>IF(K381&gt;0.001,1,0)</f>
        <v>1</v>
      </c>
      <c r="N381" s="1">
        <f>IF(L381&lt;-0.0001,1,0)</f>
        <v>1</v>
      </c>
      <c r="O381" s="3">
        <f t="shared" si="30"/>
        <v>1.0999999999999999E-2</v>
      </c>
      <c r="P381" s="2">
        <f t="shared" si="31"/>
        <v>142.54910999999998</v>
      </c>
      <c r="Q381" s="2">
        <f>0.5*$C$7*$C$8*1.2*K381^2</f>
        <v>4.3010103888888889</v>
      </c>
      <c r="R381" s="2">
        <f>IF(L381&gt;0,$C$5*L381,0)</f>
        <v>0</v>
      </c>
      <c r="S381" s="2">
        <f t="shared" si="32"/>
        <v>146.85012038888888</v>
      </c>
      <c r="T381" s="2">
        <f>(S381*K381)/1000</f>
        <v>0.48542123128549375</v>
      </c>
      <c r="U381" s="2">
        <f t="shared" si="33"/>
        <v>0.48542123128549375</v>
      </c>
      <c r="V381" s="2">
        <f>SUM(U$5:U381)</f>
        <v>1165.6206752482656</v>
      </c>
      <c r="W381" s="2">
        <f>V381/3600</f>
        <v>0.32378352090229601</v>
      </c>
      <c r="X381" s="2">
        <f>T381*N381</f>
        <v>0.48542123128549375</v>
      </c>
      <c r="Y381" s="2">
        <f>SUM(X$5:X381)</f>
        <v>233.85805578442614</v>
      </c>
      <c r="Z381" s="2">
        <f t="shared" si="34"/>
        <v>6.4960571051229488E-2</v>
      </c>
      <c r="AA381" s="2">
        <f>W381-Z381</f>
        <v>0.25882294985106652</v>
      </c>
      <c r="AB381" s="2">
        <f>(0.5*$C$5*K381^2)/1000</f>
        <v>7.2170837191358013</v>
      </c>
      <c r="AC381" s="2">
        <f t="shared" si="35"/>
        <v>7.2170837191358013</v>
      </c>
      <c r="AD381" s="13"/>
    </row>
    <row r="382" spans="5:30" x14ac:dyDescent="0.25">
      <c r="E382" s="4" t="s">
        <v>1</v>
      </c>
      <c r="F382" s="1">
        <v>377</v>
      </c>
      <c r="G382" s="1">
        <v>377</v>
      </c>
      <c r="H382" s="2">
        <f>SUM($K$5:K382)</f>
        <v>2606.7222222222222</v>
      </c>
      <c r="I382" s="2">
        <f>SUM($K$5:K382)</f>
        <v>2606.7222222222222</v>
      </c>
      <c r="J382" s="1">
        <v>10.199999999999999</v>
      </c>
      <c r="K382" s="2">
        <v>2.833333333333333</v>
      </c>
      <c r="L382" s="2">
        <v>-0.41666666666666663</v>
      </c>
      <c r="M382" s="1">
        <f>IF(K382&gt;0.001,1,0)</f>
        <v>1</v>
      </c>
      <c r="N382" s="1">
        <f>IF(L382&lt;-0.0001,1,0)</f>
        <v>1</v>
      </c>
      <c r="O382" s="3">
        <f t="shared" si="30"/>
        <v>1.0999999999999999E-2</v>
      </c>
      <c r="P382" s="2">
        <f t="shared" si="31"/>
        <v>142.54910999999998</v>
      </c>
      <c r="Q382" s="2">
        <f>0.5*$C$7*$C$8*1.2*K382^2</f>
        <v>3.159926</v>
      </c>
      <c r="R382" s="2">
        <f>IF(L382&gt;0,$C$5*L382,0)</f>
        <v>0</v>
      </c>
      <c r="S382" s="2">
        <f t="shared" si="32"/>
        <v>145.709036</v>
      </c>
      <c r="T382" s="2">
        <f>(S382*K382)/1000</f>
        <v>0.41284226866666662</v>
      </c>
      <c r="U382" s="2">
        <f t="shared" si="33"/>
        <v>0.41284226866666662</v>
      </c>
      <c r="V382" s="2">
        <f>SUM(U$5:U382)</f>
        <v>1166.0335175169323</v>
      </c>
      <c r="W382" s="2">
        <f>V382/3600</f>
        <v>0.32389819931025898</v>
      </c>
      <c r="X382" s="2">
        <f>T382*N382</f>
        <v>0.41284226866666662</v>
      </c>
      <c r="Y382" s="2">
        <f>SUM(X$5:X382)</f>
        <v>234.27089805309282</v>
      </c>
      <c r="Z382" s="2">
        <f t="shared" si="34"/>
        <v>6.507524945919245E-2</v>
      </c>
      <c r="AA382" s="2">
        <f>W382-Z382</f>
        <v>0.25882294985106652</v>
      </c>
      <c r="AB382" s="2">
        <f>(0.5*$C$5*K382^2)/1000</f>
        <v>5.3023472222222221</v>
      </c>
      <c r="AC382" s="2">
        <f t="shared" si="35"/>
        <v>5.3023472222222221</v>
      </c>
      <c r="AD382" s="13"/>
    </row>
    <row r="383" spans="5:30" x14ac:dyDescent="0.25">
      <c r="E383" s="4" t="s">
        <v>1</v>
      </c>
      <c r="F383" s="1">
        <v>378</v>
      </c>
      <c r="G383" s="1">
        <v>378</v>
      </c>
      <c r="H383" s="2">
        <f>SUM($K$5:K383)</f>
        <v>2609.1944444444443</v>
      </c>
      <c r="I383" s="2">
        <f>SUM($K$5:K383)</f>
        <v>2609.1944444444443</v>
      </c>
      <c r="J383" s="1">
        <v>8.9</v>
      </c>
      <c r="K383" s="2">
        <v>2.4722222222222223</v>
      </c>
      <c r="L383" s="2">
        <v>-0.30555555555555547</v>
      </c>
      <c r="M383" s="1">
        <f>IF(K383&gt;0.001,1,0)</f>
        <v>1</v>
      </c>
      <c r="N383" s="1">
        <f>IF(L383&lt;-0.0001,1,0)</f>
        <v>1</v>
      </c>
      <c r="O383" s="3">
        <f t="shared" si="30"/>
        <v>1.0999999999999999E-2</v>
      </c>
      <c r="P383" s="2">
        <f t="shared" si="31"/>
        <v>142.54910999999998</v>
      </c>
      <c r="Q383" s="2">
        <f>0.5*$C$7*$C$8*1.2*K383^2</f>
        <v>2.4057837222222225</v>
      </c>
      <c r="R383" s="2">
        <f>IF(L383&gt;0,$C$5*L383,0)</f>
        <v>0</v>
      </c>
      <c r="S383" s="2">
        <f t="shared" si="32"/>
        <v>144.95489372222221</v>
      </c>
      <c r="T383" s="2">
        <f>(S383*K383)/1000</f>
        <v>0.35836070947993826</v>
      </c>
      <c r="U383" s="2">
        <f t="shared" si="33"/>
        <v>0.35836070947993826</v>
      </c>
      <c r="V383" s="2">
        <f>SUM(U$5:U383)</f>
        <v>1166.3918782264122</v>
      </c>
      <c r="W383" s="2">
        <f>V383/3600</f>
        <v>0.32399774395178116</v>
      </c>
      <c r="X383" s="2">
        <f>T383*N383</f>
        <v>0.35836070947993826</v>
      </c>
      <c r="Y383" s="2">
        <f>SUM(X$5:X383)</f>
        <v>234.62925876257276</v>
      </c>
      <c r="Z383" s="2">
        <f t="shared" si="34"/>
        <v>6.5174794100714653E-2</v>
      </c>
      <c r="AA383" s="2">
        <f>W383-Z383</f>
        <v>0.25882294985106652</v>
      </c>
      <c r="AB383" s="2">
        <f>(0.5*$C$5*K383^2)/1000</f>
        <v>4.0368985339506178</v>
      </c>
      <c r="AC383" s="2">
        <f t="shared" si="35"/>
        <v>4.0368985339506178</v>
      </c>
      <c r="AD383" s="13"/>
    </row>
    <row r="384" spans="5:30" x14ac:dyDescent="0.25">
      <c r="E384" s="4" t="s">
        <v>1</v>
      </c>
      <c r="F384" s="1">
        <v>379</v>
      </c>
      <c r="G384" s="1">
        <v>379</v>
      </c>
      <c r="H384" s="2">
        <f>SUM($K$5:K384)</f>
        <v>2611.4166666666665</v>
      </c>
      <c r="I384" s="2">
        <f>SUM($K$5:K384)</f>
        <v>2611.4166666666665</v>
      </c>
      <c r="J384" s="1">
        <v>8</v>
      </c>
      <c r="K384" s="2">
        <v>2.2222222222222223</v>
      </c>
      <c r="L384" s="2">
        <v>-0.23611111111111113</v>
      </c>
      <c r="M384" s="1">
        <f>IF(K384&gt;0.001,1,0)</f>
        <v>1</v>
      </c>
      <c r="N384" s="1">
        <f>IF(L384&lt;-0.0001,1,0)</f>
        <v>1</v>
      </c>
      <c r="O384" s="3">
        <f t="shared" si="30"/>
        <v>1.0999999999999999E-2</v>
      </c>
      <c r="P384" s="2">
        <f t="shared" si="31"/>
        <v>142.54910999999998</v>
      </c>
      <c r="Q384" s="2">
        <f>0.5*$C$7*$C$8*1.2*K384^2</f>
        <v>1.9438222222222226</v>
      </c>
      <c r="R384" s="2">
        <f>IF(L384&gt;0,$C$5*L384,0)</f>
        <v>0</v>
      </c>
      <c r="S384" s="2">
        <f t="shared" si="32"/>
        <v>144.49293222222221</v>
      </c>
      <c r="T384" s="2">
        <f>(S384*K384)/1000</f>
        <v>0.3210954049382716</v>
      </c>
      <c r="U384" s="2">
        <f t="shared" si="33"/>
        <v>0.3210954049382716</v>
      </c>
      <c r="V384" s="2">
        <f>SUM(U$5:U384)</f>
        <v>1166.7129736313505</v>
      </c>
      <c r="W384" s="2">
        <f>V384/3600</f>
        <v>0.32408693711981956</v>
      </c>
      <c r="X384" s="2">
        <f>T384*N384</f>
        <v>0.3210954049382716</v>
      </c>
      <c r="Y384" s="2">
        <f>SUM(X$5:X384)</f>
        <v>234.95035416751102</v>
      </c>
      <c r="Z384" s="2">
        <f t="shared" si="34"/>
        <v>6.5263987268753057E-2</v>
      </c>
      <c r="AA384" s="2">
        <f>W384-Z384</f>
        <v>0.25882294985106652</v>
      </c>
      <c r="AB384" s="2">
        <f>(0.5*$C$5*K384^2)/1000</f>
        <v>3.2617283950617288</v>
      </c>
      <c r="AC384" s="2">
        <f t="shared" si="35"/>
        <v>3.2617283950617288</v>
      </c>
      <c r="AD384" s="13"/>
    </row>
    <row r="385" spans="5:30" x14ac:dyDescent="0.25">
      <c r="E385" s="4" t="s">
        <v>1</v>
      </c>
      <c r="F385" s="1">
        <v>380</v>
      </c>
      <c r="G385" s="1">
        <v>380</v>
      </c>
      <c r="H385" s="2">
        <f>SUM($K$5:K385)</f>
        <v>2613.4166666666665</v>
      </c>
      <c r="I385" s="2">
        <f>SUM($K$5:K385)</f>
        <v>2613.4166666666665</v>
      </c>
      <c r="J385" s="1">
        <v>7.2</v>
      </c>
      <c r="K385" s="2">
        <v>2</v>
      </c>
      <c r="L385" s="2">
        <v>-0.26388888888888895</v>
      </c>
      <c r="M385" s="1">
        <f>IF(K385&gt;0.001,1,0)</f>
        <v>1</v>
      </c>
      <c r="N385" s="1">
        <f>IF(L385&lt;-0.0001,1,0)</f>
        <v>1</v>
      </c>
      <c r="O385" s="3">
        <f t="shared" si="30"/>
        <v>1.0999999999999999E-2</v>
      </c>
      <c r="P385" s="2">
        <f t="shared" si="31"/>
        <v>142.54910999999998</v>
      </c>
      <c r="Q385" s="2">
        <f>0.5*$C$7*$C$8*1.2*K385^2</f>
        <v>1.5744960000000001</v>
      </c>
      <c r="R385" s="2">
        <f>IF(L385&gt;0,$C$5*L385,0)</f>
        <v>0</v>
      </c>
      <c r="S385" s="2">
        <f t="shared" si="32"/>
        <v>144.123606</v>
      </c>
      <c r="T385" s="2">
        <f>(S385*K385)/1000</f>
        <v>0.28824721199999997</v>
      </c>
      <c r="U385" s="2">
        <f t="shared" si="33"/>
        <v>0.28824721199999997</v>
      </c>
      <c r="V385" s="2">
        <f>SUM(U$5:U385)</f>
        <v>1167.0012208433504</v>
      </c>
      <c r="W385" s="2">
        <f>V385/3600</f>
        <v>0.32416700578981955</v>
      </c>
      <c r="X385" s="2">
        <f>T385*N385</f>
        <v>0.28824721199999997</v>
      </c>
      <c r="Y385" s="2">
        <f>SUM(X$5:X385)</f>
        <v>235.23860137951101</v>
      </c>
      <c r="Z385" s="2">
        <f t="shared" si="34"/>
        <v>6.534405593875306E-2</v>
      </c>
      <c r="AA385" s="2">
        <f>W385-Z385</f>
        <v>0.25882294985106646</v>
      </c>
      <c r="AB385" s="2">
        <f>(0.5*$C$5*K385^2)/1000</f>
        <v>2.6419999999999999</v>
      </c>
      <c r="AC385" s="2">
        <f t="shared" si="35"/>
        <v>2.6419999999999999</v>
      </c>
      <c r="AD385" s="13"/>
    </row>
    <row r="386" spans="5:30" x14ac:dyDescent="0.25">
      <c r="E386" s="4" t="s">
        <v>1</v>
      </c>
      <c r="F386" s="1">
        <v>381</v>
      </c>
      <c r="G386" s="1">
        <v>381</v>
      </c>
      <c r="H386" s="2">
        <f>SUM($K$5:K386)</f>
        <v>2615.1111111111109</v>
      </c>
      <c r="I386" s="2">
        <f>SUM($K$5:K386)</f>
        <v>2615.1111111111109</v>
      </c>
      <c r="J386" s="1">
        <v>6.1</v>
      </c>
      <c r="K386" s="2">
        <v>1.6944444444444442</v>
      </c>
      <c r="L386" s="2">
        <v>-0.31944444444444442</v>
      </c>
      <c r="M386" s="1">
        <f>IF(K386&gt;0.001,1,0)</f>
        <v>1</v>
      </c>
      <c r="N386" s="1">
        <f>IF(L386&lt;-0.0001,1,0)</f>
        <v>1</v>
      </c>
      <c r="O386" s="3">
        <f t="shared" si="30"/>
        <v>1.0999999999999999E-2</v>
      </c>
      <c r="P386" s="2">
        <f t="shared" si="31"/>
        <v>142.54910999999998</v>
      </c>
      <c r="Q386" s="2">
        <f>0.5*$C$7*$C$8*1.2*K386^2</f>
        <v>1.1301503888888886</v>
      </c>
      <c r="R386" s="2">
        <f>IF(L386&gt;0,$C$5*L386,0)</f>
        <v>0</v>
      </c>
      <c r="S386" s="2">
        <f t="shared" si="32"/>
        <v>143.67926038888888</v>
      </c>
      <c r="T386" s="2">
        <f>(S386*K386)/1000</f>
        <v>0.24345652454783945</v>
      </c>
      <c r="U386" s="2">
        <f t="shared" si="33"/>
        <v>0.24345652454783945</v>
      </c>
      <c r="V386" s="2">
        <f>SUM(U$5:U386)</f>
        <v>1167.2446773678982</v>
      </c>
      <c r="W386" s="2">
        <f>V386/3600</f>
        <v>0.32423463260219398</v>
      </c>
      <c r="X386" s="2">
        <f>T386*N386</f>
        <v>0.24345652454783945</v>
      </c>
      <c r="Y386" s="2">
        <f>SUM(X$5:X386)</f>
        <v>235.48205790405885</v>
      </c>
      <c r="Z386" s="2">
        <f t="shared" si="34"/>
        <v>6.5411682751127465E-2</v>
      </c>
      <c r="AA386" s="2">
        <f>W386-Z386</f>
        <v>0.25882294985106652</v>
      </c>
      <c r="AB386" s="2">
        <f>(0.5*$C$5*K386^2)/1000</f>
        <v>1.8963892746913575</v>
      </c>
      <c r="AC386" s="2">
        <f t="shared" si="35"/>
        <v>1.8963892746913575</v>
      </c>
      <c r="AD386" s="13"/>
    </row>
    <row r="387" spans="5:30" x14ac:dyDescent="0.25">
      <c r="E387" s="4" t="s">
        <v>1</v>
      </c>
      <c r="F387" s="1">
        <v>382</v>
      </c>
      <c r="G387" s="1">
        <v>382</v>
      </c>
      <c r="H387" s="2">
        <f>SUM($K$5:K387)</f>
        <v>2616.4722222222222</v>
      </c>
      <c r="I387" s="2">
        <f>SUM($K$5:K387)</f>
        <v>2616.4722222222222</v>
      </c>
      <c r="J387" s="1">
        <v>4.9000000000000004</v>
      </c>
      <c r="K387" s="2">
        <v>1.3611111111111112</v>
      </c>
      <c r="L387" s="2">
        <v>-0.33333333333333326</v>
      </c>
      <c r="M387" s="1">
        <f>IF(K387&gt;0.001,1,0)</f>
        <v>1</v>
      </c>
      <c r="N387" s="1">
        <f>IF(L387&lt;-0.0001,1,0)</f>
        <v>1</v>
      </c>
      <c r="O387" s="3">
        <f t="shared" si="30"/>
        <v>1.0999999999999999E-2</v>
      </c>
      <c r="P387" s="2">
        <f t="shared" si="31"/>
        <v>142.54910999999998</v>
      </c>
      <c r="Q387" s="2">
        <f>0.5*$C$7*$C$8*1.2*K387^2</f>
        <v>0.72923705555555574</v>
      </c>
      <c r="R387" s="2">
        <f>IF(L387&gt;0,$C$5*L387,0)</f>
        <v>0</v>
      </c>
      <c r="S387" s="2">
        <f t="shared" si="32"/>
        <v>143.27834705555554</v>
      </c>
      <c r="T387" s="2">
        <f>(S387*K387)/1000</f>
        <v>0.19501775015895059</v>
      </c>
      <c r="U387" s="2">
        <f t="shared" si="33"/>
        <v>0.19501775015895059</v>
      </c>
      <c r="V387" s="2">
        <f>SUM(U$5:U387)</f>
        <v>1167.4396951180572</v>
      </c>
      <c r="W387" s="2">
        <f>V387/3600</f>
        <v>0.32428880419946032</v>
      </c>
      <c r="X387" s="2">
        <f>T387*N387</f>
        <v>0.19501775015895059</v>
      </c>
      <c r="Y387" s="2">
        <f>SUM(X$5:X387)</f>
        <v>235.67707565421779</v>
      </c>
      <c r="Z387" s="2">
        <f t="shared" si="34"/>
        <v>6.5465854348393832E-2</v>
      </c>
      <c r="AA387" s="2">
        <f>W387-Z387</f>
        <v>0.25882294985106646</v>
      </c>
      <c r="AB387" s="2">
        <f>(0.5*$C$5*K387^2)/1000</f>
        <v>1.2236577932098767</v>
      </c>
      <c r="AC387" s="2">
        <f t="shared" si="35"/>
        <v>1.2236577932098767</v>
      </c>
      <c r="AD387" s="13"/>
    </row>
    <row r="388" spans="5:30" x14ac:dyDescent="0.25">
      <c r="E388" s="4" t="s">
        <v>1</v>
      </c>
      <c r="F388" s="1">
        <v>383</v>
      </c>
      <c r="G388" s="1">
        <v>383</v>
      </c>
      <c r="H388" s="2">
        <f>SUM($K$5:K388)</f>
        <v>2617.5</v>
      </c>
      <c r="I388" s="2">
        <f>SUM($K$5:K388)</f>
        <v>2617.5</v>
      </c>
      <c r="J388" s="1">
        <v>3.7</v>
      </c>
      <c r="K388" s="2">
        <v>1.0277777777777779</v>
      </c>
      <c r="L388" s="2">
        <v>-0.36111111111111116</v>
      </c>
      <c r="M388" s="1">
        <f>IF(K388&gt;0.001,1,0)</f>
        <v>1</v>
      </c>
      <c r="N388" s="1">
        <f>IF(L388&lt;-0.0001,1,0)</f>
        <v>1</v>
      </c>
      <c r="O388" s="3">
        <f t="shared" si="30"/>
        <v>1.0999999999999999E-2</v>
      </c>
      <c r="P388" s="2">
        <f t="shared" si="31"/>
        <v>142.54910999999998</v>
      </c>
      <c r="Q388" s="2">
        <f>0.5*$C$7*$C$8*1.2*K388^2</f>
        <v>0.41579572222222233</v>
      </c>
      <c r="R388" s="2">
        <f>IF(L388&gt;0,$C$5*L388,0)</f>
        <v>0</v>
      </c>
      <c r="S388" s="2">
        <f t="shared" si="32"/>
        <v>142.9649057222222</v>
      </c>
      <c r="T388" s="2">
        <f>(S388*K388)/1000</f>
        <v>0.14693615310339506</v>
      </c>
      <c r="U388" s="2">
        <f t="shared" si="33"/>
        <v>0.14693615310339506</v>
      </c>
      <c r="V388" s="2">
        <f>SUM(U$5:U388)</f>
        <v>1167.5866312711605</v>
      </c>
      <c r="W388" s="2">
        <f>V388/3600</f>
        <v>0.3243296197975446</v>
      </c>
      <c r="X388" s="2">
        <f>T388*N388</f>
        <v>0.14693615310339506</v>
      </c>
      <c r="Y388" s="2">
        <f>SUM(X$5:X388)</f>
        <v>235.82401180732117</v>
      </c>
      <c r="Z388" s="2">
        <f t="shared" si="34"/>
        <v>6.5506669946478108E-2</v>
      </c>
      <c r="AA388" s="2">
        <f>W388-Z388</f>
        <v>0.25882294985106646</v>
      </c>
      <c r="AB388" s="2">
        <f>(0.5*$C$5*K388^2)/1000</f>
        <v>0.69770408950617302</v>
      </c>
      <c r="AC388" s="2">
        <f t="shared" si="35"/>
        <v>0.69770408950617302</v>
      </c>
      <c r="AD388" s="13"/>
    </row>
    <row r="389" spans="5:30" x14ac:dyDescent="0.25">
      <c r="E389" s="4" t="s">
        <v>1</v>
      </c>
      <c r="F389" s="1">
        <v>384</v>
      </c>
      <c r="G389" s="1">
        <v>384</v>
      </c>
      <c r="H389" s="2">
        <f>SUM($K$5:K389)</f>
        <v>2618.1388888888887</v>
      </c>
      <c r="I389" s="2">
        <f>SUM($K$5:K389)</f>
        <v>2618.1388888888887</v>
      </c>
      <c r="J389" s="1">
        <v>2.2999999999999998</v>
      </c>
      <c r="K389" s="2">
        <v>0.63888888888888884</v>
      </c>
      <c r="L389" s="2">
        <v>-0.3888888888888889</v>
      </c>
      <c r="M389" s="1">
        <f>IF(K389&gt;0.001,1,0)</f>
        <v>1</v>
      </c>
      <c r="N389" s="1">
        <f>IF(L389&lt;-0.0001,1,0)</f>
        <v>1</v>
      </c>
      <c r="O389" s="3">
        <f t="shared" si="30"/>
        <v>1.0999999999999999E-2</v>
      </c>
      <c r="P389" s="2">
        <f t="shared" si="31"/>
        <v>142.54910999999998</v>
      </c>
      <c r="Q389" s="2">
        <f>0.5*$C$7*$C$8*1.2*K389^2</f>
        <v>0.16066905555555555</v>
      </c>
      <c r="R389" s="2">
        <f>IF(L389&gt;0,$C$5*L389,0)</f>
        <v>0</v>
      </c>
      <c r="S389" s="2">
        <f t="shared" si="32"/>
        <v>142.70977905555554</v>
      </c>
      <c r="T389" s="2">
        <f>(S389*K389)/1000</f>
        <v>9.1175692174382705E-2</v>
      </c>
      <c r="U389" s="2">
        <f t="shared" si="33"/>
        <v>9.1175692174382705E-2</v>
      </c>
      <c r="V389" s="2">
        <f>SUM(U$5:U389)</f>
        <v>1167.6778069633349</v>
      </c>
      <c r="W389" s="2">
        <f>V389/3600</f>
        <v>0.32435494637870416</v>
      </c>
      <c r="X389" s="2">
        <f>T389*N389</f>
        <v>9.1175692174382705E-2</v>
      </c>
      <c r="Y389" s="2">
        <f>SUM(X$5:X389)</f>
        <v>235.91518749949554</v>
      </c>
      <c r="Z389" s="2">
        <f t="shared" si="34"/>
        <v>6.5531996527637651E-2</v>
      </c>
      <c r="AA389" s="2">
        <f>W389-Z389</f>
        <v>0.25882294985106652</v>
      </c>
      <c r="AB389" s="2">
        <f>(0.5*$C$5*K389^2)/1000</f>
        <v>0.26960223765432095</v>
      </c>
      <c r="AC389" s="2">
        <f t="shared" si="35"/>
        <v>0.26960223765432095</v>
      </c>
      <c r="AD389" s="13"/>
    </row>
    <row r="390" spans="5:30" x14ac:dyDescent="0.25">
      <c r="E390" s="4" t="s">
        <v>1</v>
      </c>
      <c r="F390" s="1">
        <v>385</v>
      </c>
      <c r="G390" s="1">
        <v>385</v>
      </c>
      <c r="H390" s="2">
        <f>SUM($K$5:K390)</f>
        <v>2618.3888888888887</v>
      </c>
      <c r="I390" s="2">
        <f>SUM($K$5:K390)</f>
        <v>2618.3888888888887</v>
      </c>
      <c r="J390" s="1">
        <v>0.9</v>
      </c>
      <c r="K390" s="2">
        <v>0.25</v>
      </c>
      <c r="L390" s="2">
        <v>-0.31944444444444442</v>
      </c>
      <c r="M390" s="1">
        <f>IF(K390&gt;0.001,1,0)</f>
        <v>1</v>
      </c>
      <c r="N390" s="1">
        <f>IF(L390&lt;-0.0001,1,0)</f>
        <v>1</v>
      </c>
      <c r="O390" s="3">
        <f t="shared" ref="O390:O453" si="36">0.011</f>
        <v>1.0999999999999999E-2</v>
      </c>
      <c r="P390" s="2">
        <f t="shared" ref="P390:P453" si="37">(($C$5*9.81)*O390)*M390</f>
        <v>142.54910999999998</v>
      </c>
      <c r="Q390" s="2">
        <f>0.5*$C$7*$C$8*1.2*K390^2</f>
        <v>2.4601500000000002E-2</v>
      </c>
      <c r="R390" s="2">
        <f>IF(L390&gt;0,$C$5*L390,0)</f>
        <v>0</v>
      </c>
      <c r="S390" s="2">
        <f t="shared" ref="S390:S453" si="38">P390+Q390+R390</f>
        <v>142.57371149999997</v>
      </c>
      <c r="T390" s="2">
        <f>(S390*K390)/1000</f>
        <v>3.5643427874999994E-2</v>
      </c>
      <c r="U390" s="2">
        <f t="shared" ref="U390:U453" si="39">IF(T390&gt;0,T390,0)</f>
        <v>3.5643427874999994E-2</v>
      </c>
      <c r="V390" s="2">
        <f>SUM(U$5:U390)</f>
        <v>1167.7134503912098</v>
      </c>
      <c r="W390" s="2">
        <f>V390/3600</f>
        <v>0.3243648473308916</v>
      </c>
      <c r="X390" s="2">
        <f>T390*N390</f>
        <v>3.5643427874999994E-2</v>
      </c>
      <c r="Y390" s="2">
        <f>SUM(X$5:X390)</f>
        <v>235.95083092737053</v>
      </c>
      <c r="Z390" s="2">
        <f t="shared" ref="Z390:Z453" si="40">Y390/3600</f>
        <v>6.5541897479825154E-2</v>
      </c>
      <c r="AA390" s="2">
        <f>W390-Z390</f>
        <v>0.25882294985106646</v>
      </c>
      <c r="AB390" s="2">
        <f>(0.5*$C$5*K390^2)/1000</f>
        <v>4.1281249999999999E-2</v>
      </c>
      <c r="AC390" s="2">
        <f t="shared" ref="AC390:AC453" si="41">AB390*N390</f>
        <v>4.1281249999999999E-2</v>
      </c>
      <c r="AD390" s="13"/>
    </row>
    <row r="391" spans="5:30" x14ac:dyDescent="0.25">
      <c r="E391" s="4" t="s">
        <v>1</v>
      </c>
      <c r="F391" s="1">
        <v>386</v>
      </c>
      <c r="G391" s="1">
        <v>386</v>
      </c>
      <c r="H391" s="2">
        <f>SUM($K$5:K391)</f>
        <v>2618.3888888888887</v>
      </c>
      <c r="I391" s="2">
        <f>SUM($K$5:K391)</f>
        <v>2618.3888888888887</v>
      </c>
      <c r="J391" s="1">
        <v>0</v>
      </c>
      <c r="K391" s="2">
        <v>0</v>
      </c>
      <c r="L391" s="2">
        <v>-0.125</v>
      </c>
      <c r="M391" s="1">
        <f>IF(K391&gt;0.001,1,0)</f>
        <v>0</v>
      </c>
      <c r="N391" s="1">
        <f>IF(L391&lt;-0.0001,1,0)</f>
        <v>1</v>
      </c>
      <c r="O391" s="3">
        <f t="shared" si="36"/>
        <v>1.0999999999999999E-2</v>
      </c>
      <c r="P391" s="2">
        <f t="shared" si="37"/>
        <v>0</v>
      </c>
      <c r="Q391" s="2">
        <f>0.5*$C$7*$C$8*1.2*K391^2</f>
        <v>0</v>
      </c>
      <c r="R391" s="2">
        <f>IF(L391&gt;0,$C$5*L391,0)</f>
        <v>0</v>
      </c>
      <c r="S391" s="2">
        <f t="shared" si="38"/>
        <v>0</v>
      </c>
      <c r="T391" s="2">
        <f>(S391*K391)/1000</f>
        <v>0</v>
      </c>
      <c r="U391" s="2">
        <f t="shared" si="39"/>
        <v>0</v>
      </c>
      <c r="V391" s="2">
        <f>SUM(U$5:U391)</f>
        <v>1167.7134503912098</v>
      </c>
      <c r="W391" s="2">
        <f>V391/3600</f>
        <v>0.3243648473308916</v>
      </c>
      <c r="X391" s="2">
        <f>T391*N391</f>
        <v>0</v>
      </c>
      <c r="Y391" s="2">
        <f>SUM(X$5:X391)</f>
        <v>235.95083092737053</v>
      </c>
      <c r="Z391" s="2">
        <f t="shared" si="40"/>
        <v>6.5541897479825154E-2</v>
      </c>
      <c r="AA391" s="2">
        <f>W391-Z391</f>
        <v>0.25882294985106646</v>
      </c>
      <c r="AB391" s="2">
        <f>(0.5*$C$5*K391^2)/1000</f>
        <v>0</v>
      </c>
      <c r="AC391" s="2">
        <f t="shared" si="41"/>
        <v>0</v>
      </c>
      <c r="AD391" s="13"/>
    </row>
    <row r="392" spans="5:30" x14ac:dyDescent="0.25">
      <c r="E392" s="4" t="s">
        <v>1</v>
      </c>
      <c r="F392" s="1">
        <v>387</v>
      </c>
      <c r="G392" s="1">
        <v>387</v>
      </c>
      <c r="H392" s="2">
        <f>SUM($K$5:K392)</f>
        <v>2618.3888888888887</v>
      </c>
      <c r="I392" s="2">
        <f>SUM($K$5:K392)</f>
        <v>2618.3888888888887</v>
      </c>
      <c r="J392" s="1">
        <v>0</v>
      </c>
      <c r="K392" s="2">
        <v>0</v>
      </c>
      <c r="L392" s="2">
        <v>0</v>
      </c>
      <c r="M392" s="1">
        <f>IF(K392&gt;0.001,1,0)</f>
        <v>0</v>
      </c>
      <c r="N392" s="1">
        <f>IF(L392&lt;-0.0001,1,0)</f>
        <v>0</v>
      </c>
      <c r="O392" s="3">
        <f t="shared" si="36"/>
        <v>1.0999999999999999E-2</v>
      </c>
      <c r="P392" s="2">
        <f t="shared" si="37"/>
        <v>0</v>
      </c>
      <c r="Q392" s="2">
        <f>0.5*$C$7*$C$8*1.2*K392^2</f>
        <v>0</v>
      </c>
      <c r="R392" s="2">
        <f>IF(L392&gt;0,$C$5*L392,0)</f>
        <v>0</v>
      </c>
      <c r="S392" s="2">
        <f t="shared" si="38"/>
        <v>0</v>
      </c>
      <c r="T392" s="2">
        <f>(S392*K392)/1000</f>
        <v>0</v>
      </c>
      <c r="U392" s="2">
        <f t="shared" si="39"/>
        <v>0</v>
      </c>
      <c r="V392" s="2">
        <f>SUM(U$5:U392)</f>
        <v>1167.7134503912098</v>
      </c>
      <c r="W392" s="2">
        <f>V392/3600</f>
        <v>0.3243648473308916</v>
      </c>
      <c r="X392" s="2">
        <f>T392*N392</f>
        <v>0</v>
      </c>
      <c r="Y392" s="2">
        <f>SUM(X$5:X392)</f>
        <v>235.95083092737053</v>
      </c>
      <c r="Z392" s="2">
        <f t="shared" si="40"/>
        <v>6.5541897479825154E-2</v>
      </c>
      <c r="AA392" s="2">
        <f>W392-Z392</f>
        <v>0.25882294985106646</v>
      </c>
      <c r="AB392" s="2">
        <f>(0.5*$C$5*K392^2)/1000</f>
        <v>0</v>
      </c>
      <c r="AC392" s="2">
        <f t="shared" si="41"/>
        <v>0</v>
      </c>
      <c r="AD392" s="13"/>
    </row>
    <row r="393" spans="5:30" x14ac:dyDescent="0.25">
      <c r="E393" s="4" t="s">
        <v>1</v>
      </c>
      <c r="F393" s="1">
        <v>388</v>
      </c>
      <c r="G393" s="1">
        <v>388</v>
      </c>
      <c r="H393" s="2">
        <f>SUM($K$5:K393)</f>
        <v>2618.3888888888887</v>
      </c>
      <c r="I393" s="2">
        <f>SUM($K$5:K393)</f>
        <v>2618.3888888888887</v>
      </c>
      <c r="J393" s="1">
        <v>0</v>
      </c>
      <c r="K393" s="2">
        <v>0</v>
      </c>
      <c r="L393" s="2">
        <v>0</v>
      </c>
      <c r="M393" s="1">
        <f>IF(K393&gt;0.001,1,0)</f>
        <v>0</v>
      </c>
      <c r="N393" s="1">
        <f>IF(L393&lt;-0.0001,1,0)</f>
        <v>0</v>
      </c>
      <c r="O393" s="3">
        <f t="shared" si="36"/>
        <v>1.0999999999999999E-2</v>
      </c>
      <c r="P393" s="2">
        <f t="shared" si="37"/>
        <v>0</v>
      </c>
      <c r="Q393" s="2">
        <f>0.5*$C$7*$C$8*1.2*K393^2</f>
        <v>0</v>
      </c>
      <c r="R393" s="2">
        <f>IF(L393&gt;0,$C$5*L393,0)</f>
        <v>0</v>
      </c>
      <c r="S393" s="2">
        <f t="shared" si="38"/>
        <v>0</v>
      </c>
      <c r="T393" s="2">
        <f>(S393*K393)/1000</f>
        <v>0</v>
      </c>
      <c r="U393" s="2">
        <f t="shared" si="39"/>
        <v>0</v>
      </c>
      <c r="V393" s="2">
        <f>SUM(U$5:U393)</f>
        <v>1167.7134503912098</v>
      </c>
      <c r="W393" s="2">
        <f>V393/3600</f>
        <v>0.3243648473308916</v>
      </c>
      <c r="X393" s="2">
        <f>T393*N393</f>
        <v>0</v>
      </c>
      <c r="Y393" s="2">
        <f>SUM(X$5:X393)</f>
        <v>235.95083092737053</v>
      </c>
      <c r="Z393" s="2">
        <f t="shared" si="40"/>
        <v>6.5541897479825154E-2</v>
      </c>
      <c r="AA393" s="2">
        <f>W393-Z393</f>
        <v>0.25882294985106646</v>
      </c>
      <c r="AB393" s="2">
        <f>(0.5*$C$5*K393^2)/1000</f>
        <v>0</v>
      </c>
      <c r="AC393" s="2">
        <f t="shared" si="41"/>
        <v>0</v>
      </c>
      <c r="AD393" s="13"/>
    </row>
    <row r="394" spans="5:30" x14ac:dyDescent="0.25">
      <c r="E394" s="4" t="s">
        <v>1</v>
      </c>
      <c r="F394" s="1">
        <v>389</v>
      </c>
      <c r="G394" s="1">
        <v>389</v>
      </c>
      <c r="H394" s="2">
        <f>SUM($K$5:K394)</f>
        <v>2618.3888888888887</v>
      </c>
      <c r="I394" s="2">
        <f>SUM($K$5:K394)</f>
        <v>2618.3888888888887</v>
      </c>
      <c r="J394" s="1">
        <v>0</v>
      </c>
      <c r="K394" s="2">
        <v>0</v>
      </c>
      <c r="L394" s="2">
        <v>0</v>
      </c>
      <c r="M394" s="1">
        <f>IF(K394&gt;0.001,1,0)</f>
        <v>0</v>
      </c>
      <c r="N394" s="1">
        <f>IF(L394&lt;-0.0001,1,0)</f>
        <v>0</v>
      </c>
      <c r="O394" s="3">
        <f t="shared" si="36"/>
        <v>1.0999999999999999E-2</v>
      </c>
      <c r="P394" s="2">
        <f t="shared" si="37"/>
        <v>0</v>
      </c>
      <c r="Q394" s="2">
        <f>0.5*$C$7*$C$8*1.2*K394^2</f>
        <v>0</v>
      </c>
      <c r="R394" s="2">
        <f>IF(L394&gt;0,$C$5*L394,0)</f>
        <v>0</v>
      </c>
      <c r="S394" s="2">
        <f t="shared" si="38"/>
        <v>0</v>
      </c>
      <c r="T394" s="2">
        <f>(S394*K394)/1000</f>
        <v>0</v>
      </c>
      <c r="U394" s="2">
        <f t="shared" si="39"/>
        <v>0</v>
      </c>
      <c r="V394" s="2">
        <f>SUM(U$5:U394)</f>
        <v>1167.7134503912098</v>
      </c>
      <c r="W394" s="2">
        <f>V394/3600</f>
        <v>0.3243648473308916</v>
      </c>
      <c r="X394" s="2">
        <f>T394*N394</f>
        <v>0</v>
      </c>
      <c r="Y394" s="2">
        <f>SUM(X$5:X394)</f>
        <v>235.95083092737053</v>
      </c>
      <c r="Z394" s="2">
        <f t="shared" si="40"/>
        <v>6.5541897479825154E-2</v>
      </c>
      <c r="AA394" s="2">
        <f>W394-Z394</f>
        <v>0.25882294985106646</v>
      </c>
      <c r="AB394" s="2">
        <f>(0.5*$C$5*K394^2)/1000</f>
        <v>0</v>
      </c>
      <c r="AC394" s="2">
        <f t="shared" si="41"/>
        <v>0</v>
      </c>
      <c r="AD394" s="13"/>
    </row>
    <row r="395" spans="5:30" x14ac:dyDescent="0.25">
      <c r="E395" s="4" t="s">
        <v>1</v>
      </c>
      <c r="F395" s="1">
        <v>390</v>
      </c>
      <c r="G395" s="1">
        <v>390</v>
      </c>
      <c r="H395" s="2">
        <f>SUM($K$5:K395)</f>
        <v>2618.3888888888887</v>
      </c>
      <c r="I395" s="2">
        <f>SUM($K$5:K395)</f>
        <v>2618.3888888888887</v>
      </c>
      <c r="J395" s="1">
        <v>0</v>
      </c>
      <c r="K395" s="2">
        <v>0</v>
      </c>
      <c r="L395" s="2">
        <v>0</v>
      </c>
      <c r="M395" s="1">
        <f>IF(K395&gt;0.001,1,0)</f>
        <v>0</v>
      </c>
      <c r="N395" s="1">
        <f>IF(L395&lt;-0.0001,1,0)</f>
        <v>0</v>
      </c>
      <c r="O395" s="3">
        <f t="shared" si="36"/>
        <v>1.0999999999999999E-2</v>
      </c>
      <c r="P395" s="2">
        <f t="shared" si="37"/>
        <v>0</v>
      </c>
      <c r="Q395" s="2">
        <f>0.5*$C$7*$C$8*1.2*K395^2</f>
        <v>0</v>
      </c>
      <c r="R395" s="2">
        <f>IF(L395&gt;0,$C$5*L395,0)</f>
        <v>0</v>
      </c>
      <c r="S395" s="2">
        <f t="shared" si="38"/>
        <v>0</v>
      </c>
      <c r="T395" s="2">
        <f>(S395*K395)/1000</f>
        <v>0</v>
      </c>
      <c r="U395" s="2">
        <f t="shared" si="39"/>
        <v>0</v>
      </c>
      <c r="V395" s="2">
        <f>SUM(U$5:U395)</f>
        <v>1167.7134503912098</v>
      </c>
      <c r="W395" s="2">
        <f>V395/3600</f>
        <v>0.3243648473308916</v>
      </c>
      <c r="X395" s="2">
        <f>T395*N395</f>
        <v>0</v>
      </c>
      <c r="Y395" s="2">
        <f>SUM(X$5:X395)</f>
        <v>235.95083092737053</v>
      </c>
      <c r="Z395" s="2">
        <f t="shared" si="40"/>
        <v>6.5541897479825154E-2</v>
      </c>
      <c r="AA395" s="2">
        <f>W395-Z395</f>
        <v>0.25882294985106646</v>
      </c>
      <c r="AB395" s="2">
        <f>(0.5*$C$5*K395^2)/1000</f>
        <v>0</v>
      </c>
      <c r="AC395" s="2">
        <f t="shared" si="41"/>
        <v>0</v>
      </c>
      <c r="AD395" s="13"/>
    </row>
    <row r="396" spans="5:30" x14ac:dyDescent="0.25">
      <c r="E396" s="4" t="s">
        <v>1</v>
      </c>
      <c r="F396" s="1">
        <v>391</v>
      </c>
      <c r="G396" s="1">
        <v>391</v>
      </c>
      <c r="H396" s="2">
        <f>SUM($K$5:K396)</f>
        <v>2618.3888888888887</v>
      </c>
      <c r="I396" s="2">
        <f>SUM($K$5:K396)</f>
        <v>2618.3888888888887</v>
      </c>
      <c r="J396" s="1">
        <v>0</v>
      </c>
      <c r="K396" s="2">
        <v>0</v>
      </c>
      <c r="L396" s="2">
        <v>6.9444444444444448E-2</v>
      </c>
      <c r="M396" s="1">
        <f>IF(K396&gt;0.001,1,0)</f>
        <v>0</v>
      </c>
      <c r="N396" s="1">
        <f>IF(L396&lt;-0.0001,1,0)</f>
        <v>0</v>
      </c>
      <c r="O396" s="3">
        <f t="shared" si="36"/>
        <v>1.0999999999999999E-2</v>
      </c>
      <c r="P396" s="2">
        <f t="shared" si="37"/>
        <v>0</v>
      </c>
      <c r="Q396" s="2">
        <f>0.5*$C$7*$C$8*1.2*K396^2</f>
        <v>0</v>
      </c>
      <c r="R396" s="2">
        <f>IF(L396&gt;0,$C$5*L396,0)</f>
        <v>91.736111111111114</v>
      </c>
      <c r="S396" s="2">
        <f t="shared" si="38"/>
        <v>91.736111111111114</v>
      </c>
      <c r="T396" s="2">
        <f>(S396*K396)/1000</f>
        <v>0</v>
      </c>
      <c r="U396" s="2">
        <f t="shared" si="39"/>
        <v>0</v>
      </c>
      <c r="V396" s="2">
        <f>SUM(U$5:U396)</f>
        <v>1167.7134503912098</v>
      </c>
      <c r="W396" s="2">
        <f>V396/3600</f>
        <v>0.3243648473308916</v>
      </c>
      <c r="X396" s="2">
        <f>T396*N396</f>
        <v>0</v>
      </c>
      <c r="Y396" s="2">
        <f>SUM(X$5:X396)</f>
        <v>235.95083092737053</v>
      </c>
      <c r="Z396" s="2">
        <f t="shared" si="40"/>
        <v>6.5541897479825154E-2</v>
      </c>
      <c r="AA396" s="2">
        <f>W396-Z396</f>
        <v>0.25882294985106646</v>
      </c>
      <c r="AB396" s="2">
        <f>(0.5*$C$5*K396^2)/1000</f>
        <v>0</v>
      </c>
      <c r="AC396" s="2">
        <f t="shared" si="41"/>
        <v>0</v>
      </c>
      <c r="AD396" s="13"/>
    </row>
    <row r="397" spans="5:30" x14ac:dyDescent="0.25">
      <c r="E397" s="4" t="s">
        <v>1</v>
      </c>
      <c r="F397" s="1">
        <v>392</v>
      </c>
      <c r="G397" s="1">
        <v>392</v>
      </c>
      <c r="H397" s="2">
        <f>SUM($K$5:K397)</f>
        <v>2618.5277777777774</v>
      </c>
      <c r="I397" s="2">
        <f>SUM($K$5:K397)</f>
        <v>2618.5277777777774</v>
      </c>
      <c r="J397" s="1">
        <v>0.5</v>
      </c>
      <c r="K397" s="2">
        <v>0.1388888888888889</v>
      </c>
      <c r="L397" s="2">
        <v>0.29166666666666669</v>
      </c>
      <c r="M397" s="1">
        <f>IF(K397&gt;0.001,1,0)</f>
        <v>1</v>
      </c>
      <c r="N397" s="1">
        <f>IF(L397&lt;-0.0001,1,0)</f>
        <v>0</v>
      </c>
      <c r="O397" s="3">
        <f t="shared" si="36"/>
        <v>1.0999999999999999E-2</v>
      </c>
      <c r="P397" s="2">
        <f t="shared" si="37"/>
        <v>142.54910999999998</v>
      </c>
      <c r="Q397" s="2">
        <f>0.5*$C$7*$C$8*1.2*K397^2</f>
        <v>7.5930555555555569E-3</v>
      </c>
      <c r="R397" s="2">
        <f>IF(L397&gt;0,$C$5*L397,0)</f>
        <v>385.29166666666669</v>
      </c>
      <c r="S397" s="2">
        <f t="shared" si="38"/>
        <v>527.84836972222229</v>
      </c>
      <c r="T397" s="2">
        <f>(S397*K397)/1000</f>
        <v>7.3312273572530867E-2</v>
      </c>
      <c r="U397" s="2">
        <f t="shared" si="39"/>
        <v>7.3312273572530867E-2</v>
      </c>
      <c r="V397" s="2">
        <f>SUM(U$5:U397)</f>
        <v>1167.7867626647824</v>
      </c>
      <c r="W397" s="2">
        <f>V397/3600</f>
        <v>0.32438521185132846</v>
      </c>
      <c r="X397" s="2">
        <f>T397*N397</f>
        <v>0</v>
      </c>
      <c r="Y397" s="2">
        <f>SUM(X$5:X397)</f>
        <v>235.95083092737053</v>
      </c>
      <c r="Z397" s="2">
        <f t="shared" si="40"/>
        <v>6.5541897479825154E-2</v>
      </c>
      <c r="AA397" s="2">
        <f>W397-Z397</f>
        <v>0.25884331437150332</v>
      </c>
      <c r="AB397" s="2">
        <f>(0.5*$C$5*K397^2)/1000</f>
        <v>1.2741126543209878E-2</v>
      </c>
      <c r="AC397" s="2">
        <f t="shared" si="41"/>
        <v>0</v>
      </c>
      <c r="AD397" s="13"/>
    </row>
    <row r="398" spans="5:30" x14ac:dyDescent="0.25">
      <c r="E398" s="4" t="s">
        <v>1</v>
      </c>
      <c r="F398" s="1">
        <v>393</v>
      </c>
      <c r="G398" s="1">
        <v>393</v>
      </c>
      <c r="H398" s="2">
        <f>SUM($K$5:K398)</f>
        <v>2619.1111111111109</v>
      </c>
      <c r="I398" s="2">
        <f>SUM($K$5:K398)</f>
        <v>2619.1111111111109</v>
      </c>
      <c r="J398" s="1">
        <v>2.1</v>
      </c>
      <c r="K398" s="2">
        <v>0.58333333333333337</v>
      </c>
      <c r="L398" s="2">
        <v>0.59722222222222221</v>
      </c>
      <c r="M398" s="1">
        <f>IF(K398&gt;0.001,1,0)</f>
        <v>1</v>
      </c>
      <c r="N398" s="1">
        <f>IF(L398&lt;-0.0001,1,0)</f>
        <v>0</v>
      </c>
      <c r="O398" s="3">
        <f t="shared" si="36"/>
        <v>1.0999999999999999E-2</v>
      </c>
      <c r="P398" s="2">
        <f t="shared" si="37"/>
        <v>142.54910999999998</v>
      </c>
      <c r="Q398" s="2">
        <f>0.5*$C$7*$C$8*1.2*K398^2</f>
        <v>0.13394150000000005</v>
      </c>
      <c r="R398" s="2">
        <f>IF(L398&gt;0,$C$5*L398,0)</f>
        <v>788.93055555555554</v>
      </c>
      <c r="S398" s="2">
        <f t="shared" si="38"/>
        <v>931.61360705555558</v>
      </c>
      <c r="T398" s="2">
        <f>(S398*K398)/1000</f>
        <v>0.54344127078240745</v>
      </c>
      <c r="U398" s="2">
        <f t="shared" si="39"/>
        <v>0.54344127078240745</v>
      </c>
      <c r="V398" s="2">
        <f>SUM(U$5:U398)</f>
        <v>1168.3302039355647</v>
      </c>
      <c r="W398" s="2">
        <f>V398/3600</f>
        <v>0.32453616775987909</v>
      </c>
      <c r="X398" s="2">
        <f>T398*N398</f>
        <v>0</v>
      </c>
      <c r="Y398" s="2">
        <f>SUM(X$5:X398)</f>
        <v>235.95083092737053</v>
      </c>
      <c r="Z398" s="2">
        <f t="shared" si="40"/>
        <v>6.5541897479825154E-2</v>
      </c>
      <c r="AA398" s="2">
        <f>W398-Z398</f>
        <v>0.25899427028005395</v>
      </c>
      <c r="AB398" s="2">
        <f>(0.5*$C$5*K398^2)/1000</f>
        <v>0.22475347222222225</v>
      </c>
      <c r="AC398" s="2">
        <f t="shared" si="41"/>
        <v>0</v>
      </c>
      <c r="AD398" s="13"/>
    </row>
    <row r="399" spans="5:30" x14ac:dyDescent="0.25">
      <c r="E399" s="4" t="s">
        <v>1</v>
      </c>
      <c r="F399" s="1">
        <v>394</v>
      </c>
      <c r="G399" s="1">
        <v>394</v>
      </c>
      <c r="H399" s="2">
        <f>SUM($K$5:K399)</f>
        <v>2620.4444444444443</v>
      </c>
      <c r="I399" s="2">
        <f>SUM($K$5:K399)</f>
        <v>2620.4444444444443</v>
      </c>
      <c r="J399" s="1">
        <v>4.8</v>
      </c>
      <c r="K399" s="2">
        <v>1.3333333333333333</v>
      </c>
      <c r="L399" s="2">
        <v>0.86111111111111127</v>
      </c>
      <c r="M399" s="1">
        <f>IF(K399&gt;0.001,1,0)</f>
        <v>1</v>
      </c>
      <c r="N399" s="1">
        <f>IF(L399&lt;-0.0001,1,0)</f>
        <v>0</v>
      </c>
      <c r="O399" s="3">
        <f t="shared" si="36"/>
        <v>1.0999999999999999E-2</v>
      </c>
      <c r="P399" s="2">
        <f t="shared" si="37"/>
        <v>142.54910999999998</v>
      </c>
      <c r="Q399" s="2">
        <f>0.5*$C$7*$C$8*1.2*K399^2</f>
        <v>0.69977600000000006</v>
      </c>
      <c r="R399" s="2">
        <f>IF(L399&gt;0,$C$5*L399,0)</f>
        <v>1137.5277777777781</v>
      </c>
      <c r="S399" s="2">
        <f t="shared" si="38"/>
        <v>1280.7766637777781</v>
      </c>
      <c r="T399" s="2">
        <f>(S399*K399)/1000</f>
        <v>1.7077022183703707</v>
      </c>
      <c r="U399" s="2">
        <f t="shared" si="39"/>
        <v>1.7077022183703707</v>
      </c>
      <c r="V399" s="2">
        <f>SUM(U$5:U399)</f>
        <v>1170.037906153935</v>
      </c>
      <c r="W399" s="2">
        <f>V399/3600</f>
        <v>0.32501052948720416</v>
      </c>
      <c r="X399" s="2">
        <f>T399*N399</f>
        <v>0</v>
      </c>
      <c r="Y399" s="2">
        <f>SUM(X$5:X399)</f>
        <v>235.95083092737053</v>
      </c>
      <c r="Z399" s="2">
        <f t="shared" si="40"/>
        <v>6.5541897479825154E-2</v>
      </c>
      <c r="AA399" s="2">
        <f>W399-Z399</f>
        <v>0.25946863200737902</v>
      </c>
      <c r="AB399" s="2">
        <f>(0.5*$C$5*K399^2)/1000</f>
        <v>1.1742222222222223</v>
      </c>
      <c r="AC399" s="2">
        <f t="shared" si="41"/>
        <v>0</v>
      </c>
      <c r="AD399" s="13"/>
    </row>
    <row r="400" spans="5:30" x14ac:dyDescent="0.25">
      <c r="E400" s="4" t="s">
        <v>1</v>
      </c>
      <c r="F400" s="1">
        <v>395</v>
      </c>
      <c r="G400" s="1">
        <v>395</v>
      </c>
      <c r="H400" s="2">
        <f>SUM($K$5:K400)</f>
        <v>2622.75</v>
      </c>
      <c r="I400" s="2">
        <f>SUM($K$5:K400)</f>
        <v>2622.75</v>
      </c>
      <c r="J400" s="1">
        <v>8.3000000000000007</v>
      </c>
      <c r="K400" s="2">
        <v>2.3055555555555558</v>
      </c>
      <c r="L400" s="2">
        <v>1.0416666666666667</v>
      </c>
      <c r="M400" s="1">
        <f>IF(K400&gt;0.001,1,0)</f>
        <v>1</v>
      </c>
      <c r="N400" s="1">
        <f>IF(L400&lt;-0.0001,1,0)</f>
        <v>0</v>
      </c>
      <c r="O400" s="3">
        <f t="shared" si="36"/>
        <v>1.0999999999999999E-2</v>
      </c>
      <c r="P400" s="2">
        <f t="shared" si="37"/>
        <v>142.54910999999998</v>
      </c>
      <c r="Q400" s="2">
        <f>0.5*$C$7*$C$8*1.2*K400^2</f>
        <v>2.0923423888888895</v>
      </c>
      <c r="R400" s="2">
        <f>IF(L400&gt;0,$C$5*L400,0)</f>
        <v>1376.0416666666667</v>
      </c>
      <c r="S400" s="2">
        <f t="shared" si="38"/>
        <v>1520.6831190555556</v>
      </c>
      <c r="T400" s="2">
        <f>(S400*K400)/1000</f>
        <v>3.5060194133780871</v>
      </c>
      <c r="U400" s="2">
        <f t="shared" si="39"/>
        <v>3.5060194133780871</v>
      </c>
      <c r="V400" s="2">
        <f>SUM(U$5:U400)</f>
        <v>1173.543925567313</v>
      </c>
      <c r="W400" s="2">
        <f>V400/3600</f>
        <v>0.32598442376869802</v>
      </c>
      <c r="X400" s="2">
        <f>T400*N400</f>
        <v>0</v>
      </c>
      <c r="Y400" s="2">
        <f>SUM(X$5:X400)</f>
        <v>235.95083092737053</v>
      </c>
      <c r="Z400" s="2">
        <f t="shared" si="40"/>
        <v>6.5541897479825154E-2</v>
      </c>
      <c r="AA400" s="2">
        <f>W400-Z400</f>
        <v>0.26044252628887288</v>
      </c>
      <c r="AB400" s="2">
        <f>(0.5*$C$5*K400^2)/1000</f>
        <v>3.5109448302469146</v>
      </c>
      <c r="AC400" s="2">
        <f t="shared" si="41"/>
        <v>0</v>
      </c>
      <c r="AD400" s="13"/>
    </row>
    <row r="401" spans="5:30" x14ac:dyDescent="0.25">
      <c r="E401" s="4" t="s">
        <v>1</v>
      </c>
      <c r="F401" s="1">
        <v>396</v>
      </c>
      <c r="G401" s="1">
        <v>396</v>
      </c>
      <c r="H401" s="2">
        <f>SUM($K$5:K401)</f>
        <v>2626.1666666666665</v>
      </c>
      <c r="I401" s="2">
        <f>SUM($K$5:K401)</f>
        <v>2626.1666666666665</v>
      </c>
      <c r="J401" s="1">
        <v>12.3</v>
      </c>
      <c r="K401" s="2">
        <v>3.416666666666667</v>
      </c>
      <c r="L401" s="2">
        <v>1.1527777777777779</v>
      </c>
      <c r="M401" s="1">
        <f>IF(K401&gt;0.001,1,0)</f>
        <v>1</v>
      </c>
      <c r="N401" s="1">
        <f>IF(L401&lt;-0.0001,1,0)</f>
        <v>0</v>
      </c>
      <c r="O401" s="3">
        <f t="shared" si="36"/>
        <v>1.0999999999999999E-2</v>
      </c>
      <c r="P401" s="2">
        <f t="shared" si="37"/>
        <v>142.54910999999998</v>
      </c>
      <c r="Q401" s="2">
        <f>0.5*$C$7*$C$8*1.2*K401^2</f>
        <v>4.5950135000000012</v>
      </c>
      <c r="R401" s="2">
        <f>IF(L401&gt;0,$C$5*L401,0)</f>
        <v>1522.8194444444446</v>
      </c>
      <c r="S401" s="2">
        <f t="shared" si="38"/>
        <v>1669.9635679444445</v>
      </c>
      <c r="T401" s="2">
        <f>(S401*K401)/1000</f>
        <v>5.7057088571435193</v>
      </c>
      <c r="U401" s="2">
        <f t="shared" si="39"/>
        <v>5.7057088571435193</v>
      </c>
      <c r="V401" s="2">
        <f>SUM(U$5:U401)</f>
        <v>1179.2496344244564</v>
      </c>
      <c r="W401" s="2">
        <f>V401/3600</f>
        <v>0.32756934289568235</v>
      </c>
      <c r="X401" s="2">
        <f>T401*N401</f>
        <v>0</v>
      </c>
      <c r="Y401" s="2">
        <f>SUM(X$5:X401)</f>
        <v>235.95083092737053</v>
      </c>
      <c r="Z401" s="2">
        <f t="shared" si="40"/>
        <v>6.5541897479825154E-2</v>
      </c>
      <c r="AA401" s="2">
        <f>W401-Z401</f>
        <v>0.26202744541585721</v>
      </c>
      <c r="AB401" s="2">
        <f>(0.5*$C$5*K401^2)/1000</f>
        <v>7.7104201388888898</v>
      </c>
      <c r="AC401" s="2">
        <f t="shared" si="41"/>
        <v>0</v>
      </c>
      <c r="AD401" s="13"/>
    </row>
    <row r="402" spans="5:30" x14ac:dyDescent="0.25">
      <c r="E402" s="4" t="s">
        <v>1</v>
      </c>
      <c r="F402" s="1">
        <v>397</v>
      </c>
      <c r="G402" s="1">
        <v>397</v>
      </c>
      <c r="H402" s="2">
        <f>SUM($K$5:K402)</f>
        <v>2630.7777777777778</v>
      </c>
      <c r="I402" s="2">
        <f>SUM($K$5:K402)</f>
        <v>2630.7777777777778</v>
      </c>
      <c r="J402" s="1">
        <v>16.600000000000001</v>
      </c>
      <c r="K402" s="2">
        <v>4.6111111111111116</v>
      </c>
      <c r="L402" s="2">
        <v>1.1944444444444442</v>
      </c>
      <c r="M402" s="1">
        <f>IF(K402&gt;0.001,1,0)</f>
        <v>1</v>
      </c>
      <c r="N402" s="1">
        <f>IF(L402&lt;-0.0001,1,0)</f>
        <v>0</v>
      </c>
      <c r="O402" s="3">
        <f t="shared" si="36"/>
        <v>1.0999999999999999E-2</v>
      </c>
      <c r="P402" s="2">
        <f t="shared" si="37"/>
        <v>142.54910999999998</v>
      </c>
      <c r="Q402" s="2">
        <f>0.5*$C$7*$C$8*1.2*K402^2</f>
        <v>8.3693695555555578</v>
      </c>
      <c r="R402" s="2">
        <f>IF(L402&gt;0,$C$5*L402,0)</f>
        <v>1577.8611111111109</v>
      </c>
      <c r="S402" s="2">
        <f t="shared" si="38"/>
        <v>1728.7795906666663</v>
      </c>
      <c r="T402" s="2">
        <f>(S402*K402)/1000</f>
        <v>7.9715947791851844</v>
      </c>
      <c r="U402" s="2">
        <f t="shared" si="39"/>
        <v>7.9715947791851844</v>
      </c>
      <c r="V402" s="2">
        <f>SUM(U$5:U402)</f>
        <v>1187.2212292036415</v>
      </c>
      <c r="W402" s="2">
        <f>V402/3600</f>
        <v>0.32978367477878934</v>
      </c>
      <c r="X402" s="2">
        <f>T402*N402</f>
        <v>0</v>
      </c>
      <c r="Y402" s="2">
        <f>SUM(X$5:X402)</f>
        <v>235.95083092737053</v>
      </c>
      <c r="Z402" s="2">
        <f t="shared" si="40"/>
        <v>6.5541897479825154E-2</v>
      </c>
      <c r="AA402" s="2">
        <f>W402-Z402</f>
        <v>0.2642417772989642</v>
      </c>
      <c r="AB402" s="2">
        <f>(0.5*$C$5*K402^2)/1000</f>
        <v>14.043779320987658</v>
      </c>
      <c r="AC402" s="2">
        <f t="shared" si="41"/>
        <v>0</v>
      </c>
      <c r="AD402" s="13"/>
    </row>
    <row r="403" spans="5:30" x14ac:dyDescent="0.25">
      <c r="E403" s="4" t="s">
        <v>1</v>
      </c>
      <c r="F403" s="1">
        <v>398</v>
      </c>
      <c r="G403" s="1">
        <v>398</v>
      </c>
      <c r="H403" s="2">
        <f>SUM($K$5:K403)</f>
        <v>2636.5833333333335</v>
      </c>
      <c r="I403" s="2">
        <f>SUM($K$5:K403)</f>
        <v>2636.5833333333335</v>
      </c>
      <c r="J403" s="1">
        <v>20.9</v>
      </c>
      <c r="K403" s="2">
        <v>5.8055555555555554</v>
      </c>
      <c r="L403" s="2">
        <v>1.0555555555555551</v>
      </c>
      <c r="M403" s="1">
        <f>IF(K403&gt;0.001,1,0)</f>
        <v>1</v>
      </c>
      <c r="N403" s="1">
        <f>IF(L403&lt;-0.0001,1,0)</f>
        <v>0</v>
      </c>
      <c r="O403" s="3">
        <f t="shared" si="36"/>
        <v>1.0999999999999999E-2</v>
      </c>
      <c r="P403" s="2">
        <f t="shared" si="37"/>
        <v>142.54910999999998</v>
      </c>
      <c r="Q403" s="2">
        <f>0.5*$C$7*$C$8*1.2*K403^2</f>
        <v>13.266890388888889</v>
      </c>
      <c r="R403" s="2">
        <f>IF(L403&gt;0,$C$5*L403,0)</f>
        <v>1394.3888888888882</v>
      </c>
      <c r="S403" s="2">
        <f t="shared" si="38"/>
        <v>1550.2048892777771</v>
      </c>
      <c r="T403" s="2">
        <f>(S403*K403)/1000</f>
        <v>8.9998006071959828</v>
      </c>
      <c r="U403" s="2">
        <f t="shared" si="39"/>
        <v>8.9998006071959828</v>
      </c>
      <c r="V403" s="2">
        <f>SUM(U$5:U403)</f>
        <v>1196.2210298108375</v>
      </c>
      <c r="W403" s="2">
        <f>V403/3600</f>
        <v>0.33228361939189932</v>
      </c>
      <c r="X403" s="2">
        <f>T403*N403</f>
        <v>0</v>
      </c>
      <c r="Y403" s="2">
        <f>SUM(X$5:X403)</f>
        <v>235.95083092737053</v>
      </c>
      <c r="Z403" s="2">
        <f t="shared" si="40"/>
        <v>6.5541897479825154E-2</v>
      </c>
      <c r="AA403" s="2">
        <f>W403-Z403</f>
        <v>0.26674172191207418</v>
      </c>
      <c r="AB403" s="2">
        <f>(0.5*$C$5*K403^2)/1000</f>
        <v>22.261805941358023</v>
      </c>
      <c r="AC403" s="2">
        <f t="shared" si="41"/>
        <v>0</v>
      </c>
      <c r="AD403" s="13"/>
    </row>
    <row r="404" spans="5:30" x14ac:dyDescent="0.25">
      <c r="E404" s="4" t="s">
        <v>1</v>
      </c>
      <c r="F404" s="1">
        <v>399</v>
      </c>
      <c r="G404" s="1">
        <v>399</v>
      </c>
      <c r="H404" s="2">
        <f>SUM($K$5:K404)</f>
        <v>2643.3055555555557</v>
      </c>
      <c r="I404" s="2">
        <f>SUM($K$5:K404)</f>
        <v>2643.3055555555557</v>
      </c>
      <c r="J404" s="1">
        <v>24.2</v>
      </c>
      <c r="K404" s="2">
        <v>6.7222222222222214</v>
      </c>
      <c r="L404" s="2">
        <v>0.65277777777777812</v>
      </c>
      <c r="M404" s="1">
        <f>IF(K404&gt;0.001,1,0)</f>
        <v>1</v>
      </c>
      <c r="N404" s="1">
        <f>IF(L404&lt;-0.0001,1,0)</f>
        <v>0</v>
      </c>
      <c r="O404" s="3">
        <f t="shared" si="36"/>
        <v>1.0999999999999999E-2</v>
      </c>
      <c r="P404" s="2">
        <f t="shared" si="37"/>
        <v>142.54910999999998</v>
      </c>
      <c r="Q404" s="2">
        <f>0.5*$C$7*$C$8*1.2*K404^2</f>
        <v>17.78718822222222</v>
      </c>
      <c r="R404" s="2">
        <f>IF(L404&gt;0,$C$5*L404,0)</f>
        <v>862.31944444444491</v>
      </c>
      <c r="S404" s="2">
        <f t="shared" si="38"/>
        <v>1022.6557426666672</v>
      </c>
      <c r="T404" s="2">
        <f>(S404*K404)/1000</f>
        <v>6.8745191590370398</v>
      </c>
      <c r="U404" s="2">
        <f t="shared" si="39"/>
        <v>6.8745191590370398</v>
      </c>
      <c r="V404" s="2">
        <f>SUM(U$5:U404)</f>
        <v>1203.0955489698745</v>
      </c>
      <c r="W404" s="2">
        <f>V404/3600</f>
        <v>0.33419320804718733</v>
      </c>
      <c r="X404" s="2">
        <f>T404*N404</f>
        <v>0</v>
      </c>
      <c r="Y404" s="2">
        <f>SUM(X$5:X404)</f>
        <v>235.95083092737053</v>
      </c>
      <c r="Z404" s="2">
        <f t="shared" si="40"/>
        <v>6.5541897479825154E-2</v>
      </c>
      <c r="AA404" s="2">
        <f>W404-Z404</f>
        <v>0.26865131056736219</v>
      </c>
      <c r="AB404" s="2">
        <f>(0.5*$C$5*K404^2)/1000</f>
        <v>29.846853395061721</v>
      </c>
      <c r="AC404" s="2">
        <f t="shared" si="41"/>
        <v>0</v>
      </c>
      <c r="AD404" s="13"/>
    </row>
    <row r="405" spans="5:30" x14ac:dyDescent="0.25">
      <c r="E405" s="4" t="s">
        <v>1</v>
      </c>
      <c r="F405" s="1">
        <v>400</v>
      </c>
      <c r="G405" s="1">
        <v>400</v>
      </c>
      <c r="H405" s="2">
        <f>SUM($K$5:K405)</f>
        <v>2650.416666666667</v>
      </c>
      <c r="I405" s="2">
        <f>SUM($K$5:K405)</f>
        <v>2650.416666666667</v>
      </c>
      <c r="J405" s="1">
        <v>25.6</v>
      </c>
      <c r="K405" s="2">
        <v>7.1111111111111116</v>
      </c>
      <c r="L405" s="2">
        <v>0.19444444444444473</v>
      </c>
      <c r="M405" s="1">
        <f>IF(K405&gt;0.001,1,0)</f>
        <v>1</v>
      </c>
      <c r="N405" s="1">
        <f>IF(L405&lt;-0.0001,1,0)</f>
        <v>0</v>
      </c>
      <c r="O405" s="3">
        <f t="shared" si="36"/>
        <v>1.0999999999999999E-2</v>
      </c>
      <c r="P405" s="2">
        <f t="shared" si="37"/>
        <v>142.54910999999998</v>
      </c>
      <c r="Q405" s="2">
        <f>0.5*$C$7*$C$8*1.2*K405^2</f>
        <v>19.904739555555558</v>
      </c>
      <c r="R405" s="2">
        <f>IF(L405&gt;0,$C$5*L405,0)</f>
        <v>256.86111111111148</v>
      </c>
      <c r="S405" s="2">
        <f t="shared" si="38"/>
        <v>419.31496066666705</v>
      </c>
      <c r="T405" s="2">
        <f>(S405*K405)/1000</f>
        <v>2.9817952758518551</v>
      </c>
      <c r="U405" s="2">
        <f t="shared" si="39"/>
        <v>2.9817952758518551</v>
      </c>
      <c r="V405" s="2">
        <f>SUM(U$5:U405)</f>
        <v>1206.0773442457264</v>
      </c>
      <c r="W405" s="2">
        <f>V405/3600</f>
        <v>0.33502148451270181</v>
      </c>
      <c r="X405" s="2">
        <f>T405*N405</f>
        <v>0</v>
      </c>
      <c r="Y405" s="2">
        <f>SUM(X$5:X405)</f>
        <v>235.95083092737053</v>
      </c>
      <c r="Z405" s="2">
        <f t="shared" si="40"/>
        <v>6.5541897479825154E-2</v>
      </c>
      <c r="AA405" s="2">
        <f>W405-Z405</f>
        <v>0.26947958703287667</v>
      </c>
      <c r="AB405" s="2">
        <f>(0.5*$C$5*K405^2)/1000</f>
        <v>33.400098765432098</v>
      </c>
      <c r="AC405" s="2">
        <f t="shared" si="41"/>
        <v>0</v>
      </c>
      <c r="AD405" s="13"/>
    </row>
    <row r="406" spans="5:30" x14ac:dyDescent="0.25">
      <c r="E406" s="4" t="s">
        <v>1</v>
      </c>
      <c r="F406" s="1">
        <v>401</v>
      </c>
      <c r="G406" s="1">
        <v>401</v>
      </c>
      <c r="H406" s="2">
        <f>SUM($K$5:K406)</f>
        <v>2657.5277777777783</v>
      </c>
      <c r="I406" s="2">
        <f>SUM($K$5:K406)</f>
        <v>2657.5277777777783</v>
      </c>
      <c r="J406" s="1">
        <v>25.6</v>
      </c>
      <c r="K406" s="2">
        <v>7.1111111111111116</v>
      </c>
      <c r="L406" s="2">
        <v>-9.7222222222222612E-2</v>
      </c>
      <c r="M406" s="1">
        <f>IF(K406&gt;0.001,1,0)</f>
        <v>1</v>
      </c>
      <c r="N406" s="1">
        <f>IF(L406&lt;-0.0001,1,0)</f>
        <v>1</v>
      </c>
      <c r="O406" s="3">
        <f t="shared" si="36"/>
        <v>1.0999999999999999E-2</v>
      </c>
      <c r="P406" s="2">
        <f t="shared" si="37"/>
        <v>142.54910999999998</v>
      </c>
      <c r="Q406" s="2">
        <f>0.5*$C$7*$C$8*1.2*K406^2</f>
        <v>19.904739555555558</v>
      </c>
      <c r="R406" s="2">
        <f>IF(L406&gt;0,$C$5*L406,0)</f>
        <v>0</v>
      </c>
      <c r="S406" s="2">
        <f t="shared" si="38"/>
        <v>162.45384955555554</v>
      </c>
      <c r="T406" s="2">
        <f>(S406*K406)/1000</f>
        <v>1.1552273746172839</v>
      </c>
      <c r="U406" s="2">
        <f t="shared" si="39"/>
        <v>1.1552273746172839</v>
      </c>
      <c r="V406" s="2">
        <f>SUM(U$5:U406)</f>
        <v>1207.2325716203436</v>
      </c>
      <c r="W406" s="2">
        <f>V406/3600</f>
        <v>0.335342381005651</v>
      </c>
      <c r="X406" s="2">
        <f>T406*N406</f>
        <v>1.1552273746172839</v>
      </c>
      <c r="Y406" s="2">
        <f>SUM(X$5:X406)</f>
        <v>237.10605830198782</v>
      </c>
      <c r="Z406" s="2">
        <f t="shared" si="40"/>
        <v>6.5862793972774392E-2</v>
      </c>
      <c r="AA406" s="2">
        <f>W406-Z406</f>
        <v>0.26947958703287661</v>
      </c>
      <c r="AB406" s="2">
        <f>(0.5*$C$5*K406^2)/1000</f>
        <v>33.400098765432098</v>
      </c>
      <c r="AC406" s="2">
        <f t="shared" si="41"/>
        <v>33.400098765432098</v>
      </c>
      <c r="AD406" s="13"/>
    </row>
    <row r="407" spans="5:30" x14ac:dyDescent="0.25">
      <c r="E407" s="4" t="s">
        <v>1</v>
      </c>
      <c r="F407" s="1">
        <v>402</v>
      </c>
      <c r="G407" s="1">
        <v>402</v>
      </c>
      <c r="H407" s="2">
        <f>SUM($K$5:K407)</f>
        <v>2664.4444444444448</v>
      </c>
      <c r="I407" s="2">
        <f>SUM($K$5:K407)</f>
        <v>2664.4444444444448</v>
      </c>
      <c r="J407" s="1">
        <v>24.9</v>
      </c>
      <c r="K407" s="2">
        <v>6.9166666666666661</v>
      </c>
      <c r="L407" s="2">
        <v>-0.31944444444444453</v>
      </c>
      <c r="M407" s="1">
        <f>IF(K407&gt;0.001,1,0)</f>
        <v>1</v>
      </c>
      <c r="N407" s="1">
        <f>IF(L407&lt;-0.0001,1,0)</f>
        <v>1</v>
      </c>
      <c r="O407" s="3">
        <f t="shared" si="36"/>
        <v>1.0999999999999999E-2</v>
      </c>
      <c r="P407" s="2">
        <f t="shared" si="37"/>
        <v>142.54910999999998</v>
      </c>
      <c r="Q407" s="2">
        <f>0.5*$C$7*$C$8*1.2*K407^2</f>
        <v>18.8310815</v>
      </c>
      <c r="R407" s="2">
        <f>IF(L407&gt;0,$C$5*L407,0)</f>
        <v>0</v>
      </c>
      <c r="S407" s="2">
        <f t="shared" si="38"/>
        <v>161.3801915</v>
      </c>
      <c r="T407" s="2">
        <f>(S407*K407)/1000</f>
        <v>1.1162129912083332</v>
      </c>
      <c r="U407" s="2">
        <f t="shared" si="39"/>
        <v>1.1162129912083332</v>
      </c>
      <c r="V407" s="2">
        <f>SUM(U$5:U407)</f>
        <v>1208.348784611552</v>
      </c>
      <c r="W407" s="2">
        <f>V407/3600</f>
        <v>0.33565244016987555</v>
      </c>
      <c r="X407" s="2">
        <f>T407*N407</f>
        <v>1.1162129912083332</v>
      </c>
      <c r="Y407" s="2">
        <f>SUM(X$5:X407)</f>
        <v>238.22227129319614</v>
      </c>
      <c r="Z407" s="2">
        <f t="shared" si="40"/>
        <v>6.617285313699893E-2</v>
      </c>
      <c r="AA407" s="2">
        <f>W407-Z407</f>
        <v>0.26947958703287661</v>
      </c>
      <c r="AB407" s="2">
        <f>(0.5*$C$5*K407^2)/1000</f>
        <v>31.59850347222222</v>
      </c>
      <c r="AC407" s="2">
        <f t="shared" si="41"/>
        <v>31.59850347222222</v>
      </c>
      <c r="AD407" s="13"/>
    </row>
    <row r="408" spans="5:30" x14ac:dyDescent="0.25">
      <c r="E408" s="4" t="s">
        <v>1</v>
      </c>
      <c r="F408" s="1">
        <v>403</v>
      </c>
      <c r="G408" s="1">
        <v>403</v>
      </c>
      <c r="H408" s="2">
        <f>SUM($K$5:K408)</f>
        <v>2670.916666666667</v>
      </c>
      <c r="I408" s="2">
        <f>SUM($K$5:K408)</f>
        <v>2670.916666666667</v>
      </c>
      <c r="J408" s="1">
        <v>23.3</v>
      </c>
      <c r="K408" s="2">
        <v>6.4722222222222223</v>
      </c>
      <c r="L408" s="2">
        <v>-0.45833333333333293</v>
      </c>
      <c r="M408" s="1">
        <f>IF(K408&gt;0.001,1,0)</f>
        <v>1</v>
      </c>
      <c r="N408" s="1">
        <f>IF(L408&lt;-0.0001,1,0)</f>
        <v>1</v>
      </c>
      <c r="O408" s="3">
        <f t="shared" si="36"/>
        <v>1.0999999999999999E-2</v>
      </c>
      <c r="P408" s="2">
        <f t="shared" si="37"/>
        <v>142.54910999999998</v>
      </c>
      <c r="Q408" s="2">
        <f>0.5*$C$7*$C$8*1.2*K408^2</f>
        <v>16.488775722222226</v>
      </c>
      <c r="R408" s="2">
        <f>IF(L408&gt;0,$C$5*L408,0)</f>
        <v>0</v>
      </c>
      <c r="S408" s="2">
        <f t="shared" si="38"/>
        <v>159.0378857222222</v>
      </c>
      <c r="T408" s="2">
        <f>(S408*K408)/1000</f>
        <v>1.0293285381466049</v>
      </c>
      <c r="U408" s="2">
        <f t="shared" si="39"/>
        <v>1.0293285381466049</v>
      </c>
      <c r="V408" s="2">
        <f>SUM(U$5:U408)</f>
        <v>1209.3781131496985</v>
      </c>
      <c r="W408" s="2">
        <f>V408/3600</f>
        <v>0.33593836476380512</v>
      </c>
      <c r="X408" s="2">
        <f>T408*N408</f>
        <v>1.0293285381466049</v>
      </c>
      <c r="Y408" s="2">
        <f>SUM(X$5:X408)</f>
        <v>239.25159983134276</v>
      </c>
      <c r="Z408" s="2">
        <f t="shared" si="40"/>
        <v>6.645877773092855E-2</v>
      </c>
      <c r="AA408" s="2">
        <f>W408-Z408</f>
        <v>0.26947958703287656</v>
      </c>
      <c r="AB408" s="2">
        <f>(0.5*$C$5*K408^2)/1000</f>
        <v>27.668120756172843</v>
      </c>
      <c r="AC408" s="2">
        <f t="shared" si="41"/>
        <v>27.668120756172843</v>
      </c>
      <c r="AD408" s="13"/>
    </row>
    <row r="409" spans="5:30" x14ac:dyDescent="0.25">
      <c r="E409" s="4" t="s">
        <v>1</v>
      </c>
      <c r="F409" s="1">
        <v>404</v>
      </c>
      <c r="G409" s="1">
        <v>404</v>
      </c>
      <c r="H409" s="2">
        <f>SUM($K$5:K409)</f>
        <v>2676.916666666667</v>
      </c>
      <c r="I409" s="2">
        <f>SUM($K$5:K409)</f>
        <v>2676.916666666667</v>
      </c>
      <c r="J409" s="1">
        <v>21.6</v>
      </c>
      <c r="K409" s="2">
        <v>6</v>
      </c>
      <c r="L409" s="2">
        <v>-0.43055555555555575</v>
      </c>
      <c r="M409" s="1">
        <f>IF(K409&gt;0.001,1,0)</f>
        <v>1</v>
      </c>
      <c r="N409" s="1">
        <f>IF(L409&lt;-0.0001,1,0)</f>
        <v>1</v>
      </c>
      <c r="O409" s="3">
        <f t="shared" si="36"/>
        <v>1.0999999999999999E-2</v>
      </c>
      <c r="P409" s="2">
        <f t="shared" si="37"/>
        <v>142.54910999999998</v>
      </c>
      <c r="Q409" s="2">
        <f>0.5*$C$7*$C$8*1.2*K409^2</f>
        <v>14.170464000000001</v>
      </c>
      <c r="R409" s="2">
        <f>IF(L409&gt;0,$C$5*L409,0)</f>
        <v>0</v>
      </c>
      <c r="S409" s="2">
        <f t="shared" si="38"/>
        <v>156.71957399999999</v>
      </c>
      <c r="T409" s="2">
        <f>(S409*K409)/1000</f>
        <v>0.94031744400000006</v>
      </c>
      <c r="U409" s="2">
        <f t="shared" si="39"/>
        <v>0.94031744400000006</v>
      </c>
      <c r="V409" s="2">
        <f>SUM(U$5:U409)</f>
        <v>1210.3184305936984</v>
      </c>
      <c r="W409" s="2">
        <f>V409/3600</f>
        <v>0.33619956405380513</v>
      </c>
      <c r="X409" s="2">
        <f>T409*N409</f>
        <v>0.94031744400000006</v>
      </c>
      <c r="Y409" s="2">
        <f>SUM(X$5:X409)</f>
        <v>240.19191727534275</v>
      </c>
      <c r="Z409" s="2">
        <f t="shared" si="40"/>
        <v>6.6719977020928536E-2</v>
      </c>
      <c r="AA409" s="2">
        <f>W409-Z409</f>
        <v>0.26947958703287661</v>
      </c>
      <c r="AB409" s="2">
        <f>(0.5*$C$5*K409^2)/1000</f>
        <v>23.777999999999999</v>
      </c>
      <c r="AC409" s="2">
        <f t="shared" si="41"/>
        <v>23.777999999999999</v>
      </c>
      <c r="AD409" s="13"/>
    </row>
    <row r="410" spans="5:30" x14ac:dyDescent="0.25">
      <c r="E410" s="4" t="s">
        <v>1</v>
      </c>
      <c r="F410" s="1">
        <v>405</v>
      </c>
      <c r="G410" s="1">
        <v>405</v>
      </c>
      <c r="H410" s="2">
        <f>SUM($K$5:K410)</f>
        <v>2682.5277777777783</v>
      </c>
      <c r="I410" s="2">
        <f>SUM($K$5:K410)</f>
        <v>2682.5277777777783</v>
      </c>
      <c r="J410" s="1">
        <v>20.2</v>
      </c>
      <c r="K410" s="2">
        <v>5.6111111111111107</v>
      </c>
      <c r="L410" s="2">
        <v>-0.40277777777777807</v>
      </c>
      <c r="M410" s="1">
        <f>IF(K410&gt;0.001,1,0)</f>
        <v>1</v>
      </c>
      <c r="N410" s="1">
        <f>IF(L410&lt;-0.0001,1,0)</f>
        <v>1</v>
      </c>
      <c r="O410" s="3">
        <f t="shared" si="36"/>
        <v>1.0999999999999999E-2</v>
      </c>
      <c r="P410" s="2">
        <f t="shared" si="37"/>
        <v>142.54910999999998</v>
      </c>
      <c r="Q410" s="2">
        <f>0.5*$C$7*$C$8*1.2*K410^2</f>
        <v>12.393081555555554</v>
      </c>
      <c r="R410" s="2">
        <f>IF(L410&gt;0,$C$5*L410,0)</f>
        <v>0</v>
      </c>
      <c r="S410" s="2">
        <f t="shared" si="38"/>
        <v>154.94219155555555</v>
      </c>
      <c r="T410" s="2">
        <f>(S410*K410)/1000</f>
        <v>0.86939785261728386</v>
      </c>
      <c r="U410" s="2">
        <f t="shared" si="39"/>
        <v>0.86939785261728386</v>
      </c>
      <c r="V410" s="2">
        <f>SUM(U$5:U410)</f>
        <v>1211.1878284463157</v>
      </c>
      <c r="W410" s="2">
        <f>V410/3600</f>
        <v>0.33644106345730995</v>
      </c>
      <c r="X410" s="2">
        <f>T410*N410</f>
        <v>0.86939785261728386</v>
      </c>
      <c r="Y410" s="2">
        <f>SUM(X$5:X410)</f>
        <v>241.06131512796003</v>
      </c>
      <c r="Z410" s="2">
        <f t="shared" si="40"/>
        <v>6.6961476424433342E-2</v>
      </c>
      <c r="AA410" s="2">
        <f>W410-Z410</f>
        <v>0.26947958703287661</v>
      </c>
      <c r="AB410" s="2">
        <f>(0.5*$C$5*K410^2)/1000</f>
        <v>20.795557098765428</v>
      </c>
      <c r="AC410" s="2">
        <f t="shared" si="41"/>
        <v>20.795557098765428</v>
      </c>
      <c r="AD410" s="13"/>
    </row>
    <row r="411" spans="5:30" x14ac:dyDescent="0.25">
      <c r="E411" s="4" t="s">
        <v>1</v>
      </c>
      <c r="F411" s="1">
        <v>406</v>
      </c>
      <c r="G411" s="1">
        <v>406</v>
      </c>
      <c r="H411" s="2">
        <f>SUM($K$5:K411)</f>
        <v>2687.7222222222226</v>
      </c>
      <c r="I411" s="2">
        <f>SUM($K$5:K411)</f>
        <v>2687.7222222222226</v>
      </c>
      <c r="J411" s="1">
        <v>18.7</v>
      </c>
      <c r="K411" s="2">
        <v>5.1944444444444438</v>
      </c>
      <c r="L411" s="2">
        <v>-0.44444444444444431</v>
      </c>
      <c r="M411" s="1">
        <f>IF(K411&gt;0.001,1,0)</f>
        <v>1</v>
      </c>
      <c r="N411" s="1">
        <f>IF(L411&lt;-0.0001,1,0)</f>
        <v>1</v>
      </c>
      <c r="O411" s="3">
        <f t="shared" si="36"/>
        <v>1.0999999999999999E-2</v>
      </c>
      <c r="P411" s="2">
        <f t="shared" si="37"/>
        <v>142.54910999999998</v>
      </c>
      <c r="Q411" s="2">
        <f>0.5*$C$7*$C$8*1.2*K411^2</f>
        <v>10.620862388888886</v>
      </c>
      <c r="R411" s="2">
        <f>IF(L411&gt;0,$C$5*L411,0)</f>
        <v>0</v>
      </c>
      <c r="S411" s="2">
        <f t="shared" si="38"/>
        <v>153.16997238888888</v>
      </c>
      <c r="T411" s="2">
        <f>(S411*K411)/1000</f>
        <v>0.79563291213117271</v>
      </c>
      <c r="U411" s="2">
        <f t="shared" si="39"/>
        <v>0.79563291213117271</v>
      </c>
      <c r="V411" s="2">
        <f>SUM(U$5:U411)</f>
        <v>1211.9834613584469</v>
      </c>
      <c r="W411" s="2">
        <f>V411/3600</f>
        <v>0.3366620725995686</v>
      </c>
      <c r="X411" s="2">
        <f>T411*N411</f>
        <v>0.79563291213117271</v>
      </c>
      <c r="Y411" s="2">
        <f>SUM(X$5:X411)</f>
        <v>241.8569480400912</v>
      </c>
      <c r="Z411" s="2">
        <f t="shared" si="40"/>
        <v>6.7182485566691999E-2</v>
      </c>
      <c r="AA411" s="2">
        <f>W411-Z411</f>
        <v>0.26947958703287661</v>
      </c>
      <c r="AB411" s="2">
        <f>(0.5*$C$5*K411^2)/1000</f>
        <v>17.821778163580241</v>
      </c>
      <c r="AC411" s="2">
        <f t="shared" si="41"/>
        <v>17.821778163580241</v>
      </c>
      <c r="AD411" s="13"/>
    </row>
    <row r="412" spans="5:30" x14ac:dyDescent="0.25">
      <c r="E412" s="4" t="s">
        <v>1</v>
      </c>
      <c r="F412" s="1">
        <v>407</v>
      </c>
      <c r="G412" s="1">
        <v>407</v>
      </c>
      <c r="H412" s="2">
        <f>SUM($K$5:K412)</f>
        <v>2692.4444444444448</v>
      </c>
      <c r="I412" s="2">
        <f>SUM($K$5:K412)</f>
        <v>2692.4444444444448</v>
      </c>
      <c r="J412" s="1">
        <v>17</v>
      </c>
      <c r="K412" s="2">
        <v>4.7222222222222223</v>
      </c>
      <c r="L412" s="2">
        <v>-0.47222222222222199</v>
      </c>
      <c r="M412" s="1">
        <f>IF(K412&gt;0.001,1,0)</f>
        <v>1</v>
      </c>
      <c r="N412" s="1">
        <f>IF(L412&lt;-0.0001,1,0)</f>
        <v>1</v>
      </c>
      <c r="O412" s="3">
        <f t="shared" si="36"/>
        <v>1.0999999999999999E-2</v>
      </c>
      <c r="P412" s="2">
        <f t="shared" si="37"/>
        <v>142.54910999999998</v>
      </c>
      <c r="Q412" s="2">
        <f>0.5*$C$7*$C$8*1.2*K412^2</f>
        <v>8.7775722222222221</v>
      </c>
      <c r="R412" s="2">
        <f>IF(L412&gt;0,$C$5*L412,0)</f>
        <v>0</v>
      </c>
      <c r="S412" s="2">
        <f t="shared" si="38"/>
        <v>151.32668222222222</v>
      </c>
      <c r="T412" s="2">
        <f>(S412*K412)/1000</f>
        <v>0.71459822160493836</v>
      </c>
      <c r="U412" s="2">
        <f t="shared" si="39"/>
        <v>0.71459822160493836</v>
      </c>
      <c r="V412" s="2">
        <f>SUM(U$5:U412)</f>
        <v>1212.6980595800519</v>
      </c>
      <c r="W412" s="2">
        <f>V412/3600</f>
        <v>0.33686057210556997</v>
      </c>
      <c r="X412" s="2">
        <f>T412*N412</f>
        <v>0.71459822160493836</v>
      </c>
      <c r="Y412" s="2">
        <f>SUM(X$5:X412)</f>
        <v>242.57154626169614</v>
      </c>
      <c r="Z412" s="2">
        <f t="shared" si="40"/>
        <v>6.738098507269337E-2</v>
      </c>
      <c r="AA412" s="2">
        <f>W412-Z412</f>
        <v>0.26947958703287661</v>
      </c>
      <c r="AB412" s="2">
        <f>(0.5*$C$5*K412^2)/1000</f>
        <v>14.728742283950618</v>
      </c>
      <c r="AC412" s="2">
        <f t="shared" si="41"/>
        <v>14.728742283950618</v>
      </c>
      <c r="AD412" s="13"/>
    </row>
    <row r="413" spans="5:30" x14ac:dyDescent="0.25">
      <c r="E413" s="4" t="s">
        <v>1</v>
      </c>
      <c r="F413" s="1">
        <v>408</v>
      </c>
      <c r="G413" s="1">
        <v>408</v>
      </c>
      <c r="H413" s="2">
        <f>SUM($K$5:K413)</f>
        <v>2696.6944444444448</v>
      </c>
      <c r="I413" s="2">
        <f>SUM($K$5:K413)</f>
        <v>2696.6944444444448</v>
      </c>
      <c r="J413" s="1">
        <v>15.3</v>
      </c>
      <c r="K413" s="2">
        <v>4.25</v>
      </c>
      <c r="L413" s="2">
        <v>-0.38888888888888895</v>
      </c>
      <c r="M413" s="1">
        <f>IF(K413&gt;0.001,1,0)</f>
        <v>1</v>
      </c>
      <c r="N413" s="1">
        <f>IF(L413&lt;-0.0001,1,0)</f>
        <v>1</v>
      </c>
      <c r="O413" s="3">
        <f t="shared" si="36"/>
        <v>1.0999999999999999E-2</v>
      </c>
      <c r="P413" s="2">
        <f t="shared" si="37"/>
        <v>142.54910999999998</v>
      </c>
      <c r="Q413" s="2">
        <f>0.5*$C$7*$C$8*1.2*K413^2</f>
        <v>7.1098335000000006</v>
      </c>
      <c r="R413" s="2">
        <f>IF(L413&gt;0,$C$5*L413,0)</f>
        <v>0</v>
      </c>
      <c r="S413" s="2">
        <f t="shared" si="38"/>
        <v>149.65894349999999</v>
      </c>
      <c r="T413" s="2">
        <f>(S413*K413)/1000</f>
        <v>0.636050509875</v>
      </c>
      <c r="U413" s="2">
        <f t="shared" si="39"/>
        <v>0.636050509875</v>
      </c>
      <c r="V413" s="2">
        <f>SUM(U$5:U413)</f>
        <v>1213.334110089927</v>
      </c>
      <c r="W413" s="2">
        <f>V413/3600</f>
        <v>0.33703725280275748</v>
      </c>
      <c r="X413" s="2">
        <f>T413*N413</f>
        <v>0.636050509875</v>
      </c>
      <c r="Y413" s="2">
        <f>SUM(X$5:X413)</f>
        <v>243.20759677157113</v>
      </c>
      <c r="Z413" s="2">
        <f t="shared" si="40"/>
        <v>6.755766576988087E-2</v>
      </c>
      <c r="AA413" s="2">
        <f>W413-Z413</f>
        <v>0.26947958703287661</v>
      </c>
      <c r="AB413" s="2">
        <f>(0.5*$C$5*K413^2)/1000</f>
        <v>11.93028125</v>
      </c>
      <c r="AC413" s="2">
        <f t="shared" si="41"/>
        <v>11.93028125</v>
      </c>
      <c r="AD413" s="13"/>
    </row>
    <row r="414" spans="5:30" x14ac:dyDescent="0.25">
      <c r="E414" s="4" t="s">
        <v>1</v>
      </c>
      <c r="F414" s="1">
        <v>409</v>
      </c>
      <c r="G414" s="1">
        <v>409</v>
      </c>
      <c r="H414" s="2">
        <f>SUM($K$5:K414)</f>
        <v>2700.6388888888891</v>
      </c>
      <c r="I414" s="2">
        <f>SUM($K$5:K414)</f>
        <v>2700.6388888888891</v>
      </c>
      <c r="J414" s="1">
        <v>14.2</v>
      </c>
      <c r="K414" s="2">
        <v>3.9444444444444442</v>
      </c>
      <c r="L414" s="2">
        <v>-0.19444444444444448</v>
      </c>
      <c r="M414" s="1">
        <f>IF(K414&gt;0.001,1,0)</f>
        <v>1</v>
      </c>
      <c r="N414" s="1">
        <f>IF(L414&lt;-0.0001,1,0)</f>
        <v>1</v>
      </c>
      <c r="O414" s="3">
        <f t="shared" si="36"/>
        <v>1.0999999999999999E-2</v>
      </c>
      <c r="P414" s="2">
        <f t="shared" si="37"/>
        <v>142.54910999999998</v>
      </c>
      <c r="Q414" s="2">
        <f>0.5*$C$7*$C$8*1.2*K414^2</f>
        <v>6.1242548888888892</v>
      </c>
      <c r="R414" s="2">
        <f>IF(L414&gt;0,$C$5*L414,0)</f>
        <v>0</v>
      </c>
      <c r="S414" s="2">
        <f t="shared" si="38"/>
        <v>148.67336488888887</v>
      </c>
      <c r="T414" s="2">
        <f>(S414*K414)/1000</f>
        <v>0.5864338281728394</v>
      </c>
      <c r="U414" s="2">
        <f t="shared" si="39"/>
        <v>0.5864338281728394</v>
      </c>
      <c r="V414" s="2">
        <f>SUM(U$5:U414)</f>
        <v>1213.9205439180998</v>
      </c>
      <c r="W414" s="2">
        <f>V414/3600</f>
        <v>0.33720015108836104</v>
      </c>
      <c r="X414" s="2">
        <f>T414*N414</f>
        <v>0.5864338281728394</v>
      </c>
      <c r="Y414" s="2">
        <f>SUM(X$5:X414)</f>
        <v>243.79403059974396</v>
      </c>
      <c r="Z414" s="2">
        <f t="shared" si="40"/>
        <v>6.7720564055484433E-2</v>
      </c>
      <c r="AA414" s="2">
        <f>W414-Z414</f>
        <v>0.26947958703287661</v>
      </c>
      <c r="AB414" s="2">
        <f>(0.5*$C$5*K414^2)/1000</f>
        <v>10.276483024691357</v>
      </c>
      <c r="AC414" s="2">
        <f t="shared" si="41"/>
        <v>10.276483024691357</v>
      </c>
      <c r="AD414" s="13"/>
    </row>
    <row r="415" spans="5:30" x14ac:dyDescent="0.25">
      <c r="E415" s="4" t="s">
        <v>1</v>
      </c>
      <c r="F415" s="1">
        <v>410</v>
      </c>
      <c r="G415" s="1">
        <v>410</v>
      </c>
      <c r="H415" s="2">
        <f>SUM($K$5:K415)</f>
        <v>2704.5000000000005</v>
      </c>
      <c r="I415" s="2">
        <f>SUM($K$5:K415)</f>
        <v>2704.5000000000005</v>
      </c>
      <c r="J415" s="1">
        <v>13.9</v>
      </c>
      <c r="K415" s="2">
        <v>3.8611111111111112</v>
      </c>
      <c r="L415" s="2">
        <v>-2.7777777777777679E-2</v>
      </c>
      <c r="M415" s="1">
        <f>IF(K415&gt;0.001,1,0)</f>
        <v>1</v>
      </c>
      <c r="N415" s="1">
        <f>IF(L415&lt;-0.0001,1,0)</f>
        <v>1</v>
      </c>
      <c r="O415" s="3">
        <f t="shared" si="36"/>
        <v>1.0999999999999999E-2</v>
      </c>
      <c r="P415" s="2">
        <f t="shared" si="37"/>
        <v>142.54910999999998</v>
      </c>
      <c r="Q415" s="2">
        <f>0.5*$C$7*$C$8*1.2*K415^2</f>
        <v>5.8682170555555562</v>
      </c>
      <c r="R415" s="2">
        <f>IF(L415&gt;0,$C$5*L415,0)</f>
        <v>0</v>
      </c>
      <c r="S415" s="2">
        <f t="shared" si="38"/>
        <v>148.41732705555555</v>
      </c>
      <c r="T415" s="2">
        <f>(S415*K415)/1000</f>
        <v>0.57305579057561729</v>
      </c>
      <c r="U415" s="2">
        <f t="shared" si="39"/>
        <v>0.57305579057561729</v>
      </c>
      <c r="V415" s="2">
        <f>SUM(U$5:U415)</f>
        <v>1214.4935997086754</v>
      </c>
      <c r="W415" s="2">
        <f>V415/3600</f>
        <v>0.33735933325240985</v>
      </c>
      <c r="X415" s="2">
        <f>T415*N415</f>
        <v>0.57305579057561729</v>
      </c>
      <c r="Y415" s="2">
        <f>SUM(X$5:X415)</f>
        <v>244.36708639031957</v>
      </c>
      <c r="Z415" s="2">
        <f t="shared" si="40"/>
        <v>6.7879746219533216E-2</v>
      </c>
      <c r="AA415" s="2">
        <f>W415-Z415</f>
        <v>0.26947958703287667</v>
      </c>
      <c r="AB415" s="2">
        <f>(0.5*$C$5*K415^2)/1000</f>
        <v>9.8468522376543213</v>
      </c>
      <c r="AC415" s="2">
        <f t="shared" si="41"/>
        <v>9.8468522376543213</v>
      </c>
      <c r="AD415" s="13"/>
    </row>
    <row r="416" spans="5:30" x14ac:dyDescent="0.25">
      <c r="E416" s="4" t="s">
        <v>1</v>
      </c>
      <c r="F416" s="1">
        <v>411</v>
      </c>
      <c r="G416" s="1">
        <v>411</v>
      </c>
      <c r="H416" s="2">
        <f>SUM($K$5:K416)</f>
        <v>2708.3888888888891</v>
      </c>
      <c r="I416" s="2">
        <f>SUM($K$5:K416)</f>
        <v>2708.3888888888891</v>
      </c>
      <c r="J416" s="1">
        <v>14</v>
      </c>
      <c r="K416" s="2">
        <v>3.8888888888888888</v>
      </c>
      <c r="L416" s="2">
        <v>4.1666666666666519E-2</v>
      </c>
      <c r="M416" s="1">
        <f>IF(K416&gt;0.001,1,0)</f>
        <v>1</v>
      </c>
      <c r="N416" s="1">
        <f>IF(L416&lt;-0.0001,1,0)</f>
        <v>0</v>
      </c>
      <c r="O416" s="3">
        <f t="shared" si="36"/>
        <v>1.0999999999999999E-2</v>
      </c>
      <c r="P416" s="2">
        <f t="shared" si="37"/>
        <v>142.54910999999998</v>
      </c>
      <c r="Q416" s="2">
        <f>0.5*$C$7*$C$8*1.2*K416^2</f>
        <v>5.9529555555555556</v>
      </c>
      <c r="R416" s="2">
        <f>IF(L416&gt;0,$C$5*L416,0)</f>
        <v>55.041666666666472</v>
      </c>
      <c r="S416" s="2">
        <f t="shared" si="38"/>
        <v>203.54373222222199</v>
      </c>
      <c r="T416" s="2">
        <f>(S416*K416)/1000</f>
        <v>0.79155895864197445</v>
      </c>
      <c r="U416" s="2">
        <f t="shared" si="39"/>
        <v>0.79155895864197445</v>
      </c>
      <c r="V416" s="2">
        <f>SUM(U$5:U416)</f>
        <v>1215.2851586673173</v>
      </c>
      <c r="W416" s="2">
        <f>V416/3600</f>
        <v>0.33757921074092145</v>
      </c>
      <c r="X416" s="2">
        <f>T416*N416</f>
        <v>0</v>
      </c>
      <c r="Y416" s="2">
        <f>SUM(X$5:X416)</f>
        <v>244.36708639031957</v>
      </c>
      <c r="Z416" s="2">
        <f t="shared" si="40"/>
        <v>6.7879746219533216E-2</v>
      </c>
      <c r="AA416" s="2">
        <f>W416-Z416</f>
        <v>0.26969946452138827</v>
      </c>
      <c r="AB416" s="2">
        <f>(0.5*$C$5*K416^2)/1000</f>
        <v>9.9890432098765434</v>
      </c>
      <c r="AC416" s="2">
        <f t="shared" si="41"/>
        <v>0</v>
      </c>
      <c r="AD416" s="13"/>
    </row>
    <row r="417" spans="5:30" x14ac:dyDescent="0.25">
      <c r="E417" s="4" t="s">
        <v>1</v>
      </c>
      <c r="F417" s="1">
        <v>412</v>
      </c>
      <c r="G417" s="1">
        <v>412</v>
      </c>
      <c r="H417" s="2">
        <f>SUM($K$5:K417)</f>
        <v>2712.3333333333335</v>
      </c>
      <c r="I417" s="2">
        <f>SUM($K$5:K417)</f>
        <v>2712.3333333333335</v>
      </c>
      <c r="J417" s="1">
        <v>14.2</v>
      </c>
      <c r="K417" s="2">
        <v>3.9444444444444442</v>
      </c>
      <c r="L417" s="2">
        <v>6.9444444444444448E-2</v>
      </c>
      <c r="M417" s="1">
        <f>IF(K417&gt;0.001,1,0)</f>
        <v>1</v>
      </c>
      <c r="N417" s="1">
        <f>IF(L417&lt;-0.0001,1,0)</f>
        <v>0</v>
      </c>
      <c r="O417" s="3">
        <f t="shared" si="36"/>
        <v>1.0999999999999999E-2</v>
      </c>
      <c r="P417" s="2">
        <f t="shared" si="37"/>
        <v>142.54910999999998</v>
      </c>
      <c r="Q417" s="2">
        <f>0.5*$C$7*$C$8*1.2*K417^2</f>
        <v>6.1242548888888892</v>
      </c>
      <c r="R417" s="2">
        <f>IF(L417&gt;0,$C$5*L417,0)</f>
        <v>91.736111111111114</v>
      </c>
      <c r="S417" s="2">
        <f t="shared" si="38"/>
        <v>240.40947599999998</v>
      </c>
      <c r="T417" s="2">
        <f>(S417*K417)/1000</f>
        <v>0.94828182199999989</v>
      </c>
      <c r="U417" s="2">
        <f t="shared" si="39"/>
        <v>0.94828182199999989</v>
      </c>
      <c r="V417" s="2">
        <f>SUM(U$5:U417)</f>
        <v>1216.2334404893172</v>
      </c>
      <c r="W417" s="2">
        <f>V417/3600</f>
        <v>0.33784262235814366</v>
      </c>
      <c r="X417" s="2">
        <f>T417*N417</f>
        <v>0</v>
      </c>
      <c r="Y417" s="2">
        <f>SUM(X$5:X417)</f>
        <v>244.36708639031957</v>
      </c>
      <c r="Z417" s="2">
        <f t="shared" si="40"/>
        <v>6.7879746219533216E-2</v>
      </c>
      <c r="AA417" s="2">
        <f>W417-Z417</f>
        <v>0.26996287613861047</v>
      </c>
      <c r="AB417" s="2">
        <f>(0.5*$C$5*K417^2)/1000</f>
        <v>10.276483024691357</v>
      </c>
      <c r="AC417" s="2">
        <f t="shared" si="41"/>
        <v>0</v>
      </c>
      <c r="AD417" s="13"/>
    </row>
    <row r="418" spans="5:30" x14ac:dyDescent="0.25">
      <c r="E418" s="4" t="s">
        <v>1</v>
      </c>
      <c r="F418" s="1">
        <v>413</v>
      </c>
      <c r="G418" s="1">
        <v>413</v>
      </c>
      <c r="H418" s="2">
        <f>SUM($K$5:K418)</f>
        <v>2716.3611111111113</v>
      </c>
      <c r="I418" s="2">
        <f>SUM($K$5:K418)</f>
        <v>2716.3611111111113</v>
      </c>
      <c r="J418" s="1">
        <v>14.5</v>
      </c>
      <c r="K418" s="2">
        <v>4.0277777777777777</v>
      </c>
      <c r="L418" s="2">
        <v>9.7222222222222363E-2</v>
      </c>
      <c r="M418" s="1">
        <f>IF(K418&gt;0.001,1,0)</f>
        <v>1</v>
      </c>
      <c r="N418" s="1">
        <f>IF(L418&lt;-0.0001,1,0)</f>
        <v>0</v>
      </c>
      <c r="O418" s="3">
        <f t="shared" si="36"/>
        <v>1.0999999999999999E-2</v>
      </c>
      <c r="P418" s="2">
        <f t="shared" si="37"/>
        <v>142.54910999999998</v>
      </c>
      <c r="Q418" s="2">
        <f>0.5*$C$7*$C$8*1.2*K418^2</f>
        <v>6.3857597222222227</v>
      </c>
      <c r="R418" s="2">
        <f>IF(L418&gt;0,$C$5*L418,0)</f>
        <v>128.43055555555574</v>
      </c>
      <c r="S418" s="2">
        <f t="shared" si="38"/>
        <v>277.36542527777794</v>
      </c>
      <c r="T418" s="2">
        <f>(S418*K418)/1000</f>
        <v>1.1171662962577167</v>
      </c>
      <c r="U418" s="2">
        <f t="shared" si="39"/>
        <v>1.1171662962577167</v>
      </c>
      <c r="V418" s="2">
        <f>SUM(U$5:U418)</f>
        <v>1217.3506067855749</v>
      </c>
      <c r="W418" s="2">
        <f>V418/3600</f>
        <v>0.33815294632932635</v>
      </c>
      <c r="X418" s="2">
        <f>T418*N418</f>
        <v>0</v>
      </c>
      <c r="Y418" s="2">
        <f>SUM(X$5:X418)</f>
        <v>244.36708639031957</v>
      </c>
      <c r="Z418" s="2">
        <f t="shared" si="40"/>
        <v>6.7879746219533216E-2</v>
      </c>
      <c r="AA418" s="2">
        <f>W418-Z418</f>
        <v>0.27027320010979317</v>
      </c>
      <c r="AB418" s="2">
        <f>(0.5*$C$5*K418^2)/1000</f>
        <v>10.715287422839507</v>
      </c>
      <c r="AC418" s="2">
        <f t="shared" si="41"/>
        <v>0</v>
      </c>
      <c r="AD418" s="13"/>
    </row>
    <row r="419" spans="5:30" x14ac:dyDescent="0.25">
      <c r="E419" s="4" t="s">
        <v>1</v>
      </c>
      <c r="F419" s="1">
        <v>414</v>
      </c>
      <c r="G419" s="1">
        <v>414</v>
      </c>
      <c r="H419" s="2">
        <f>SUM($K$5:K419)</f>
        <v>2720.5</v>
      </c>
      <c r="I419" s="2">
        <f>SUM($K$5:K419)</f>
        <v>2720.5</v>
      </c>
      <c r="J419" s="1">
        <v>14.9</v>
      </c>
      <c r="K419" s="2">
        <v>4.1388888888888893</v>
      </c>
      <c r="L419" s="2">
        <v>0.19444444444444448</v>
      </c>
      <c r="M419" s="1">
        <f>IF(K419&gt;0.001,1,0)</f>
        <v>1</v>
      </c>
      <c r="N419" s="1">
        <f>IF(L419&lt;-0.0001,1,0)</f>
        <v>0</v>
      </c>
      <c r="O419" s="3">
        <f t="shared" si="36"/>
        <v>1.0999999999999999E-2</v>
      </c>
      <c r="P419" s="2">
        <f t="shared" si="37"/>
        <v>142.54910999999998</v>
      </c>
      <c r="Q419" s="2">
        <f>0.5*$C$7*$C$8*1.2*K419^2</f>
        <v>6.7429370555555579</v>
      </c>
      <c r="R419" s="2">
        <f>IF(L419&gt;0,$C$5*L419,0)</f>
        <v>256.86111111111114</v>
      </c>
      <c r="S419" s="2">
        <f t="shared" si="38"/>
        <v>406.15315816666669</v>
      </c>
      <c r="T419" s="2">
        <f>(S419*K419)/1000</f>
        <v>1.6810227935231485</v>
      </c>
      <c r="U419" s="2">
        <f t="shared" si="39"/>
        <v>1.6810227935231485</v>
      </c>
      <c r="V419" s="2">
        <f>SUM(U$5:U419)</f>
        <v>1219.0316295790981</v>
      </c>
      <c r="W419" s="2">
        <f>V419/3600</f>
        <v>0.33861989710530505</v>
      </c>
      <c r="X419" s="2">
        <f>T419*N419</f>
        <v>0</v>
      </c>
      <c r="Y419" s="2">
        <f>SUM(X$5:X419)</f>
        <v>244.36708639031957</v>
      </c>
      <c r="Z419" s="2">
        <f t="shared" si="40"/>
        <v>6.7879746219533216E-2</v>
      </c>
      <c r="AA419" s="2">
        <f>W419-Z419</f>
        <v>0.27074015088577186</v>
      </c>
      <c r="AB419" s="2">
        <f>(0.5*$C$5*K419^2)/1000</f>
        <v>11.314630015432101</v>
      </c>
      <c r="AC419" s="2">
        <f t="shared" si="41"/>
        <v>0</v>
      </c>
      <c r="AD419" s="13"/>
    </row>
    <row r="420" spans="5:30" x14ac:dyDescent="0.25">
      <c r="E420" s="4" t="s">
        <v>1</v>
      </c>
      <c r="F420" s="1">
        <v>415</v>
      </c>
      <c r="G420" s="1">
        <v>415</v>
      </c>
      <c r="H420" s="2">
        <f>SUM($K$5:K420)</f>
        <v>2724.9166666666665</v>
      </c>
      <c r="I420" s="2">
        <f>SUM($K$5:K420)</f>
        <v>2724.9166666666665</v>
      </c>
      <c r="J420" s="1">
        <v>15.9</v>
      </c>
      <c r="K420" s="2">
        <v>4.416666666666667</v>
      </c>
      <c r="L420" s="2">
        <v>0.34722222222222199</v>
      </c>
      <c r="M420" s="1">
        <f>IF(K420&gt;0.001,1,0)</f>
        <v>1</v>
      </c>
      <c r="N420" s="1">
        <f>IF(L420&lt;-0.0001,1,0)</f>
        <v>0</v>
      </c>
      <c r="O420" s="3">
        <f t="shared" si="36"/>
        <v>1.0999999999999999E-2</v>
      </c>
      <c r="P420" s="2">
        <f t="shared" si="37"/>
        <v>142.54910999999998</v>
      </c>
      <c r="Q420" s="2">
        <f>0.5*$C$7*$C$8*1.2*K420^2</f>
        <v>7.6784015000000014</v>
      </c>
      <c r="R420" s="2">
        <f>IF(L420&gt;0,$C$5*L420,0)</f>
        <v>458.68055555555526</v>
      </c>
      <c r="S420" s="2">
        <f t="shared" si="38"/>
        <v>608.90806705555519</v>
      </c>
      <c r="T420" s="2">
        <f>(S420*K420)/1000</f>
        <v>2.6893439628287026</v>
      </c>
      <c r="U420" s="2">
        <f t="shared" si="39"/>
        <v>2.6893439628287026</v>
      </c>
      <c r="V420" s="2">
        <f>SUM(U$5:U420)</f>
        <v>1221.7209735419267</v>
      </c>
      <c r="W420" s="2">
        <f>V420/3600</f>
        <v>0.33936693709497961</v>
      </c>
      <c r="X420" s="2">
        <f>T420*N420</f>
        <v>0</v>
      </c>
      <c r="Y420" s="2">
        <f>SUM(X$5:X420)</f>
        <v>244.36708639031957</v>
      </c>
      <c r="Z420" s="2">
        <f t="shared" si="40"/>
        <v>6.7879746219533216E-2</v>
      </c>
      <c r="AA420" s="2">
        <f>W420-Z420</f>
        <v>0.27148719087544637</v>
      </c>
      <c r="AB420" s="2">
        <f>(0.5*$C$5*K420^2)/1000</f>
        <v>12.884336805555556</v>
      </c>
      <c r="AC420" s="2">
        <f t="shared" si="41"/>
        <v>0</v>
      </c>
      <c r="AD420" s="13"/>
    </row>
    <row r="421" spans="5:30" x14ac:dyDescent="0.25">
      <c r="E421" s="4" t="s">
        <v>1</v>
      </c>
      <c r="F421" s="1">
        <v>416</v>
      </c>
      <c r="G421" s="1">
        <v>416</v>
      </c>
      <c r="H421" s="2">
        <f>SUM($K$5:K421)</f>
        <v>2729.75</v>
      </c>
      <c r="I421" s="2">
        <f>SUM($K$5:K421)</f>
        <v>2729.75</v>
      </c>
      <c r="J421" s="1">
        <v>17.399999999999999</v>
      </c>
      <c r="K421" s="2">
        <v>4.833333333333333</v>
      </c>
      <c r="L421" s="2">
        <v>0.38888888888888873</v>
      </c>
      <c r="M421" s="1">
        <f>IF(K421&gt;0.001,1,0)</f>
        <v>1</v>
      </c>
      <c r="N421" s="1">
        <f>IF(L421&lt;-0.0001,1,0)</f>
        <v>0</v>
      </c>
      <c r="O421" s="3">
        <f t="shared" si="36"/>
        <v>1.0999999999999999E-2</v>
      </c>
      <c r="P421" s="2">
        <f t="shared" si="37"/>
        <v>142.54910999999998</v>
      </c>
      <c r="Q421" s="2">
        <f>0.5*$C$7*$C$8*1.2*K421^2</f>
        <v>9.1954939999999983</v>
      </c>
      <c r="R421" s="2">
        <f>IF(L421&gt;0,$C$5*L421,0)</f>
        <v>513.72222222222206</v>
      </c>
      <c r="S421" s="2">
        <f t="shared" si="38"/>
        <v>665.46682622222204</v>
      </c>
      <c r="T421" s="2">
        <f>(S421*K421)/1000</f>
        <v>3.2164229934074067</v>
      </c>
      <c r="U421" s="2">
        <f t="shared" si="39"/>
        <v>3.2164229934074067</v>
      </c>
      <c r="V421" s="2">
        <f>SUM(U$5:U421)</f>
        <v>1224.9373965353341</v>
      </c>
      <c r="W421" s="2">
        <f>V421/3600</f>
        <v>0.34026038792648167</v>
      </c>
      <c r="X421" s="2">
        <f>T421*N421</f>
        <v>0</v>
      </c>
      <c r="Y421" s="2">
        <f>SUM(X$5:X421)</f>
        <v>244.36708639031957</v>
      </c>
      <c r="Z421" s="2">
        <f t="shared" si="40"/>
        <v>6.7879746219533216E-2</v>
      </c>
      <c r="AA421" s="2">
        <f>W421-Z421</f>
        <v>0.27238064170694842</v>
      </c>
      <c r="AB421" s="2">
        <f>(0.5*$C$5*K421^2)/1000</f>
        <v>15.430013888888887</v>
      </c>
      <c r="AC421" s="2">
        <f t="shared" si="41"/>
        <v>0</v>
      </c>
      <c r="AD421" s="13"/>
    </row>
    <row r="422" spans="5:30" x14ac:dyDescent="0.25">
      <c r="E422" s="4" t="s">
        <v>1</v>
      </c>
      <c r="F422" s="1">
        <v>417</v>
      </c>
      <c r="G422" s="1">
        <v>417</v>
      </c>
      <c r="H422" s="2">
        <f>SUM($K$5:K422)</f>
        <v>2734.9444444444443</v>
      </c>
      <c r="I422" s="2">
        <f>SUM($K$5:K422)</f>
        <v>2734.9444444444443</v>
      </c>
      <c r="J422" s="1">
        <v>18.7</v>
      </c>
      <c r="K422" s="2">
        <v>5.1944444444444438</v>
      </c>
      <c r="L422" s="2">
        <v>0.23611111111111149</v>
      </c>
      <c r="M422" s="1">
        <f>IF(K422&gt;0.001,1,0)</f>
        <v>1</v>
      </c>
      <c r="N422" s="1">
        <f>IF(L422&lt;-0.0001,1,0)</f>
        <v>0</v>
      </c>
      <c r="O422" s="3">
        <f t="shared" si="36"/>
        <v>1.0999999999999999E-2</v>
      </c>
      <c r="P422" s="2">
        <f t="shared" si="37"/>
        <v>142.54910999999998</v>
      </c>
      <c r="Q422" s="2">
        <f>0.5*$C$7*$C$8*1.2*K422^2</f>
        <v>10.620862388888886</v>
      </c>
      <c r="R422" s="2">
        <f>IF(L422&gt;0,$C$5*L422,0)</f>
        <v>311.90277777777828</v>
      </c>
      <c r="S422" s="2">
        <f t="shared" si="38"/>
        <v>465.07275016666716</v>
      </c>
      <c r="T422" s="2">
        <f>(S422*K422)/1000</f>
        <v>2.4157945633657434</v>
      </c>
      <c r="U422" s="2">
        <f t="shared" si="39"/>
        <v>2.4157945633657434</v>
      </c>
      <c r="V422" s="2">
        <f>SUM(U$5:U422)</f>
        <v>1227.3531910986999</v>
      </c>
      <c r="W422" s="2">
        <f>V422/3600</f>
        <v>0.34093144197186109</v>
      </c>
      <c r="X422" s="2">
        <f>T422*N422</f>
        <v>0</v>
      </c>
      <c r="Y422" s="2">
        <f>SUM(X$5:X422)</f>
        <v>244.36708639031957</v>
      </c>
      <c r="Z422" s="2">
        <f t="shared" si="40"/>
        <v>6.7879746219533216E-2</v>
      </c>
      <c r="AA422" s="2">
        <f>W422-Z422</f>
        <v>0.27305169575232791</v>
      </c>
      <c r="AB422" s="2">
        <f>(0.5*$C$5*K422^2)/1000</f>
        <v>17.821778163580241</v>
      </c>
      <c r="AC422" s="2">
        <f t="shared" si="41"/>
        <v>0</v>
      </c>
      <c r="AD422" s="13"/>
    </row>
    <row r="423" spans="5:30" x14ac:dyDescent="0.25">
      <c r="E423" s="4" t="s">
        <v>1</v>
      </c>
      <c r="F423" s="1">
        <v>418</v>
      </c>
      <c r="G423" s="1">
        <v>418</v>
      </c>
      <c r="H423" s="2">
        <f>SUM($K$5:K423)</f>
        <v>2740.25</v>
      </c>
      <c r="I423" s="2">
        <f>SUM($K$5:K423)</f>
        <v>2740.25</v>
      </c>
      <c r="J423" s="1">
        <v>19.100000000000001</v>
      </c>
      <c r="K423" s="2">
        <v>5.3055555555555562</v>
      </c>
      <c r="L423" s="2">
        <v>1.3888888888889086E-2</v>
      </c>
      <c r="M423" s="1">
        <f>IF(K423&gt;0.001,1,0)</f>
        <v>1</v>
      </c>
      <c r="N423" s="1">
        <f>IF(L423&lt;-0.0001,1,0)</f>
        <v>0</v>
      </c>
      <c r="O423" s="3">
        <f t="shared" si="36"/>
        <v>1.0999999999999999E-2</v>
      </c>
      <c r="P423" s="2">
        <f t="shared" si="37"/>
        <v>142.54910999999998</v>
      </c>
      <c r="Q423" s="2">
        <f>0.5*$C$7*$C$8*1.2*K423^2</f>
        <v>11.080090388888893</v>
      </c>
      <c r="R423" s="2">
        <f>IF(L423&gt;0,$C$5*L423,0)</f>
        <v>18.347222222222481</v>
      </c>
      <c r="S423" s="2">
        <f t="shared" si="38"/>
        <v>171.97642261111136</v>
      </c>
      <c r="T423" s="2">
        <f>(S423*K423)/1000</f>
        <v>0.91243046440895204</v>
      </c>
      <c r="U423" s="2">
        <f t="shared" si="39"/>
        <v>0.91243046440895204</v>
      </c>
      <c r="V423" s="2">
        <f>SUM(U$5:U423)</f>
        <v>1228.2656215631089</v>
      </c>
      <c r="W423" s="2">
        <f>V423/3600</f>
        <v>0.34118489487864134</v>
      </c>
      <c r="X423" s="2">
        <f>T423*N423</f>
        <v>0</v>
      </c>
      <c r="Y423" s="2">
        <f>SUM(X$5:X423)</f>
        <v>244.36708639031957</v>
      </c>
      <c r="Z423" s="2">
        <f t="shared" si="40"/>
        <v>6.7879746219533216E-2</v>
      </c>
      <c r="AA423" s="2">
        <f>W423-Z423</f>
        <v>0.27330514865910815</v>
      </c>
      <c r="AB423" s="2">
        <f>(0.5*$C$5*K423^2)/1000</f>
        <v>18.592361496913586</v>
      </c>
      <c r="AC423" s="2">
        <f t="shared" si="41"/>
        <v>0</v>
      </c>
      <c r="AD423" s="13"/>
    </row>
    <row r="424" spans="5:30" x14ac:dyDescent="0.25">
      <c r="E424" s="4" t="s">
        <v>1</v>
      </c>
      <c r="F424" s="1">
        <v>419</v>
      </c>
      <c r="G424" s="1">
        <v>419</v>
      </c>
      <c r="H424" s="2">
        <f>SUM($K$5:K424)</f>
        <v>2745.4722222222222</v>
      </c>
      <c r="I424" s="2">
        <f>SUM($K$5:K424)</f>
        <v>2745.4722222222222</v>
      </c>
      <c r="J424" s="1">
        <v>18.8</v>
      </c>
      <c r="K424" s="2">
        <v>5.2222222222222223</v>
      </c>
      <c r="L424" s="2">
        <v>-0.20833333333333331</v>
      </c>
      <c r="M424" s="1">
        <f>IF(K424&gt;0.001,1,0)</f>
        <v>1</v>
      </c>
      <c r="N424" s="1">
        <f>IF(L424&lt;-0.0001,1,0)</f>
        <v>1</v>
      </c>
      <c r="O424" s="3">
        <f t="shared" si="36"/>
        <v>1.0999999999999999E-2</v>
      </c>
      <c r="P424" s="2">
        <f t="shared" si="37"/>
        <v>142.54910999999998</v>
      </c>
      <c r="Q424" s="2">
        <f>0.5*$C$7*$C$8*1.2*K424^2</f>
        <v>10.734758222222222</v>
      </c>
      <c r="R424" s="2">
        <f>IF(L424&gt;0,$C$5*L424,0)</f>
        <v>0</v>
      </c>
      <c r="S424" s="2">
        <f t="shared" si="38"/>
        <v>153.2838682222222</v>
      </c>
      <c r="T424" s="2">
        <f>(S424*K424)/1000</f>
        <v>0.80048242293827154</v>
      </c>
      <c r="U424" s="2">
        <f t="shared" si="39"/>
        <v>0.80048242293827154</v>
      </c>
      <c r="V424" s="2">
        <f>SUM(U$5:U424)</f>
        <v>1229.0661039860472</v>
      </c>
      <c r="W424" s="2">
        <f>V424/3600</f>
        <v>0.34140725110723535</v>
      </c>
      <c r="X424" s="2">
        <f>T424*N424</f>
        <v>0.80048242293827154</v>
      </c>
      <c r="Y424" s="2">
        <f>SUM(X$5:X424)</f>
        <v>245.16756881325784</v>
      </c>
      <c r="Z424" s="2">
        <f t="shared" si="40"/>
        <v>6.8102102448127186E-2</v>
      </c>
      <c r="AA424" s="2">
        <f>W424-Z424</f>
        <v>0.27330514865910815</v>
      </c>
      <c r="AB424" s="2">
        <f>(0.5*$C$5*K424^2)/1000</f>
        <v>18.012895061728397</v>
      </c>
      <c r="AC424" s="2">
        <f t="shared" si="41"/>
        <v>18.012895061728397</v>
      </c>
      <c r="AD424" s="13"/>
    </row>
    <row r="425" spans="5:30" x14ac:dyDescent="0.25">
      <c r="E425" s="4" t="s">
        <v>1</v>
      </c>
      <c r="F425" s="1">
        <v>420</v>
      </c>
      <c r="G425" s="1">
        <v>420</v>
      </c>
      <c r="H425" s="2">
        <f>SUM($K$5:K425)</f>
        <v>2750.3611111111109</v>
      </c>
      <c r="I425" s="2">
        <f>SUM($K$5:K425)</f>
        <v>2750.3611111111109</v>
      </c>
      <c r="J425" s="1">
        <v>17.600000000000001</v>
      </c>
      <c r="K425" s="2">
        <v>4.8888888888888893</v>
      </c>
      <c r="L425" s="2">
        <v>-0.30555555555555547</v>
      </c>
      <c r="M425" s="1">
        <f>IF(K425&gt;0.001,1,0)</f>
        <v>1</v>
      </c>
      <c r="N425" s="1">
        <f>IF(L425&lt;-0.0001,1,0)</f>
        <v>1</v>
      </c>
      <c r="O425" s="3">
        <f t="shared" si="36"/>
        <v>1.0999999999999999E-2</v>
      </c>
      <c r="P425" s="2">
        <f t="shared" si="37"/>
        <v>142.54910999999998</v>
      </c>
      <c r="Q425" s="2">
        <f>0.5*$C$7*$C$8*1.2*K425^2</f>
        <v>9.4080995555555571</v>
      </c>
      <c r="R425" s="2">
        <f>IF(L425&gt;0,$C$5*L425,0)</f>
        <v>0</v>
      </c>
      <c r="S425" s="2">
        <f t="shared" si="38"/>
        <v>151.95720955555555</v>
      </c>
      <c r="T425" s="2">
        <f>(S425*K425)/1000</f>
        <v>0.74290191338271605</v>
      </c>
      <c r="U425" s="2">
        <f t="shared" si="39"/>
        <v>0.74290191338271605</v>
      </c>
      <c r="V425" s="2">
        <f>SUM(U$5:U425)</f>
        <v>1229.8090058994298</v>
      </c>
      <c r="W425" s="2">
        <f>V425/3600</f>
        <v>0.34161361274984164</v>
      </c>
      <c r="X425" s="2">
        <f>T425*N425</f>
        <v>0.74290191338271605</v>
      </c>
      <c r="Y425" s="2">
        <f>SUM(X$5:X425)</f>
        <v>245.91047072664057</v>
      </c>
      <c r="Z425" s="2">
        <f t="shared" si="40"/>
        <v>6.8308464090733489E-2</v>
      </c>
      <c r="AA425" s="2">
        <f>W425-Z425</f>
        <v>0.27330514865910815</v>
      </c>
      <c r="AB425" s="2">
        <f>(0.5*$C$5*K425^2)/1000</f>
        <v>15.786765432098768</v>
      </c>
      <c r="AC425" s="2">
        <f t="shared" si="41"/>
        <v>15.786765432098768</v>
      </c>
      <c r="AD425" s="13"/>
    </row>
    <row r="426" spans="5:30" x14ac:dyDescent="0.25">
      <c r="E426" s="4" t="s">
        <v>1</v>
      </c>
      <c r="F426" s="1">
        <v>421</v>
      </c>
      <c r="G426" s="1">
        <v>421</v>
      </c>
      <c r="H426" s="2">
        <f>SUM($K$5:K426)</f>
        <v>2754.9722222222222</v>
      </c>
      <c r="I426" s="2">
        <f>SUM($K$5:K426)</f>
        <v>2754.9722222222222</v>
      </c>
      <c r="J426" s="1">
        <v>16.600000000000001</v>
      </c>
      <c r="K426" s="2">
        <v>4.6111111111111116</v>
      </c>
      <c r="L426" s="2">
        <v>-0.19444444444444473</v>
      </c>
      <c r="M426" s="1">
        <f>IF(K426&gt;0.001,1,0)</f>
        <v>1</v>
      </c>
      <c r="N426" s="1">
        <f>IF(L426&lt;-0.0001,1,0)</f>
        <v>1</v>
      </c>
      <c r="O426" s="3">
        <f t="shared" si="36"/>
        <v>1.0999999999999999E-2</v>
      </c>
      <c r="P426" s="2">
        <f t="shared" si="37"/>
        <v>142.54910999999998</v>
      </c>
      <c r="Q426" s="2">
        <f>0.5*$C$7*$C$8*1.2*K426^2</f>
        <v>8.3693695555555578</v>
      </c>
      <c r="R426" s="2">
        <f>IF(L426&gt;0,$C$5*L426,0)</f>
        <v>0</v>
      </c>
      <c r="S426" s="2">
        <f t="shared" si="38"/>
        <v>150.91847955555554</v>
      </c>
      <c r="T426" s="2">
        <f>(S426*K426)/1000</f>
        <v>0.69590187795061731</v>
      </c>
      <c r="U426" s="2">
        <f t="shared" si="39"/>
        <v>0.69590187795061731</v>
      </c>
      <c r="V426" s="2">
        <f>SUM(U$5:U426)</f>
        <v>1230.5049077773804</v>
      </c>
      <c r="W426" s="2">
        <f>V426/3600</f>
        <v>0.34180691882705011</v>
      </c>
      <c r="X426" s="2">
        <f>T426*N426</f>
        <v>0.69590187795061731</v>
      </c>
      <c r="Y426" s="2">
        <f>SUM(X$5:X426)</f>
        <v>246.60637260459117</v>
      </c>
      <c r="Z426" s="2">
        <f t="shared" si="40"/>
        <v>6.8501770167941997E-2</v>
      </c>
      <c r="AA426" s="2">
        <f>W426-Z426</f>
        <v>0.2733051486591081</v>
      </c>
      <c r="AB426" s="2">
        <f>(0.5*$C$5*K426^2)/1000</f>
        <v>14.043779320987658</v>
      </c>
      <c r="AC426" s="2">
        <f t="shared" si="41"/>
        <v>14.043779320987658</v>
      </c>
      <c r="AD426" s="13"/>
    </row>
    <row r="427" spans="5:30" x14ac:dyDescent="0.25">
      <c r="E427" s="4" t="s">
        <v>1</v>
      </c>
      <c r="F427" s="1">
        <v>422</v>
      </c>
      <c r="G427" s="1">
        <v>422</v>
      </c>
      <c r="H427" s="2">
        <f>SUM($K$5:K427)</f>
        <v>2759.4722222222222</v>
      </c>
      <c r="I427" s="2">
        <f>SUM($K$5:K427)</f>
        <v>2759.4722222222222</v>
      </c>
      <c r="J427" s="1">
        <v>16.2</v>
      </c>
      <c r="K427" s="2">
        <v>4.5</v>
      </c>
      <c r="L427" s="2">
        <v>-2.7777777777778172E-2</v>
      </c>
      <c r="M427" s="1">
        <f>IF(K427&gt;0.001,1,0)</f>
        <v>1</v>
      </c>
      <c r="N427" s="1">
        <f>IF(L427&lt;-0.0001,1,0)</f>
        <v>1</v>
      </c>
      <c r="O427" s="3">
        <f t="shared" si="36"/>
        <v>1.0999999999999999E-2</v>
      </c>
      <c r="P427" s="2">
        <f t="shared" si="37"/>
        <v>142.54910999999998</v>
      </c>
      <c r="Q427" s="2">
        <f>0.5*$C$7*$C$8*1.2*K427^2</f>
        <v>7.970886000000001</v>
      </c>
      <c r="R427" s="2">
        <f>IF(L427&gt;0,$C$5*L427,0)</f>
        <v>0</v>
      </c>
      <c r="S427" s="2">
        <f t="shared" si="38"/>
        <v>150.51999599999999</v>
      </c>
      <c r="T427" s="2">
        <f>(S427*K427)/1000</f>
        <v>0.67733998200000001</v>
      </c>
      <c r="U427" s="2">
        <f t="shared" si="39"/>
        <v>0.67733998200000001</v>
      </c>
      <c r="V427" s="2">
        <f>SUM(U$5:U427)</f>
        <v>1231.1822477593803</v>
      </c>
      <c r="W427" s="2">
        <f>V427/3600</f>
        <v>0.34199506882205011</v>
      </c>
      <c r="X427" s="2">
        <f>T427*N427</f>
        <v>0.67733998200000001</v>
      </c>
      <c r="Y427" s="2">
        <f>SUM(X$5:X427)</f>
        <v>247.28371258659118</v>
      </c>
      <c r="Z427" s="2">
        <f t="shared" si="40"/>
        <v>6.8689920162941995E-2</v>
      </c>
      <c r="AA427" s="2">
        <f>W427-Z427</f>
        <v>0.2733051486591081</v>
      </c>
      <c r="AB427" s="2">
        <f>(0.5*$C$5*K427^2)/1000</f>
        <v>13.375125000000001</v>
      </c>
      <c r="AC427" s="2">
        <f t="shared" si="41"/>
        <v>13.375125000000001</v>
      </c>
      <c r="AD427" s="13"/>
    </row>
    <row r="428" spans="5:30" x14ac:dyDescent="0.25">
      <c r="E428" s="4" t="s">
        <v>1</v>
      </c>
      <c r="F428" s="1">
        <v>423</v>
      </c>
      <c r="G428" s="1">
        <v>423</v>
      </c>
      <c r="H428" s="2">
        <f>SUM($K$5:K428)</f>
        <v>2764.0277777777778</v>
      </c>
      <c r="I428" s="2">
        <f>SUM($K$5:K428)</f>
        <v>2764.0277777777778</v>
      </c>
      <c r="J428" s="1">
        <v>16.399999999999999</v>
      </c>
      <c r="K428" s="2">
        <v>4.5555555555555554</v>
      </c>
      <c r="L428" s="2">
        <v>0.1388888888888889</v>
      </c>
      <c r="M428" s="1">
        <f>IF(K428&gt;0.001,1,0)</f>
        <v>1</v>
      </c>
      <c r="N428" s="1">
        <f>IF(L428&lt;-0.0001,1,0)</f>
        <v>0</v>
      </c>
      <c r="O428" s="3">
        <f t="shared" si="36"/>
        <v>1.0999999999999999E-2</v>
      </c>
      <c r="P428" s="2">
        <f t="shared" si="37"/>
        <v>142.54910999999998</v>
      </c>
      <c r="Q428" s="2">
        <f>0.5*$C$7*$C$8*1.2*K428^2</f>
        <v>8.1689128888888884</v>
      </c>
      <c r="R428" s="2">
        <f>IF(L428&gt;0,$C$5*L428,0)</f>
        <v>183.47222222222223</v>
      </c>
      <c r="S428" s="2">
        <f t="shared" si="38"/>
        <v>334.1902451111111</v>
      </c>
      <c r="T428" s="2">
        <f>(S428*K428)/1000</f>
        <v>1.522422227728395</v>
      </c>
      <c r="U428" s="2">
        <f t="shared" si="39"/>
        <v>1.522422227728395</v>
      </c>
      <c r="V428" s="2">
        <f>SUM(U$5:U428)</f>
        <v>1232.7046699871087</v>
      </c>
      <c r="W428" s="2">
        <f>V428/3600</f>
        <v>0.34241796388530799</v>
      </c>
      <c r="X428" s="2">
        <f>T428*N428</f>
        <v>0</v>
      </c>
      <c r="Y428" s="2">
        <f>SUM(X$5:X428)</f>
        <v>247.28371258659118</v>
      </c>
      <c r="Z428" s="2">
        <f t="shared" si="40"/>
        <v>6.8689920162941995E-2</v>
      </c>
      <c r="AA428" s="2">
        <f>W428-Z428</f>
        <v>0.27372804372236598</v>
      </c>
      <c r="AB428" s="2">
        <f>(0.5*$C$5*K428^2)/1000</f>
        <v>13.707413580246914</v>
      </c>
      <c r="AC428" s="2">
        <f t="shared" si="41"/>
        <v>0</v>
      </c>
      <c r="AD428" s="13"/>
    </row>
    <row r="429" spans="5:30" x14ac:dyDescent="0.25">
      <c r="E429" s="4" t="s">
        <v>1</v>
      </c>
      <c r="F429" s="1">
        <v>424</v>
      </c>
      <c r="G429" s="1">
        <v>424</v>
      </c>
      <c r="H429" s="2">
        <f>SUM($K$5:K429)</f>
        <v>2768.8055555555557</v>
      </c>
      <c r="I429" s="2">
        <f>SUM($K$5:K429)</f>
        <v>2768.8055555555557</v>
      </c>
      <c r="J429" s="1">
        <v>17.2</v>
      </c>
      <c r="K429" s="2">
        <v>4.7777777777777777</v>
      </c>
      <c r="L429" s="2">
        <v>0.37500000000000039</v>
      </c>
      <c r="M429" s="1">
        <f>IF(K429&gt;0.001,1,0)</f>
        <v>1</v>
      </c>
      <c r="N429" s="1">
        <f>IF(L429&lt;-0.0001,1,0)</f>
        <v>0</v>
      </c>
      <c r="O429" s="3">
        <f t="shared" si="36"/>
        <v>1.0999999999999999E-2</v>
      </c>
      <c r="P429" s="2">
        <f t="shared" si="37"/>
        <v>142.54910999999998</v>
      </c>
      <c r="Q429" s="2">
        <f>0.5*$C$7*$C$8*1.2*K429^2</f>
        <v>8.9853182222222223</v>
      </c>
      <c r="R429" s="2">
        <f>IF(L429&gt;0,$C$5*L429,0)</f>
        <v>495.37500000000051</v>
      </c>
      <c r="S429" s="2">
        <f t="shared" si="38"/>
        <v>646.90942822222269</v>
      </c>
      <c r="T429" s="2">
        <f>(S429*K429)/1000</f>
        <v>3.0907894903950637</v>
      </c>
      <c r="U429" s="2">
        <f t="shared" si="39"/>
        <v>3.0907894903950637</v>
      </c>
      <c r="V429" s="2">
        <f>SUM(U$5:U429)</f>
        <v>1235.7954594775038</v>
      </c>
      <c r="W429" s="2">
        <f>V429/3600</f>
        <v>0.3432765165215288</v>
      </c>
      <c r="X429" s="2">
        <f>T429*N429</f>
        <v>0</v>
      </c>
      <c r="Y429" s="2">
        <f>SUM(X$5:X429)</f>
        <v>247.28371258659118</v>
      </c>
      <c r="Z429" s="2">
        <f t="shared" si="40"/>
        <v>6.8689920162941995E-2</v>
      </c>
      <c r="AA429" s="2">
        <f>W429-Z429</f>
        <v>0.27458659635858679</v>
      </c>
      <c r="AB429" s="2">
        <f>(0.5*$C$5*K429^2)/1000</f>
        <v>15.077339506172837</v>
      </c>
      <c r="AC429" s="2">
        <f t="shared" si="41"/>
        <v>0</v>
      </c>
      <c r="AD429" s="13"/>
    </row>
    <row r="430" spans="5:30" x14ac:dyDescent="0.25">
      <c r="E430" s="4" t="s">
        <v>1</v>
      </c>
      <c r="F430" s="1">
        <v>425</v>
      </c>
      <c r="G430" s="1">
        <v>425</v>
      </c>
      <c r="H430" s="2">
        <f>SUM($K$5:K430)</f>
        <v>2774.1111111111113</v>
      </c>
      <c r="I430" s="2">
        <f>SUM($K$5:K430)</f>
        <v>2774.1111111111113</v>
      </c>
      <c r="J430" s="1">
        <v>19.100000000000001</v>
      </c>
      <c r="K430" s="2">
        <v>5.3055555555555562</v>
      </c>
      <c r="L430" s="2">
        <v>0.75000000000000022</v>
      </c>
      <c r="M430" s="1">
        <f>IF(K430&gt;0.001,1,0)</f>
        <v>1</v>
      </c>
      <c r="N430" s="1">
        <f>IF(L430&lt;-0.0001,1,0)</f>
        <v>0</v>
      </c>
      <c r="O430" s="3">
        <f t="shared" si="36"/>
        <v>1.0999999999999999E-2</v>
      </c>
      <c r="P430" s="2">
        <f t="shared" si="37"/>
        <v>142.54910999999998</v>
      </c>
      <c r="Q430" s="2">
        <f>0.5*$C$7*$C$8*1.2*K430^2</f>
        <v>11.080090388888893</v>
      </c>
      <c r="R430" s="2">
        <f>IF(L430&gt;0,$C$5*L430,0)</f>
        <v>990.75000000000034</v>
      </c>
      <c r="S430" s="2">
        <f t="shared" si="38"/>
        <v>1144.3792003888893</v>
      </c>
      <c r="T430" s="2">
        <f>(S430*K430)/1000</f>
        <v>6.0715674242854965</v>
      </c>
      <c r="U430" s="2">
        <f t="shared" si="39"/>
        <v>6.0715674242854965</v>
      </c>
      <c r="V430" s="2">
        <f>SUM(U$5:U430)</f>
        <v>1241.8670269017894</v>
      </c>
      <c r="W430" s="2">
        <f>V430/3600</f>
        <v>0.34496306302827484</v>
      </c>
      <c r="X430" s="2">
        <f>T430*N430</f>
        <v>0</v>
      </c>
      <c r="Y430" s="2">
        <f>SUM(X$5:X430)</f>
        <v>247.28371258659118</v>
      </c>
      <c r="Z430" s="2">
        <f t="shared" si="40"/>
        <v>6.8689920162941995E-2</v>
      </c>
      <c r="AA430" s="2">
        <f>W430-Z430</f>
        <v>0.27627314286533283</v>
      </c>
      <c r="AB430" s="2">
        <f>(0.5*$C$5*K430^2)/1000</f>
        <v>18.592361496913586</v>
      </c>
      <c r="AC430" s="2">
        <f t="shared" si="41"/>
        <v>0</v>
      </c>
      <c r="AD430" s="13"/>
    </row>
    <row r="431" spans="5:30" x14ac:dyDescent="0.25">
      <c r="E431" s="4" t="s">
        <v>1</v>
      </c>
      <c r="F431" s="1">
        <v>426</v>
      </c>
      <c r="G431" s="1">
        <v>426</v>
      </c>
      <c r="H431" s="2">
        <f>SUM($K$5:K431)</f>
        <v>2780.3888888888891</v>
      </c>
      <c r="I431" s="2">
        <f>SUM($K$5:K431)</f>
        <v>2780.3888888888891</v>
      </c>
      <c r="J431" s="1">
        <v>22.6</v>
      </c>
      <c r="K431" s="2">
        <v>6.2777777777777777</v>
      </c>
      <c r="L431" s="2">
        <v>1.1527777777777775</v>
      </c>
      <c r="M431" s="1">
        <f>IF(K431&gt;0.001,1,0)</f>
        <v>1</v>
      </c>
      <c r="N431" s="1">
        <f>IF(L431&lt;-0.0001,1,0)</f>
        <v>0</v>
      </c>
      <c r="O431" s="3">
        <f t="shared" si="36"/>
        <v>1.0999999999999999E-2</v>
      </c>
      <c r="P431" s="2">
        <f t="shared" si="37"/>
        <v>142.54910999999998</v>
      </c>
      <c r="Q431" s="2">
        <f>0.5*$C$7*$C$8*1.2*K431^2</f>
        <v>15.512916222222223</v>
      </c>
      <c r="R431" s="2">
        <f>IF(L431&gt;0,$C$5*L431,0)</f>
        <v>1522.8194444444441</v>
      </c>
      <c r="S431" s="2">
        <f t="shared" si="38"/>
        <v>1680.8814706666662</v>
      </c>
      <c r="T431" s="2">
        <f>(S431*K431)/1000</f>
        <v>10.552200343629627</v>
      </c>
      <c r="U431" s="2">
        <f t="shared" si="39"/>
        <v>10.552200343629627</v>
      </c>
      <c r="V431" s="2">
        <f>SUM(U$5:U431)</f>
        <v>1252.4192272454191</v>
      </c>
      <c r="W431" s="2">
        <f>V431/3600</f>
        <v>0.34789422979039419</v>
      </c>
      <c r="X431" s="2">
        <f>T431*N431</f>
        <v>0</v>
      </c>
      <c r="Y431" s="2">
        <f>SUM(X$5:X431)</f>
        <v>247.28371258659118</v>
      </c>
      <c r="Z431" s="2">
        <f t="shared" si="40"/>
        <v>6.8689920162941995E-2</v>
      </c>
      <c r="AA431" s="2">
        <f>W431-Z431</f>
        <v>0.27920430962745219</v>
      </c>
      <c r="AB431" s="2">
        <f>(0.5*$C$5*K431^2)/1000</f>
        <v>26.030631172839506</v>
      </c>
      <c r="AC431" s="2">
        <f t="shared" si="41"/>
        <v>0</v>
      </c>
      <c r="AD431" s="13"/>
    </row>
    <row r="432" spans="5:30" x14ac:dyDescent="0.25">
      <c r="E432" s="4" t="s">
        <v>1</v>
      </c>
      <c r="F432" s="1">
        <v>427</v>
      </c>
      <c r="G432" s="1">
        <v>427</v>
      </c>
      <c r="H432" s="2">
        <f>SUM($K$5:K432)</f>
        <v>2788.0000000000005</v>
      </c>
      <c r="I432" s="2">
        <f>SUM($K$5:K432)</f>
        <v>2788.0000000000005</v>
      </c>
      <c r="J432" s="1">
        <v>27.4</v>
      </c>
      <c r="K432" s="2">
        <v>7.6111111111111107</v>
      </c>
      <c r="L432" s="2">
        <v>1.25</v>
      </c>
      <c r="M432" s="1">
        <f>IF(K432&gt;0.001,1,0)</f>
        <v>1</v>
      </c>
      <c r="N432" s="1">
        <f>IF(L432&lt;-0.0001,1,0)</f>
        <v>0</v>
      </c>
      <c r="O432" s="3">
        <f t="shared" si="36"/>
        <v>1.0999999999999999E-2</v>
      </c>
      <c r="P432" s="2">
        <f t="shared" si="37"/>
        <v>142.54910999999998</v>
      </c>
      <c r="Q432" s="2">
        <f>0.5*$C$7*$C$8*1.2*K432^2</f>
        <v>22.802249555555555</v>
      </c>
      <c r="R432" s="2">
        <f>IF(L432&gt;0,$C$5*L432,0)</f>
        <v>1651.25</v>
      </c>
      <c r="S432" s="2">
        <f t="shared" si="38"/>
        <v>1816.6013595555555</v>
      </c>
      <c r="T432" s="2">
        <f>(S432*K432)/1000</f>
        <v>13.826354792172838</v>
      </c>
      <c r="U432" s="2">
        <f t="shared" si="39"/>
        <v>13.826354792172838</v>
      </c>
      <c r="V432" s="2">
        <f>SUM(U$5:U432)</f>
        <v>1266.2455820375919</v>
      </c>
      <c r="W432" s="2">
        <f>V432/3600</f>
        <v>0.35173488389933111</v>
      </c>
      <c r="X432" s="2">
        <f>T432*N432</f>
        <v>0</v>
      </c>
      <c r="Y432" s="2">
        <f>SUM(X$5:X432)</f>
        <v>247.28371258659118</v>
      </c>
      <c r="Z432" s="2">
        <f t="shared" si="40"/>
        <v>6.8689920162941995E-2</v>
      </c>
      <c r="AA432" s="2">
        <f>W432-Z432</f>
        <v>0.2830449637363891</v>
      </c>
      <c r="AB432" s="2">
        <f>(0.5*$C$5*K432^2)/1000</f>
        <v>38.26211265432098</v>
      </c>
      <c r="AC432" s="2">
        <f t="shared" si="41"/>
        <v>0</v>
      </c>
      <c r="AD432" s="13"/>
    </row>
    <row r="433" spans="5:30" x14ac:dyDescent="0.25">
      <c r="E433" s="4" t="s">
        <v>1</v>
      </c>
      <c r="F433" s="1">
        <v>428</v>
      </c>
      <c r="G433" s="1">
        <v>428</v>
      </c>
      <c r="H433" s="2">
        <f>SUM($K$5:K433)</f>
        <v>2796.7777777777783</v>
      </c>
      <c r="I433" s="2">
        <f>SUM($K$5:K433)</f>
        <v>2796.7777777777783</v>
      </c>
      <c r="J433" s="1">
        <v>31.6</v>
      </c>
      <c r="K433" s="2">
        <v>8.7777777777777786</v>
      </c>
      <c r="L433" s="2">
        <v>0.83333333333333326</v>
      </c>
      <c r="M433" s="1">
        <f>IF(K433&gt;0.001,1,0)</f>
        <v>1</v>
      </c>
      <c r="N433" s="1">
        <f>IF(L433&lt;-0.0001,1,0)</f>
        <v>0</v>
      </c>
      <c r="O433" s="3">
        <f t="shared" si="36"/>
        <v>1.0999999999999999E-2</v>
      </c>
      <c r="P433" s="2">
        <f t="shared" si="37"/>
        <v>142.54910999999998</v>
      </c>
      <c r="Q433" s="2">
        <f>0.5*$C$7*$C$8*1.2*K433^2</f>
        <v>30.328486222222228</v>
      </c>
      <c r="R433" s="2">
        <f>IF(L433&gt;0,$C$5*L433,0)</f>
        <v>1100.8333333333333</v>
      </c>
      <c r="S433" s="2">
        <f t="shared" si="38"/>
        <v>1273.7109295555556</v>
      </c>
      <c r="T433" s="2">
        <f>(S433*K433)/1000</f>
        <v>11.180351492765434</v>
      </c>
      <c r="U433" s="2">
        <f t="shared" si="39"/>
        <v>11.180351492765434</v>
      </c>
      <c r="V433" s="2">
        <f>SUM(U$5:U433)</f>
        <v>1277.4259335303573</v>
      </c>
      <c r="W433" s="2">
        <f>V433/3600</f>
        <v>0.35484053709176588</v>
      </c>
      <c r="X433" s="2">
        <f>T433*N433</f>
        <v>0</v>
      </c>
      <c r="Y433" s="2">
        <f>SUM(X$5:X433)</f>
        <v>247.28371258659118</v>
      </c>
      <c r="Z433" s="2">
        <f t="shared" si="40"/>
        <v>6.8689920162941995E-2</v>
      </c>
      <c r="AA433" s="2">
        <f>W433-Z433</f>
        <v>0.28615061692882388</v>
      </c>
      <c r="AB433" s="2">
        <f>(0.5*$C$5*K433^2)/1000</f>
        <v>50.891117283950628</v>
      </c>
      <c r="AC433" s="2">
        <f t="shared" si="41"/>
        <v>0</v>
      </c>
      <c r="AD433" s="13"/>
    </row>
    <row r="434" spans="5:30" x14ac:dyDescent="0.25">
      <c r="E434" s="4" t="s">
        <v>1</v>
      </c>
      <c r="F434" s="1">
        <v>429</v>
      </c>
      <c r="G434" s="1">
        <v>429</v>
      </c>
      <c r="H434" s="2">
        <f>SUM($K$5:K434)</f>
        <v>2806.0555555555561</v>
      </c>
      <c r="I434" s="2">
        <f>SUM($K$5:K434)</f>
        <v>2806.0555555555561</v>
      </c>
      <c r="J434" s="1">
        <v>33.4</v>
      </c>
      <c r="K434" s="2">
        <v>9.2777777777777768</v>
      </c>
      <c r="L434" s="2">
        <v>0.26388888888888867</v>
      </c>
      <c r="M434" s="1">
        <f>IF(K434&gt;0.001,1,0)</f>
        <v>1</v>
      </c>
      <c r="N434" s="1">
        <f>IF(L434&lt;-0.0001,1,0)</f>
        <v>0</v>
      </c>
      <c r="O434" s="3">
        <f t="shared" si="36"/>
        <v>1.0999999999999999E-2</v>
      </c>
      <c r="P434" s="2">
        <f t="shared" si="37"/>
        <v>142.54910999999998</v>
      </c>
      <c r="Q434" s="2">
        <f>0.5*$C$7*$C$8*1.2*K434^2</f>
        <v>33.882036222222219</v>
      </c>
      <c r="R434" s="2">
        <f>IF(L434&gt;0,$C$5*L434,0)</f>
        <v>348.59722222222194</v>
      </c>
      <c r="S434" s="2">
        <f t="shared" si="38"/>
        <v>525.02836844444414</v>
      </c>
      <c r="T434" s="2">
        <f>(S434*K434)/1000</f>
        <v>4.8710965294567865</v>
      </c>
      <c r="U434" s="2">
        <f t="shared" si="39"/>
        <v>4.8710965294567865</v>
      </c>
      <c r="V434" s="2">
        <f>SUM(U$5:U434)</f>
        <v>1282.297030059814</v>
      </c>
      <c r="W434" s="2">
        <f>V434/3600</f>
        <v>0.35619361946105943</v>
      </c>
      <c r="X434" s="2">
        <f>T434*N434</f>
        <v>0</v>
      </c>
      <c r="Y434" s="2">
        <f>SUM(X$5:X434)</f>
        <v>247.28371258659118</v>
      </c>
      <c r="Z434" s="2">
        <f t="shared" si="40"/>
        <v>6.8689920162941995E-2</v>
      </c>
      <c r="AA434" s="2">
        <f>W434-Z434</f>
        <v>0.28750369929811742</v>
      </c>
      <c r="AB434" s="2">
        <f>(0.5*$C$5*K434^2)/1000</f>
        <v>56.853964506172822</v>
      </c>
      <c r="AC434" s="2">
        <f t="shared" si="41"/>
        <v>0</v>
      </c>
      <c r="AD434" s="13"/>
    </row>
    <row r="435" spans="5:30" x14ac:dyDescent="0.25">
      <c r="E435" s="4" t="s">
        <v>1</v>
      </c>
      <c r="F435" s="1">
        <v>430</v>
      </c>
      <c r="G435" s="1">
        <v>430</v>
      </c>
      <c r="H435" s="2">
        <f>SUM($K$5:K435)</f>
        <v>2815.3611111111118</v>
      </c>
      <c r="I435" s="2">
        <f>SUM($K$5:K435)</f>
        <v>2815.3611111111118</v>
      </c>
      <c r="J435" s="1">
        <v>33.5</v>
      </c>
      <c r="K435" s="2">
        <v>9.3055555555555554</v>
      </c>
      <c r="L435" s="2">
        <v>-8.3333333333333523E-2</v>
      </c>
      <c r="M435" s="1">
        <f>IF(K435&gt;0.001,1,0)</f>
        <v>1</v>
      </c>
      <c r="N435" s="1">
        <f>IF(L435&lt;-0.0001,1,0)</f>
        <v>1</v>
      </c>
      <c r="O435" s="3">
        <f t="shared" si="36"/>
        <v>1.0999999999999999E-2</v>
      </c>
      <c r="P435" s="2">
        <f t="shared" si="37"/>
        <v>142.54910999999998</v>
      </c>
      <c r="Q435" s="2">
        <f>0.5*$C$7*$C$8*1.2*K435^2</f>
        <v>34.085226388888891</v>
      </c>
      <c r="R435" s="2">
        <f>IF(L435&gt;0,$C$5*L435,0)</f>
        <v>0</v>
      </c>
      <c r="S435" s="2">
        <f t="shared" si="38"/>
        <v>176.63433638888887</v>
      </c>
      <c r="T435" s="2">
        <f>(S435*K435)/1000</f>
        <v>1.6436806302854936</v>
      </c>
      <c r="U435" s="2">
        <f t="shared" si="39"/>
        <v>1.6436806302854936</v>
      </c>
      <c r="V435" s="2">
        <f>SUM(U$5:U435)</f>
        <v>1283.9407106900994</v>
      </c>
      <c r="W435" s="2">
        <f>V435/3600</f>
        <v>0.35665019741391651</v>
      </c>
      <c r="X435" s="2">
        <f>T435*N435</f>
        <v>1.6436806302854936</v>
      </c>
      <c r="Y435" s="2">
        <f>SUM(X$5:X435)</f>
        <v>248.92739321687668</v>
      </c>
      <c r="Z435" s="2">
        <f t="shared" si="40"/>
        <v>6.9146498115799079E-2</v>
      </c>
      <c r="AA435" s="2">
        <f>W435-Z435</f>
        <v>0.28750369929811742</v>
      </c>
      <c r="AB435" s="2">
        <f>(0.5*$C$5*K435^2)/1000</f>
        <v>57.194917052469137</v>
      </c>
      <c r="AC435" s="2">
        <f t="shared" si="41"/>
        <v>57.194917052469137</v>
      </c>
      <c r="AD435" s="13"/>
    </row>
    <row r="436" spans="5:30" x14ac:dyDescent="0.25">
      <c r="E436" s="4" t="s">
        <v>1</v>
      </c>
      <c r="F436" s="1">
        <v>431</v>
      </c>
      <c r="G436" s="1">
        <v>431</v>
      </c>
      <c r="H436" s="2">
        <f>SUM($K$5:K436)</f>
        <v>2824.4722222222231</v>
      </c>
      <c r="I436" s="2">
        <f>SUM($K$5:K436)</f>
        <v>2824.4722222222231</v>
      </c>
      <c r="J436" s="1">
        <v>32.799999999999997</v>
      </c>
      <c r="K436" s="2">
        <v>9.1111111111111107</v>
      </c>
      <c r="L436" s="2">
        <v>-0.2222222222222224</v>
      </c>
      <c r="M436" s="1">
        <f>IF(K436&gt;0.001,1,0)</f>
        <v>1</v>
      </c>
      <c r="N436" s="1">
        <f>IF(L436&lt;-0.0001,1,0)</f>
        <v>1</v>
      </c>
      <c r="O436" s="3">
        <f t="shared" si="36"/>
        <v>1.0999999999999999E-2</v>
      </c>
      <c r="P436" s="2">
        <f t="shared" si="37"/>
        <v>142.54910999999998</v>
      </c>
      <c r="Q436" s="2">
        <f>0.5*$C$7*$C$8*1.2*K436^2</f>
        <v>32.675651555555554</v>
      </c>
      <c r="R436" s="2">
        <f>IF(L436&gt;0,$C$5*L436,0)</f>
        <v>0</v>
      </c>
      <c r="S436" s="2">
        <f t="shared" si="38"/>
        <v>175.22476155555555</v>
      </c>
      <c r="T436" s="2">
        <f>(S436*K436)/1000</f>
        <v>1.5964922719506172</v>
      </c>
      <c r="U436" s="2">
        <f t="shared" si="39"/>
        <v>1.5964922719506172</v>
      </c>
      <c r="V436" s="2">
        <f>SUM(U$5:U436)</f>
        <v>1285.5372029620501</v>
      </c>
      <c r="W436" s="2">
        <f>V436/3600</f>
        <v>0.35709366748945837</v>
      </c>
      <c r="X436" s="2">
        <f>T436*N436</f>
        <v>1.5964922719506172</v>
      </c>
      <c r="Y436" s="2">
        <f>SUM(X$5:X436)</f>
        <v>250.52388548882729</v>
      </c>
      <c r="Z436" s="2">
        <f t="shared" si="40"/>
        <v>6.9589968191340917E-2</v>
      </c>
      <c r="AA436" s="2">
        <f>W436-Z436</f>
        <v>0.28750369929811748</v>
      </c>
      <c r="AB436" s="2">
        <f>(0.5*$C$5*K436^2)/1000</f>
        <v>54.829654320987657</v>
      </c>
      <c r="AC436" s="2">
        <f t="shared" si="41"/>
        <v>54.829654320987657</v>
      </c>
      <c r="AD436" s="13"/>
    </row>
    <row r="437" spans="5:30" x14ac:dyDescent="0.25">
      <c r="E437" s="4" t="s">
        <v>1</v>
      </c>
      <c r="F437" s="1">
        <v>432</v>
      </c>
      <c r="G437" s="1">
        <v>432</v>
      </c>
      <c r="H437" s="2">
        <f>SUM($K$5:K437)</f>
        <v>2833.3333333333344</v>
      </c>
      <c r="I437" s="2">
        <f>SUM($K$5:K437)</f>
        <v>2833.3333333333344</v>
      </c>
      <c r="J437" s="1">
        <v>31.9</v>
      </c>
      <c r="K437" s="2">
        <v>8.8611111111111107</v>
      </c>
      <c r="L437" s="2">
        <v>-0.20833333333333284</v>
      </c>
      <c r="M437" s="1">
        <f>IF(K437&gt;0.001,1,0)</f>
        <v>1</v>
      </c>
      <c r="N437" s="1">
        <f>IF(L437&lt;-0.0001,1,0)</f>
        <v>1</v>
      </c>
      <c r="O437" s="3">
        <f t="shared" si="36"/>
        <v>1.0999999999999999E-2</v>
      </c>
      <c r="P437" s="2">
        <f t="shared" si="37"/>
        <v>142.54910999999998</v>
      </c>
      <c r="Q437" s="2">
        <f>0.5*$C$7*$C$8*1.2*K437^2</f>
        <v>30.907077055555554</v>
      </c>
      <c r="R437" s="2">
        <f>IF(L437&gt;0,$C$5*L437,0)</f>
        <v>0</v>
      </c>
      <c r="S437" s="2">
        <f t="shared" si="38"/>
        <v>173.45618705555555</v>
      </c>
      <c r="T437" s="2">
        <f>(S437*K437)/1000</f>
        <v>1.5370145464089506</v>
      </c>
      <c r="U437" s="2">
        <f t="shared" si="39"/>
        <v>1.5370145464089506</v>
      </c>
      <c r="V437" s="2">
        <f>SUM(U$5:U437)</f>
        <v>1287.074217508459</v>
      </c>
      <c r="W437" s="2">
        <f>V437/3600</f>
        <v>0.35752061597457196</v>
      </c>
      <c r="X437" s="2">
        <f>T437*N437</f>
        <v>1.5370145464089506</v>
      </c>
      <c r="Y437" s="2">
        <f>SUM(X$5:X437)</f>
        <v>252.06090003523624</v>
      </c>
      <c r="Z437" s="2">
        <f t="shared" si="40"/>
        <v>7.0016916676454516E-2</v>
      </c>
      <c r="AA437" s="2">
        <f>W437-Z437</f>
        <v>0.28750369929811748</v>
      </c>
      <c r="AB437" s="2">
        <f>(0.5*$C$5*K437^2)/1000</f>
        <v>51.861991126543209</v>
      </c>
      <c r="AC437" s="2">
        <f t="shared" si="41"/>
        <v>51.861991126543209</v>
      </c>
      <c r="AD437" s="13"/>
    </row>
    <row r="438" spans="5:30" x14ac:dyDescent="0.25">
      <c r="E438" s="4" t="s">
        <v>1</v>
      </c>
      <c r="F438" s="1">
        <v>433</v>
      </c>
      <c r="G438" s="1">
        <v>433</v>
      </c>
      <c r="H438" s="2">
        <f>SUM($K$5:K438)</f>
        <v>2842.0277777777787</v>
      </c>
      <c r="I438" s="2">
        <f>SUM($K$5:K438)</f>
        <v>2842.0277777777787</v>
      </c>
      <c r="J438" s="1">
        <v>31.3</v>
      </c>
      <c r="K438" s="2">
        <v>8.6944444444444446</v>
      </c>
      <c r="L438" s="2">
        <v>-0.11111111111111072</v>
      </c>
      <c r="M438" s="1">
        <f>IF(K438&gt;0.001,1,0)</f>
        <v>1</v>
      </c>
      <c r="N438" s="1">
        <f>IF(L438&lt;-0.0001,1,0)</f>
        <v>1</v>
      </c>
      <c r="O438" s="3">
        <f t="shared" si="36"/>
        <v>1.0999999999999999E-2</v>
      </c>
      <c r="P438" s="2">
        <f t="shared" si="37"/>
        <v>142.54910999999998</v>
      </c>
      <c r="Q438" s="2">
        <f>0.5*$C$7*$C$8*1.2*K438^2</f>
        <v>29.755362388888894</v>
      </c>
      <c r="R438" s="2">
        <f>IF(L438&gt;0,$C$5*L438,0)</f>
        <v>0</v>
      </c>
      <c r="S438" s="2">
        <f t="shared" si="38"/>
        <v>172.30447238888888</v>
      </c>
      <c r="T438" s="2">
        <f>(S438*K438)/1000</f>
        <v>1.4980916627145062</v>
      </c>
      <c r="U438" s="2">
        <f t="shared" si="39"/>
        <v>1.4980916627145062</v>
      </c>
      <c r="V438" s="2">
        <f>SUM(U$5:U438)</f>
        <v>1288.5723091711736</v>
      </c>
      <c r="W438" s="2">
        <f>V438/3600</f>
        <v>0.35793675254754825</v>
      </c>
      <c r="X438" s="2">
        <f>T438*N438</f>
        <v>1.4980916627145062</v>
      </c>
      <c r="Y438" s="2">
        <f>SUM(X$5:X438)</f>
        <v>253.55899169795074</v>
      </c>
      <c r="Z438" s="2">
        <f t="shared" si="40"/>
        <v>7.0433053249430763E-2</v>
      </c>
      <c r="AA438" s="2">
        <f>W438-Z438</f>
        <v>0.28750369929811748</v>
      </c>
      <c r="AB438" s="2">
        <f>(0.5*$C$5*K438^2)/1000</f>
        <v>49.929417052469141</v>
      </c>
      <c r="AC438" s="2">
        <f t="shared" si="41"/>
        <v>49.929417052469141</v>
      </c>
      <c r="AD438" s="13"/>
    </row>
    <row r="439" spans="5:30" x14ac:dyDescent="0.25">
      <c r="E439" s="4" t="s">
        <v>1</v>
      </c>
      <c r="F439" s="1">
        <v>434</v>
      </c>
      <c r="G439" s="1">
        <v>434</v>
      </c>
      <c r="H439" s="2">
        <f>SUM($K$5:K439)</f>
        <v>2850.6666666666674</v>
      </c>
      <c r="I439" s="2">
        <f>SUM($K$5:K439)</f>
        <v>2850.6666666666674</v>
      </c>
      <c r="J439" s="1">
        <v>31.1</v>
      </c>
      <c r="K439" s="2">
        <v>8.6388888888888893</v>
      </c>
      <c r="L439" s="2">
        <v>-9.7222222222222127E-2</v>
      </c>
      <c r="M439" s="1">
        <f>IF(K439&gt;0.001,1,0)</f>
        <v>1</v>
      </c>
      <c r="N439" s="1">
        <f>IF(L439&lt;-0.0001,1,0)</f>
        <v>1</v>
      </c>
      <c r="O439" s="3">
        <f t="shared" si="36"/>
        <v>1.0999999999999999E-2</v>
      </c>
      <c r="P439" s="2">
        <f t="shared" si="37"/>
        <v>142.54910999999998</v>
      </c>
      <c r="Q439" s="2">
        <f>0.5*$C$7*$C$8*1.2*K439^2</f>
        <v>29.376317055555564</v>
      </c>
      <c r="R439" s="2">
        <f>IF(L439&gt;0,$C$5*L439,0)</f>
        <v>0</v>
      </c>
      <c r="S439" s="2">
        <f t="shared" si="38"/>
        <v>171.92542705555556</v>
      </c>
      <c r="T439" s="2">
        <f>(S439*K439)/1000</f>
        <v>1.4852446615077159</v>
      </c>
      <c r="U439" s="2">
        <f t="shared" si="39"/>
        <v>1.4852446615077159</v>
      </c>
      <c r="V439" s="2">
        <f>SUM(U$5:U439)</f>
        <v>1290.0575538326814</v>
      </c>
      <c r="W439" s="2">
        <f>V439/3600</f>
        <v>0.35834932050907814</v>
      </c>
      <c r="X439" s="2">
        <f>T439*N439</f>
        <v>1.4852446615077159</v>
      </c>
      <c r="Y439" s="2">
        <f>SUM(X$5:X439)</f>
        <v>255.04423635945847</v>
      </c>
      <c r="Z439" s="2">
        <f t="shared" si="40"/>
        <v>7.0845621210960691E-2</v>
      </c>
      <c r="AA439" s="2">
        <f>W439-Z439</f>
        <v>0.28750369929811748</v>
      </c>
      <c r="AB439" s="2">
        <f>(0.5*$C$5*K439^2)/1000</f>
        <v>49.293380015432106</v>
      </c>
      <c r="AC439" s="2">
        <f t="shared" si="41"/>
        <v>49.293380015432106</v>
      </c>
      <c r="AD439" s="13"/>
    </row>
    <row r="440" spans="5:30" x14ac:dyDescent="0.25">
      <c r="E440" s="4" t="s">
        <v>1</v>
      </c>
      <c r="F440" s="1">
        <v>435</v>
      </c>
      <c r="G440" s="1">
        <v>435</v>
      </c>
      <c r="H440" s="2">
        <f>SUM($K$5:K440)</f>
        <v>2859.1666666666674</v>
      </c>
      <c r="I440" s="2">
        <f>SUM($K$5:K440)</f>
        <v>2859.1666666666674</v>
      </c>
      <c r="J440" s="1">
        <v>30.6</v>
      </c>
      <c r="K440" s="2">
        <v>8.5</v>
      </c>
      <c r="L440" s="2">
        <v>-0.26388888888888917</v>
      </c>
      <c r="M440" s="1">
        <f>IF(K440&gt;0.001,1,0)</f>
        <v>1</v>
      </c>
      <c r="N440" s="1">
        <f>IF(L440&lt;-0.0001,1,0)</f>
        <v>1</v>
      </c>
      <c r="O440" s="3">
        <f t="shared" si="36"/>
        <v>1.0999999999999999E-2</v>
      </c>
      <c r="P440" s="2">
        <f t="shared" si="37"/>
        <v>142.54910999999998</v>
      </c>
      <c r="Q440" s="2">
        <f>0.5*$C$7*$C$8*1.2*K440^2</f>
        <v>28.439334000000002</v>
      </c>
      <c r="R440" s="2">
        <f>IF(L440&gt;0,$C$5*L440,0)</f>
        <v>0</v>
      </c>
      <c r="S440" s="2">
        <f t="shared" si="38"/>
        <v>170.98844399999999</v>
      </c>
      <c r="T440" s="2">
        <f>(S440*K440)/1000</f>
        <v>1.453401774</v>
      </c>
      <c r="U440" s="2">
        <f t="shared" si="39"/>
        <v>1.453401774</v>
      </c>
      <c r="V440" s="2">
        <f>SUM(U$5:U440)</f>
        <v>1291.5109556066814</v>
      </c>
      <c r="W440" s="2">
        <f>V440/3600</f>
        <v>0.35875304322407814</v>
      </c>
      <c r="X440" s="2">
        <f>T440*N440</f>
        <v>1.453401774</v>
      </c>
      <c r="Y440" s="2">
        <f>SUM(X$5:X440)</f>
        <v>256.49763813345845</v>
      </c>
      <c r="Z440" s="2">
        <f t="shared" si="40"/>
        <v>7.1249343925960676E-2</v>
      </c>
      <c r="AA440" s="2">
        <f>W440-Z440</f>
        <v>0.28750369929811748</v>
      </c>
      <c r="AB440" s="2">
        <f>(0.5*$C$5*K440^2)/1000</f>
        <v>47.721125000000001</v>
      </c>
      <c r="AC440" s="2">
        <f t="shared" si="41"/>
        <v>47.721125000000001</v>
      </c>
      <c r="AD440" s="13"/>
    </row>
    <row r="441" spans="5:30" x14ac:dyDescent="0.25">
      <c r="E441" s="4" t="s">
        <v>1</v>
      </c>
      <c r="F441" s="1">
        <v>436</v>
      </c>
      <c r="G441" s="1">
        <v>436</v>
      </c>
      <c r="H441" s="2">
        <f>SUM($K$5:K441)</f>
        <v>2867.2777777777787</v>
      </c>
      <c r="I441" s="2">
        <f>SUM($K$5:K441)</f>
        <v>2867.2777777777787</v>
      </c>
      <c r="J441" s="1">
        <v>29.2</v>
      </c>
      <c r="K441" s="2">
        <v>8.1111111111111107</v>
      </c>
      <c r="L441" s="2">
        <v>-0.54166666666666696</v>
      </c>
      <c r="M441" s="1">
        <f>IF(K441&gt;0.001,1,0)</f>
        <v>1</v>
      </c>
      <c r="N441" s="1">
        <f>IF(L441&lt;-0.0001,1,0)</f>
        <v>1</v>
      </c>
      <c r="O441" s="3">
        <f t="shared" si="36"/>
        <v>1.0999999999999999E-2</v>
      </c>
      <c r="P441" s="2">
        <f t="shared" si="37"/>
        <v>142.54910999999998</v>
      </c>
      <c r="Q441" s="2">
        <f>0.5*$C$7*$C$8*1.2*K441^2</f>
        <v>25.896571555555553</v>
      </c>
      <c r="R441" s="2">
        <f>IF(L441&gt;0,$C$5*L441,0)</f>
        <v>0</v>
      </c>
      <c r="S441" s="2">
        <f t="shared" si="38"/>
        <v>168.44568155555555</v>
      </c>
      <c r="T441" s="2">
        <f>(S441*K441)/1000</f>
        <v>1.3662816392839505</v>
      </c>
      <c r="U441" s="2">
        <f t="shared" si="39"/>
        <v>1.3662816392839505</v>
      </c>
      <c r="V441" s="2">
        <f>SUM(U$5:U441)</f>
        <v>1292.8772372459653</v>
      </c>
      <c r="W441" s="2">
        <f>V441/3600</f>
        <v>0.35913256590165704</v>
      </c>
      <c r="X441" s="2">
        <f>T441*N441</f>
        <v>1.3662816392839505</v>
      </c>
      <c r="Y441" s="2">
        <f>SUM(X$5:X441)</f>
        <v>257.86391977274241</v>
      </c>
      <c r="Z441" s="2">
        <f t="shared" si="40"/>
        <v>7.1628866603539551E-2</v>
      </c>
      <c r="AA441" s="2">
        <f>W441-Z441</f>
        <v>0.28750369929811748</v>
      </c>
      <c r="AB441" s="2">
        <f>(0.5*$C$5*K441^2)/1000</f>
        <v>43.454376543209868</v>
      </c>
      <c r="AC441" s="2">
        <f t="shared" si="41"/>
        <v>43.454376543209868</v>
      </c>
      <c r="AD441" s="13"/>
    </row>
    <row r="442" spans="5:30" x14ac:dyDescent="0.25">
      <c r="E442" s="4" t="s">
        <v>1</v>
      </c>
      <c r="F442" s="1">
        <v>437</v>
      </c>
      <c r="G442" s="1">
        <v>437</v>
      </c>
      <c r="H442" s="2">
        <f>SUM($K$5:K442)</f>
        <v>2874.6944444444453</v>
      </c>
      <c r="I442" s="2">
        <f>SUM($K$5:K442)</f>
        <v>2874.6944444444453</v>
      </c>
      <c r="J442" s="1">
        <v>26.7</v>
      </c>
      <c r="K442" s="2">
        <v>7.4166666666666661</v>
      </c>
      <c r="L442" s="2">
        <v>-0.86111111111111094</v>
      </c>
      <c r="M442" s="1">
        <f>IF(K442&gt;0.001,1,0)</f>
        <v>1</v>
      </c>
      <c r="N442" s="1">
        <f>IF(L442&lt;-0.0001,1,0)</f>
        <v>1</v>
      </c>
      <c r="O442" s="3">
        <f t="shared" si="36"/>
        <v>1.0999999999999999E-2</v>
      </c>
      <c r="P442" s="2">
        <f t="shared" si="37"/>
        <v>142.54910999999998</v>
      </c>
      <c r="Q442" s="2">
        <f>0.5*$C$7*$C$8*1.2*K442^2</f>
        <v>21.652053499999997</v>
      </c>
      <c r="R442" s="2">
        <f>IF(L442&gt;0,$C$5*L442,0)</f>
        <v>0</v>
      </c>
      <c r="S442" s="2">
        <f t="shared" si="38"/>
        <v>164.20116349999998</v>
      </c>
      <c r="T442" s="2">
        <f>(S442*K442)/1000</f>
        <v>1.2178252959583331</v>
      </c>
      <c r="U442" s="2">
        <f t="shared" si="39"/>
        <v>1.2178252959583331</v>
      </c>
      <c r="V442" s="2">
        <f>SUM(U$5:U442)</f>
        <v>1294.0950625419237</v>
      </c>
      <c r="W442" s="2">
        <f>V442/3600</f>
        <v>0.35947085070608992</v>
      </c>
      <c r="X442" s="2">
        <f>T442*N442</f>
        <v>1.2178252959583331</v>
      </c>
      <c r="Y442" s="2">
        <f>SUM(X$5:X442)</f>
        <v>259.08174506870074</v>
      </c>
      <c r="Z442" s="2">
        <f t="shared" si="40"/>
        <v>7.1967151407972427E-2</v>
      </c>
      <c r="AA442" s="2">
        <f>W442-Z442</f>
        <v>0.28750369929811748</v>
      </c>
      <c r="AB442" s="2">
        <f>(0.5*$C$5*K442^2)/1000</f>
        <v>36.332086805555548</v>
      </c>
      <c r="AC442" s="2">
        <f t="shared" si="41"/>
        <v>36.332086805555548</v>
      </c>
      <c r="AD442" s="13"/>
    </row>
    <row r="443" spans="5:30" x14ac:dyDescent="0.25">
      <c r="E443" s="4" t="s">
        <v>1</v>
      </c>
      <c r="F443" s="1">
        <v>438</v>
      </c>
      <c r="G443" s="1">
        <v>438</v>
      </c>
      <c r="H443" s="2">
        <f>SUM($K$5:K443)</f>
        <v>2881.0833333333339</v>
      </c>
      <c r="I443" s="2">
        <f>SUM($K$5:K443)</f>
        <v>2881.0833333333339</v>
      </c>
      <c r="J443" s="1">
        <v>23</v>
      </c>
      <c r="K443" s="2">
        <v>6.3888888888888884</v>
      </c>
      <c r="L443" s="2">
        <v>-1.1805555555555556</v>
      </c>
      <c r="M443" s="1">
        <f>IF(K443&gt;0.001,1,0)</f>
        <v>1</v>
      </c>
      <c r="N443" s="1">
        <f>IF(L443&lt;-0.0001,1,0)</f>
        <v>1</v>
      </c>
      <c r="O443" s="3">
        <f t="shared" si="36"/>
        <v>1.0999999999999999E-2</v>
      </c>
      <c r="P443" s="2">
        <f t="shared" si="37"/>
        <v>142.54910999999998</v>
      </c>
      <c r="Q443" s="2">
        <f>0.5*$C$7*$C$8*1.2*K443^2</f>
        <v>16.066905555555557</v>
      </c>
      <c r="R443" s="2">
        <f>IF(L443&gt;0,$C$5*L443,0)</f>
        <v>0</v>
      </c>
      <c r="S443" s="2">
        <f t="shared" si="38"/>
        <v>158.61601555555555</v>
      </c>
      <c r="T443" s="2">
        <f>(S443*K443)/1000</f>
        <v>1.013380099382716</v>
      </c>
      <c r="U443" s="2">
        <f t="shared" si="39"/>
        <v>1.013380099382716</v>
      </c>
      <c r="V443" s="2">
        <f>SUM(U$5:U443)</f>
        <v>1295.1084426413063</v>
      </c>
      <c r="W443" s="2">
        <f>V443/3600</f>
        <v>0.35975234517814064</v>
      </c>
      <c r="X443" s="2">
        <f>T443*N443</f>
        <v>1.013380099382716</v>
      </c>
      <c r="Y443" s="2">
        <f>SUM(X$5:X443)</f>
        <v>260.09512516808348</v>
      </c>
      <c r="Z443" s="2">
        <f t="shared" si="40"/>
        <v>7.2248645880023193E-2</v>
      </c>
      <c r="AA443" s="2">
        <f>W443-Z443</f>
        <v>0.28750369929811748</v>
      </c>
      <c r="AB443" s="2">
        <f>(0.5*$C$5*K443^2)/1000</f>
        <v>26.960223765432097</v>
      </c>
      <c r="AC443" s="2">
        <f t="shared" si="41"/>
        <v>26.960223765432097</v>
      </c>
      <c r="AD443" s="13"/>
    </row>
    <row r="444" spans="5:30" x14ac:dyDescent="0.25">
      <c r="E444" s="4" t="s">
        <v>1</v>
      </c>
      <c r="F444" s="1">
        <v>439</v>
      </c>
      <c r="G444" s="1">
        <v>439</v>
      </c>
      <c r="H444" s="2">
        <f>SUM($K$5:K444)</f>
        <v>2886.1388888888896</v>
      </c>
      <c r="I444" s="2">
        <f>SUM($K$5:K444)</f>
        <v>2886.1388888888896</v>
      </c>
      <c r="J444" s="1">
        <v>18.2</v>
      </c>
      <c r="K444" s="2">
        <v>5.0555555555555554</v>
      </c>
      <c r="L444" s="2">
        <v>-1.4027777777777777</v>
      </c>
      <c r="M444" s="1">
        <f>IF(K444&gt;0.001,1,0)</f>
        <v>1</v>
      </c>
      <c r="N444" s="1">
        <f>IF(L444&lt;-0.0001,1,0)</f>
        <v>1</v>
      </c>
      <c r="O444" s="3">
        <f t="shared" si="36"/>
        <v>1.0999999999999999E-2</v>
      </c>
      <c r="P444" s="2">
        <f t="shared" si="37"/>
        <v>142.54910999999998</v>
      </c>
      <c r="Q444" s="2">
        <f>0.5*$C$7*$C$8*1.2*K444^2</f>
        <v>10.060494888888888</v>
      </c>
      <c r="R444" s="2">
        <f>IF(L444&gt;0,$C$5*L444,0)</f>
        <v>0</v>
      </c>
      <c r="S444" s="2">
        <f t="shared" si="38"/>
        <v>152.60960488888887</v>
      </c>
      <c r="T444" s="2">
        <f>(S444*K444)/1000</f>
        <v>0.77152633582716035</v>
      </c>
      <c r="U444" s="2">
        <f t="shared" si="39"/>
        <v>0.77152633582716035</v>
      </c>
      <c r="V444" s="2">
        <f>SUM(U$5:U444)</f>
        <v>1295.8799689771333</v>
      </c>
      <c r="W444" s="2">
        <f>V444/3600</f>
        <v>0.35996665804920369</v>
      </c>
      <c r="X444" s="2">
        <f>T444*N444</f>
        <v>0.77152633582716035</v>
      </c>
      <c r="Y444" s="2">
        <f>SUM(X$5:X444)</f>
        <v>260.86665150391065</v>
      </c>
      <c r="Z444" s="2">
        <f t="shared" si="40"/>
        <v>7.2462958751086284E-2</v>
      </c>
      <c r="AA444" s="2">
        <f>W444-Z444</f>
        <v>0.28750369929811742</v>
      </c>
      <c r="AB444" s="2">
        <f>(0.5*$C$5*K444^2)/1000</f>
        <v>16.881483024691356</v>
      </c>
      <c r="AC444" s="2">
        <f t="shared" si="41"/>
        <v>16.881483024691356</v>
      </c>
      <c r="AD444" s="13"/>
    </row>
    <row r="445" spans="5:30" x14ac:dyDescent="0.25">
      <c r="E445" s="4" t="s">
        <v>1</v>
      </c>
      <c r="F445" s="1">
        <v>440</v>
      </c>
      <c r="G445" s="1">
        <v>440</v>
      </c>
      <c r="H445" s="2">
        <f>SUM($K$5:K445)</f>
        <v>2889.7222222222231</v>
      </c>
      <c r="I445" s="2">
        <f>SUM($K$5:K445)</f>
        <v>2889.7222222222231</v>
      </c>
      <c r="J445" s="1">
        <v>12.9</v>
      </c>
      <c r="K445" s="2">
        <v>3.5833333333333335</v>
      </c>
      <c r="L445" s="2">
        <v>-1.4583333333333333</v>
      </c>
      <c r="M445" s="1">
        <f>IF(K445&gt;0.001,1,0)</f>
        <v>1</v>
      </c>
      <c r="N445" s="1">
        <f>IF(L445&lt;-0.0001,1,0)</f>
        <v>1</v>
      </c>
      <c r="O445" s="3">
        <f t="shared" si="36"/>
        <v>1.0999999999999999E-2</v>
      </c>
      <c r="P445" s="2">
        <f t="shared" si="37"/>
        <v>142.54910999999998</v>
      </c>
      <c r="Q445" s="2">
        <f>0.5*$C$7*$C$8*1.2*K445^2</f>
        <v>5.0542415000000007</v>
      </c>
      <c r="R445" s="2">
        <f>IF(L445&gt;0,$C$5*L445,0)</f>
        <v>0</v>
      </c>
      <c r="S445" s="2">
        <f t="shared" si="38"/>
        <v>147.60335149999997</v>
      </c>
      <c r="T445" s="2">
        <f>(S445*K445)/1000</f>
        <v>0.52891200954166662</v>
      </c>
      <c r="U445" s="2">
        <f t="shared" si="39"/>
        <v>0.52891200954166662</v>
      </c>
      <c r="V445" s="2">
        <f>SUM(U$5:U445)</f>
        <v>1296.4088809866751</v>
      </c>
      <c r="W445" s="2">
        <f>V445/3600</f>
        <v>0.36011357805185418</v>
      </c>
      <c r="X445" s="2">
        <f>T445*N445</f>
        <v>0.52891200954166662</v>
      </c>
      <c r="Y445" s="2">
        <f>SUM(X$5:X445)</f>
        <v>261.39556351345232</v>
      </c>
      <c r="Z445" s="2">
        <f t="shared" si="40"/>
        <v>7.2609878753736756E-2</v>
      </c>
      <c r="AA445" s="2">
        <f>W445-Z445</f>
        <v>0.28750369929811742</v>
      </c>
      <c r="AB445" s="2">
        <f>(0.5*$C$5*K445^2)/1000</f>
        <v>8.4810034722222234</v>
      </c>
      <c r="AC445" s="2">
        <f t="shared" si="41"/>
        <v>8.4810034722222234</v>
      </c>
      <c r="AD445" s="13"/>
    </row>
    <row r="446" spans="5:30" x14ac:dyDescent="0.25">
      <c r="E446" s="4" t="s">
        <v>1</v>
      </c>
      <c r="F446" s="1">
        <v>441</v>
      </c>
      <c r="G446" s="1">
        <v>441</v>
      </c>
      <c r="H446" s="2">
        <f>SUM($K$5:K446)</f>
        <v>2891.8611111111118</v>
      </c>
      <c r="I446" s="2">
        <f>SUM($K$5:K446)</f>
        <v>2891.8611111111118</v>
      </c>
      <c r="J446" s="1">
        <v>7.7</v>
      </c>
      <c r="K446" s="2">
        <v>2.1388888888888888</v>
      </c>
      <c r="L446" s="2">
        <v>-1.2638888888888891</v>
      </c>
      <c r="M446" s="1">
        <f>IF(K446&gt;0.001,1,0)</f>
        <v>1</v>
      </c>
      <c r="N446" s="1">
        <f>IF(L446&lt;-0.0001,1,0)</f>
        <v>1</v>
      </c>
      <c r="O446" s="3">
        <f t="shared" si="36"/>
        <v>1.0999999999999999E-2</v>
      </c>
      <c r="P446" s="2">
        <f t="shared" si="37"/>
        <v>142.54910999999998</v>
      </c>
      <c r="Q446" s="2">
        <f>0.5*$C$7*$C$8*1.2*K446^2</f>
        <v>1.8007690555555558</v>
      </c>
      <c r="R446" s="2">
        <f>IF(L446&gt;0,$C$5*L446,0)</f>
        <v>0</v>
      </c>
      <c r="S446" s="2">
        <f t="shared" si="38"/>
        <v>144.34987905555553</v>
      </c>
      <c r="T446" s="2">
        <f>(S446*K446)/1000</f>
        <v>0.3087483524243827</v>
      </c>
      <c r="U446" s="2">
        <f t="shared" si="39"/>
        <v>0.3087483524243827</v>
      </c>
      <c r="V446" s="2">
        <f>SUM(U$5:U446)</f>
        <v>1296.7176293390994</v>
      </c>
      <c r="W446" s="2">
        <f>V446/3600</f>
        <v>0.36019934148308319</v>
      </c>
      <c r="X446" s="2">
        <f>T446*N446</f>
        <v>0.3087483524243827</v>
      </c>
      <c r="Y446" s="2">
        <f>SUM(X$5:X446)</f>
        <v>261.70431186587672</v>
      </c>
      <c r="Z446" s="2">
        <f t="shared" si="40"/>
        <v>7.2695642184965756E-2</v>
      </c>
      <c r="AA446" s="2">
        <f>W446-Z446</f>
        <v>0.28750369929811742</v>
      </c>
      <c r="AB446" s="2">
        <f>(0.5*$C$5*K446^2)/1000</f>
        <v>3.0216855709876547</v>
      </c>
      <c r="AC446" s="2">
        <f t="shared" si="41"/>
        <v>3.0216855709876547</v>
      </c>
      <c r="AD446" s="13"/>
    </row>
    <row r="447" spans="5:30" x14ac:dyDescent="0.25">
      <c r="E447" s="4" t="s">
        <v>1</v>
      </c>
      <c r="F447" s="1">
        <v>442</v>
      </c>
      <c r="G447" s="1">
        <v>442</v>
      </c>
      <c r="H447" s="2">
        <f>SUM($K$5:K447)</f>
        <v>2892.9166666666674</v>
      </c>
      <c r="I447" s="2">
        <f>SUM($K$5:K447)</f>
        <v>2892.9166666666674</v>
      </c>
      <c r="J447" s="1">
        <v>3.8</v>
      </c>
      <c r="K447" s="2">
        <v>1.0555555555555556</v>
      </c>
      <c r="L447" s="2">
        <v>-0.88888888888888895</v>
      </c>
      <c r="M447" s="1">
        <f>IF(K447&gt;0.001,1,0)</f>
        <v>1</v>
      </c>
      <c r="N447" s="1">
        <f>IF(L447&lt;-0.0001,1,0)</f>
        <v>1</v>
      </c>
      <c r="O447" s="3">
        <f t="shared" si="36"/>
        <v>1.0999999999999999E-2</v>
      </c>
      <c r="P447" s="2">
        <f t="shared" si="37"/>
        <v>142.54910999999998</v>
      </c>
      <c r="Q447" s="2">
        <f>0.5*$C$7*$C$8*1.2*K447^2</f>
        <v>0.43857488888888896</v>
      </c>
      <c r="R447" s="2">
        <f>IF(L447&gt;0,$C$5*L447,0)</f>
        <v>0</v>
      </c>
      <c r="S447" s="2">
        <f t="shared" si="38"/>
        <v>142.98768488888888</v>
      </c>
      <c r="T447" s="2">
        <f>(S447*K447)/1000</f>
        <v>0.15093144516049381</v>
      </c>
      <c r="U447" s="2">
        <f t="shared" si="39"/>
        <v>0.15093144516049381</v>
      </c>
      <c r="V447" s="2">
        <f>SUM(U$5:U447)</f>
        <v>1296.8685607842599</v>
      </c>
      <c r="W447" s="2">
        <f>V447/3600</f>
        <v>0.36024126688451663</v>
      </c>
      <c r="X447" s="2">
        <f>T447*N447</f>
        <v>0.15093144516049381</v>
      </c>
      <c r="Y447" s="2">
        <f>SUM(X$5:X447)</f>
        <v>261.85524331103721</v>
      </c>
      <c r="Z447" s="2">
        <f t="shared" si="40"/>
        <v>7.2737567586399224E-2</v>
      </c>
      <c r="AA447" s="2">
        <f>W447-Z447</f>
        <v>0.28750369929811742</v>
      </c>
      <c r="AB447" s="2">
        <f>(0.5*$C$5*K447^2)/1000</f>
        <v>0.73592746913580254</v>
      </c>
      <c r="AC447" s="2">
        <f t="shared" si="41"/>
        <v>0.73592746913580254</v>
      </c>
      <c r="AD447" s="13"/>
    </row>
    <row r="448" spans="5:30" x14ac:dyDescent="0.25">
      <c r="E448" s="4" t="s">
        <v>1</v>
      </c>
      <c r="F448" s="1">
        <v>443</v>
      </c>
      <c r="G448" s="1">
        <v>443</v>
      </c>
      <c r="H448" s="2">
        <f>SUM($K$5:K448)</f>
        <v>2893.2777777777787</v>
      </c>
      <c r="I448" s="2">
        <f>SUM($K$5:K448)</f>
        <v>2893.2777777777787</v>
      </c>
      <c r="J448" s="1">
        <v>1.3</v>
      </c>
      <c r="K448" s="2">
        <v>0.3611111111111111</v>
      </c>
      <c r="L448" s="2">
        <v>-0.49999999999999994</v>
      </c>
      <c r="M448" s="1">
        <f>IF(K448&gt;0.001,1,0)</f>
        <v>1</v>
      </c>
      <c r="N448" s="1">
        <f>IF(L448&lt;-0.0001,1,0)</f>
        <v>1</v>
      </c>
      <c r="O448" s="3">
        <f t="shared" si="36"/>
        <v>1.0999999999999999E-2</v>
      </c>
      <c r="P448" s="2">
        <f t="shared" si="37"/>
        <v>142.54910999999998</v>
      </c>
      <c r="Q448" s="2">
        <f>0.5*$C$7*$C$8*1.2*K448^2</f>
        <v>5.1329055555555558E-2</v>
      </c>
      <c r="R448" s="2">
        <f>IF(L448&gt;0,$C$5*L448,0)</f>
        <v>0</v>
      </c>
      <c r="S448" s="2">
        <f t="shared" si="38"/>
        <v>142.60043905555554</v>
      </c>
      <c r="T448" s="2">
        <f>(S448*K448)/1000</f>
        <v>5.1494602992283943E-2</v>
      </c>
      <c r="U448" s="2">
        <f t="shared" si="39"/>
        <v>5.1494602992283943E-2</v>
      </c>
      <c r="V448" s="2">
        <f>SUM(U$5:U448)</f>
        <v>1296.9200553872522</v>
      </c>
      <c r="W448" s="2">
        <f>V448/3600</f>
        <v>0.36025557094090338</v>
      </c>
      <c r="X448" s="2">
        <f>T448*N448</f>
        <v>5.1494602992283943E-2</v>
      </c>
      <c r="Y448" s="2">
        <f>SUM(X$5:X448)</f>
        <v>261.90673791402952</v>
      </c>
      <c r="Z448" s="2">
        <f t="shared" si="40"/>
        <v>7.2751871642785973E-2</v>
      </c>
      <c r="AA448" s="2">
        <f>W448-Z448</f>
        <v>0.28750369929811742</v>
      </c>
      <c r="AB448" s="2">
        <f>(0.5*$C$5*K448^2)/1000</f>
        <v>8.6130015432098764E-2</v>
      </c>
      <c r="AC448" s="2">
        <f t="shared" si="41"/>
        <v>8.6130015432098764E-2</v>
      </c>
      <c r="AD448" s="13"/>
    </row>
    <row r="449" spans="5:30" x14ac:dyDescent="0.25">
      <c r="E449" s="4" t="s">
        <v>1</v>
      </c>
      <c r="F449" s="1">
        <v>444</v>
      </c>
      <c r="G449" s="1">
        <v>444</v>
      </c>
      <c r="H449" s="2">
        <f>SUM($K$5:K449)</f>
        <v>2893.3333333333344</v>
      </c>
      <c r="I449" s="2">
        <f>SUM($K$5:K449)</f>
        <v>2893.3333333333344</v>
      </c>
      <c r="J449" s="1">
        <v>0.2</v>
      </c>
      <c r="K449" s="2">
        <v>5.5555555555555559E-2</v>
      </c>
      <c r="L449" s="2">
        <v>-0.18055555555555555</v>
      </c>
      <c r="M449" s="1">
        <f>IF(K449&gt;0.001,1,0)</f>
        <v>1</v>
      </c>
      <c r="N449" s="1">
        <f>IF(L449&lt;-0.0001,1,0)</f>
        <v>1</v>
      </c>
      <c r="O449" s="3">
        <f t="shared" si="36"/>
        <v>1.0999999999999999E-2</v>
      </c>
      <c r="P449" s="2">
        <f t="shared" si="37"/>
        <v>142.54910999999998</v>
      </c>
      <c r="Q449" s="2">
        <f>0.5*$C$7*$C$8*1.2*K449^2</f>
        <v>1.214888888888889E-3</v>
      </c>
      <c r="R449" s="2">
        <f>IF(L449&gt;0,$C$5*L449,0)</f>
        <v>0</v>
      </c>
      <c r="S449" s="2">
        <f t="shared" si="38"/>
        <v>142.55032488888887</v>
      </c>
      <c r="T449" s="2">
        <f>(S449*K449)/1000</f>
        <v>7.9194624938271601E-3</v>
      </c>
      <c r="U449" s="2">
        <f t="shared" si="39"/>
        <v>7.9194624938271601E-3</v>
      </c>
      <c r="V449" s="2">
        <f>SUM(U$5:U449)</f>
        <v>1296.9279748497461</v>
      </c>
      <c r="W449" s="2">
        <f>V449/3600</f>
        <v>0.36025777079159615</v>
      </c>
      <c r="X449" s="2">
        <f>T449*N449</f>
        <v>7.9194624938271601E-3</v>
      </c>
      <c r="Y449" s="2">
        <f>SUM(X$5:X449)</f>
        <v>261.91465737652334</v>
      </c>
      <c r="Z449" s="2">
        <f t="shared" si="40"/>
        <v>7.2754071493478706E-2</v>
      </c>
      <c r="AA449" s="2">
        <f>W449-Z449</f>
        <v>0.28750369929811748</v>
      </c>
      <c r="AB449" s="2">
        <f>(0.5*$C$5*K449^2)/1000</f>
        <v>2.0385802469135802E-3</v>
      </c>
      <c r="AC449" s="2">
        <f t="shared" si="41"/>
        <v>2.0385802469135802E-3</v>
      </c>
      <c r="AD449" s="13"/>
    </row>
    <row r="450" spans="5:30" x14ac:dyDescent="0.25">
      <c r="E450" s="4" t="s">
        <v>1</v>
      </c>
      <c r="F450" s="1">
        <v>445</v>
      </c>
      <c r="G450" s="1">
        <v>445</v>
      </c>
      <c r="H450" s="2">
        <f>SUM($K$5:K450)</f>
        <v>2893.3333333333344</v>
      </c>
      <c r="I450" s="2">
        <f>SUM($K$5:K450)</f>
        <v>2893.3333333333344</v>
      </c>
      <c r="J450" s="1">
        <v>0</v>
      </c>
      <c r="K450" s="2">
        <v>0</v>
      </c>
      <c r="L450" s="2">
        <v>-2.777777777777778E-2</v>
      </c>
      <c r="M450" s="1">
        <f>IF(K450&gt;0.001,1,0)</f>
        <v>0</v>
      </c>
      <c r="N450" s="1">
        <f>IF(L450&lt;-0.0001,1,0)</f>
        <v>1</v>
      </c>
      <c r="O450" s="3">
        <f t="shared" si="36"/>
        <v>1.0999999999999999E-2</v>
      </c>
      <c r="P450" s="2">
        <f t="shared" si="37"/>
        <v>0</v>
      </c>
      <c r="Q450" s="2">
        <f>0.5*$C$7*$C$8*1.2*K450^2</f>
        <v>0</v>
      </c>
      <c r="R450" s="2">
        <f>IF(L450&gt;0,$C$5*L450,0)</f>
        <v>0</v>
      </c>
      <c r="S450" s="2">
        <f t="shared" si="38"/>
        <v>0</v>
      </c>
      <c r="T450" s="2">
        <f>(S450*K450)/1000</f>
        <v>0</v>
      </c>
      <c r="U450" s="2">
        <f t="shared" si="39"/>
        <v>0</v>
      </c>
      <c r="V450" s="2">
        <f>SUM(U$5:U450)</f>
        <v>1296.9279748497461</v>
      </c>
      <c r="W450" s="2">
        <f>V450/3600</f>
        <v>0.36025777079159615</v>
      </c>
      <c r="X450" s="2">
        <f>T450*N450</f>
        <v>0</v>
      </c>
      <c r="Y450" s="2">
        <f>SUM(X$5:X450)</f>
        <v>261.91465737652334</v>
      </c>
      <c r="Z450" s="2">
        <f t="shared" si="40"/>
        <v>7.2754071493478706E-2</v>
      </c>
      <c r="AA450" s="2">
        <f>W450-Z450</f>
        <v>0.28750369929811748</v>
      </c>
      <c r="AB450" s="2">
        <f>(0.5*$C$5*K450^2)/1000</f>
        <v>0</v>
      </c>
      <c r="AC450" s="2">
        <f t="shared" si="41"/>
        <v>0</v>
      </c>
      <c r="AD450" s="13"/>
    </row>
    <row r="451" spans="5:30" x14ac:dyDescent="0.25">
      <c r="E451" s="4" t="s">
        <v>1</v>
      </c>
      <c r="F451" s="1">
        <v>446</v>
      </c>
      <c r="G451" s="1">
        <v>446</v>
      </c>
      <c r="H451" s="2">
        <f>SUM($K$5:K451)</f>
        <v>2893.3333333333344</v>
      </c>
      <c r="I451" s="2">
        <f>SUM($K$5:K451)</f>
        <v>2893.3333333333344</v>
      </c>
      <c r="J451" s="1">
        <v>0</v>
      </c>
      <c r="K451" s="2">
        <v>0</v>
      </c>
      <c r="L451" s="2">
        <v>0</v>
      </c>
      <c r="M451" s="1">
        <f>IF(K451&gt;0.001,1,0)</f>
        <v>0</v>
      </c>
      <c r="N451" s="1">
        <f>IF(L451&lt;-0.0001,1,0)</f>
        <v>0</v>
      </c>
      <c r="O451" s="3">
        <f t="shared" si="36"/>
        <v>1.0999999999999999E-2</v>
      </c>
      <c r="P451" s="2">
        <f t="shared" si="37"/>
        <v>0</v>
      </c>
      <c r="Q451" s="2">
        <f>0.5*$C$7*$C$8*1.2*K451^2</f>
        <v>0</v>
      </c>
      <c r="R451" s="2">
        <f>IF(L451&gt;0,$C$5*L451,0)</f>
        <v>0</v>
      </c>
      <c r="S451" s="2">
        <f t="shared" si="38"/>
        <v>0</v>
      </c>
      <c r="T451" s="2">
        <f>(S451*K451)/1000</f>
        <v>0</v>
      </c>
      <c r="U451" s="2">
        <f t="shared" si="39"/>
        <v>0</v>
      </c>
      <c r="V451" s="2">
        <f>SUM(U$5:U451)</f>
        <v>1296.9279748497461</v>
      </c>
      <c r="W451" s="2">
        <f>V451/3600</f>
        <v>0.36025777079159615</v>
      </c>
      <c r="X451" s="2">
        <f>T451*N451</f>
        <v>0</v>
      </c>
      <c r="Y451" s="2">
        <f>SUM(X$5:X451)</f>
        <v>261.91465737652334</v>
      </c>
      <c r="Z451" s="2">
        <f t="shared" si="40"/>
        <v>7.2754071493478706E-2</v>
      </c>
      <c r="AA451" s="2">
        <f>W451-Z451</f>
        <v>0.28750369929811748</v>
      </c>
      <c r="AB451" s="2">
        <f>(0.5*$C$5*K451^2)/1000</f>
        <v>0</v>
      </c>
      <c r="AC451" s="2">
        <f t="shared" si="41"/>
        <v>0</v>
      </c>
      <c r="AD451" s="13"/>
    </row>
    <row r="452" spans="5:30" x14ac:dyDescent="0.25">
      <c r="E452" s="4" t="s">
        <v>1</v>
      </c>
      <c r="F452" s="1">
        <v>447</v>
      </c>
      <c r="G452" s="1">
        <v>447</v>
      </c>
      <c r="H452" s="2">
        <f>SUM($K$5:K452)</f>
        <v>2893.3333333333344</v>
      </c>
      <c r="I452" s="2">
        <f>SUM($K$5:K452)</f>
        <v>2893.3333333333344</v>
      </c>
      <c r="J452" s="1">
        <v>0</v>
      </c>
      <c r="K452" s="2">
        <v>0</v>
      </c>
      <c r="L452" s="2">
        <v>0</v>
      </c>
      <c r="M452" s="1">
        <f>IF(K452&gt;0.001,1,0)</f>
        <v>0</v>
      </c>
      <c r="N452" s="1">
        <f>IF(L452&lt;-0.0001,1,0)</f>
        <v>0</v>
      </c>
      <c r="O452" s="3">
        <f t="shared" si="36"/>
        <v>1.0999999999999999E-2</v>
      </c>
      <c r="P452" s="2">
        <f t="shared" si="37"/>
        <v>0</v>
      </c>
      <c r="Q452" s="2">
        <f>0.5*$C$7*$C$8*1.2*K452^2</f>
        <v>0</v>
      </c>
      <c r="R452" s="2">
        <f>IF(L452&gt;0,$C$5*L452,0)</f>
        <v>0</v>
      </c>
      <c r="S452" s="2">
        <f t="shared" si="38"/>
        <v>0</v>
      </c>
      <c r="T452" s="2">
        <f>(S452*K452)/1000</f>
        <v>0</v>
      </c>
      <c r="U452" s="2">
        <f t="shared" si="39"/>
        <v>0</v>
      </c>
      <c r="V452" s="2">
        <f>SUM(U$5:U452)</f>
        <v>1296.9279748497461</v>
      </c>
      <c r="W452" s="2">
        <f>V452/3600</f>
        <v>0.36025777079159615</v>
      </c>
      <c r="X452" s="2">
        <f>T452*N452</f>
        <v>0</v>
      </c>
      <c r="Y452" s="2">
        <f>SUM(X$5:X452)</f>
        <v>261.91465737652334</v>
      </c>
      <c r="Z452" s="2">
        <f t="shared" si="40"/>
        <v>7.2754071493478706E-2</v>
      </c>
      <c r="AA452" s="2">
        <f>W452-Z452</f>
        <v>0.28750369929811748</v>
      </c>
      <c r="AB452" s="2">
        <f>(0.5*$C$5*K452^2)/1000</f>
        <v>0</v>
      </c>
      <c r="AC452" s="2">
        <f t="shared" si="41"/>
        <v>0</v>
      </c>
      <c r="AD452" s="13"/>
    </row>
    <row r="453" spans="5:30" x14ac:dyDescent="0.25">
      <c r="E453" s="4" t="s">
        <v>1</v>
      </c>
      <c r="F453" s="1">
        <v>448</v>
      </c>
      <c r="G453" s="1">
        <v>448</v>
      </c>
      <c r="H453" s="2">
        <f>SUM($K$5:K453)</f>
        <v>2893.3333333333344</v>
      </c>
      <c r="I453" s="2">
        <f>SUM($K$5:K453)</f>
        <v>2893.3333333333344</v>
      </c>
      <c r="J453" s="1">
        <v>0</v>
      </c>
      <c r="K453" s="2">
        <v>0</v>
      </c>
      <c r="L453" s="2">
        <v>0</v>
      </c>
      <c r="M453" s="1">
        <f>IF(K453&gt;0.001,1,0)</f>
        <v>0</v>
      </c>
      <c r="N453" s="1">
        <f>IF(L453&lt;-0.0001,1,0)</f>
        <v>0</v>
      </c>
      <c r="O453" s="3">
        <f t="shared" si="36"/>
        <v>1.0999999999999999E-2</v>
      </c>
      <c r="P453" s="2">
        <f t="shared" si="37"/>
        <v>0</v>
      </c>
      <c r="Q453" s="2">
        <f>0.5*$C$7*$C$8*1.2*K453^2</f>
        <v>0</v>
      </c>
      <c r="R453" s="2">
        <f>IF(L453&gt;0,$C$5*L453,0)</f>
        <v>0</v>
      </c>
      <c r="S453" s="2">
        <f t="shared" si="38"/>
        <v>0</v>
      </c>
      <c r="T453" s="2">
        <f>(S453*K453)/1000</f>
        <v>0</v>
      </c>
      <c r="U453" s="2">
        <f t="shared" si="39"/>
        <v>0</v>
      </c>
      <c r="V453" s="2">
        <f>SUM(U$5:U453)</f>
        <v>1296.9279748497461</v>
      </c>
      <c r="W453" s="2">
        <f>V453/3600</f>
        <v>0.36025777079159615</v>
      </c>
      <c r="X453" s="2">
        <f>T453*N453</f>
        <v>0</v>
      </c>
      <c r="Y453" s="2">
        <f>SUM(X$5:X453)</f>
        <v>261.91465737652334</v>
      </c>
      <c r="Z453" s="2">
        <f t="shared" si="40"/>
        <v>7.2754071493478706E-2</v>
      </c>
      <c r="AA453" s="2">
        <f>W453-Z453</f>
        <v>0.28750369929811748</v>
      </c>
      <c r="AB453" s="2">
        <f>(0.5*$C$5*K453^2)/1000</f>
        <v>0</v>
      </c>
      <c r="AC453" s="2">
        <f t="shared" si="41"/>
        <v>0</v>
      </c>
      <c r="AD453" s="13"/>
    </row>
    <row r="454" spans="5:30" x14ac:dyDescent="0.25">
      <c r="E454" s="4" t="s">
        <v>1</v>
      </c>
      <c r="F454" s="1">
        <v>449</v>
      </c>
      <c r="G454" s="1">
        <v>449</v>
      </c>
      <c r="H454" s="2">
        <f>SUM($K$5:K454)</f>
        <v>2893.3333333333344</v>
      </c>
      <c r="I454" s="2">
        <f>SUM($K$5:K454)</f>
        <v>2893.3333333333344</v>
      </c>
      <c r="J454" s="1">
        <v>0</v>
      </c>
      <c r="K454" s="2">
        <v>0</v>
      </c>
      <c r="L454" s="2">
        <v>0</v>
      </c>
      <c r="M454" s="1">
        <f>IF(K454&gt;0.001,1,0)</f>
        <v>0</v>
      </c>
      <c r="N454" s="1">
        <f>IF(L454&lt;-0.0001,1,0)</f>
        <v>0</v>
      </c>
      <c r="O454" s="3">
        <f t="shared" ref="O454:O517" si="42">0.011</f>
        <v>1.0999999999999999E-2</v>
      </c>
      <c r="P454" s="2">
        <f t="shared" ref="P454:P517" si="43">(($C$5*9.81)*O454)*M454</f>
        <v>0</v>
      </c>
      <c r="Q454" s="2">
        <f>0.5*$C$7*$C$8*1.2*K454^2</f>
        <v>0</v>
      </c>
      <c r="R454" s="2">
        <f>IF(L454&gt;0,$C$5*L454,0)</f>
        <v>0</v>
      </c>
      <c r="S454" s="2">
        <f t="shared" ref="S454:S517" si="44">P454+Q454+R454</f>
        <v>0</v>
      </c>
      <c r="T454" s="2">
        <f>(S454*K454)/1000</f>
        <v>0</v>
      </c>
      <c r="U454" s="2">
        <f t="shared" ref="U454:U517" si="45">IF(T454&gt;0,T454,0)</f>
        <v>0</v>
      </c>
      <c r="V454" s="2">
        <f>SUM(U$5:U454)</f>
        <v>1296.9279748497461</v>
      </c>
      <c r="W454" s="2">
        <f>V454/3600</f>
        <v>0.36025777079159615</v>
      </c>
      <c r="X454" s="2">
        <f>T454*N454</f>
        <v>0</v>
      </c>
      <c r="Y454" s="2">
        <f>SUM(X$5:X454)</f>
        <v>261.91465737652334</v>
      </c>
      <c r="Z454" s="2">
        <f t="shared" ref="Z454:Z517" si="46">Y454/3600</f>
        <v>7.2754071493478706E-2</v>
      </c>
      <c r="AA454" s="2">
        <f>W454-Z454</f>
        <v>0.28750369929811748</v>
      </c>
      <c r="AB454" s="2">
        <f>(0.5*$C$5*K454^2)/1000</f>
        <v>0</v>
      </c>
      <c r="AC454" s="2">
        <f t="shared" ref="AC454:AC517" si="47">AB454*N454</f>
        <v>0</v>
      </c>
      <c r="AD454" s="13"/>
    </row>
    <row r="455" spans="5:30" x14ac:dyDescent="0.25">
      <c r="E455" s="4" t="s">
        <v>1</v>
      </c>
      <c r="F455" s="1">
        <v>450</v>
      </c>
      <c r="G455" s="1">
        <v>450</v>
      </c>
      <c r="H455" s="2">
        <f>SUM($K$5:K455)</f>
        <v>2893.3333333333344</v>
      </c>
      <c r="I455" s="2">
        <f>SUM($K$5:K455)</f>
        <v>2893.3333333333344</v>
      </c>
      <c r="J455" s="1">
        <v>0</v>
      </c>
      <c r="K455" s="2">
        <v>0</v>
      </c>
      <c r="L455" s="2">
        <v>0</v>
      </c>
      <c r="M455" s="1">
        <f>IF(K455&gt;0.001,1,0)</f>
        <v>0</v>
      </c>
      <c r="N455" s="1">
        <f>IF(L455&lt;-0.0001,1,0)</f>
        <v>0</v>
      </c>
      <c r="O455" s="3">
        <f t="shared" si="42"/>
        <v>1.0999999999999999E-2</v>
      </c>
      <c r="P455" s="2">
        <f t="shared" si="43"/>
        <v>0</v>
      </c>
      <c r="Q455" s="2">
        <f>0.5*$C$7*$C$8*1.2*K455^2</f>
        <v>0</v>
      </c>
      <c r="R455" s="2">
        <f>IF(L455&gt;0,$C$5*L455,0)</f>
        <v>0</v>
      </c>
      <c r="S455" s="2">
        <f t="shared" si="44"/>
        <v>0</v>
      </c>
      <c r="T455" s="2">
        <f>(S455*K455)/1000</f>
        <v>0</v>
      </c>
      <c r="U455" s="2">
        <f t="shared" si="45"/>
        <v>0</v>
      </c>
      <c r="V455" s="2">
        <f>SUM(U$5:U455)</f>
        <v>1296.9279748497461</v>
      </c>
      <c r="W455" s="2">
        <f>V455/3600</f>
        <v>0.36025777079159615</v>
      </c>
      <c r="X455" s="2">
        <f>T455*N455</f>
        <v>0</v>
      </c>
      <c r="Y455" s="2">
        <f>SUM(X$5:X455)</f>
        <v>261.91465737652334</v>
      </c>
      <c r="Z455" s="2">
        <f t="shared" si="46"/>
        <v>7.2754071493478706E-2</v>
      </c>
      <c r="AA455" s="2">
        <f>W455-Z455</f>
        <v>0.28750369929811748</v>
      </c>
      <c r="AB455" s="2">
        <f>(0.5*$C$5*K455^2)/1000</f>
        <v>0</v>
      </c>
      <c r="AC455" s="2">
        <f t="shared" si="47"/>
        <v>0</v>
      </c>
      <c r="AD455" s="13"/>
    </row>
    <row r="456" spans="5:30" x14ac:dyDescent="0.25">
      <c r="E456" s="4" t="s">
        <v>1</v>
      </c>
      <c r="F456" s="1">
        <v>451</v>
      </c>
      <c r="G456" s="1">
        <v>451</v>
      </c>
      <c r="H456" s="2">
        <f>SUM($K$5:K456)</f>
        <v>2893.3333333333344</v>
      </c>
      <c r="I456" s="2">
        <f>SUM($K$5:K456)</f>
        <v>2893.3333333333344</v>
      </c>
      <c r="J456" s="1">
        <v>0</v>
      </c>
      <c r="K456" s="2">
        <v>0</v>
      </c>
      <c r="L456" s="2">
        <v>0</v>
      </c>
      <c r="M456" s="1">
        <f>IF(K456&gt;0.001,1,0)</f>
        <v>0</v>
      </c>
      <c r="N456" s="1">
        <f>IF(L456&lt;-0.0001,1,0)</f>
        <v>0</v>
      </c>
      <c r="O456" s="3">
        <f t="shared" si="42"/>
        <v>1.0999999999999999E-2</v>
      </c>
      <c r="P456" s="2">
        <f t="shared" si="43"/>
        <v>0</v>
      </c>
      <c r="Q456" s="2">
        <f>0.5*$C$7*$C$8*1.2*K456^2</f>
        <v>0</v>
      </c>
      <c r="R456" s="2">
        <f>IF(L456&gt;0,$C$5*L456,0)</f>
        <v>0</v>
      </c>
      <c r="S456" s="2">
        <f t="shared" si="44"/>
        <v>0</v>
      </c>
      <c r="T456" s="2">
        <f>(S456*K456)/1000</f>
        <v>0</v>
      </c>
      <c r="U456" s="2">
        <f t="shared" si="45"/>
        <v>0</v>
      </c>
      <c r="V456" s="2">
        <f>SUM(U$5:U456)</f>
        <v>1296.9279748497461</v>
      </c>
      <c r="W456" s="2">
        <f>V456/3600</f>
        <v>0.36025777079159615</v>
      </c>
      <c r="X456" s="2">
        <f>T456*N456</f>
        <v>0</v>
      </c>
      <c r="Y456" s="2">
        <f>SUM(X$5:X456)</f>
        <v>261.91465737652334</v>
      </c>
      <c r="Z456" s="2">
        <f t="shared" si="46"/>
        <v>7.2754071493478706E-2</v>
      </c>
      <c r="AA456" s="2">
        <f>W456-Z456</f>
        <v>0.28750369929811748</v>
      </c>
      <c r="AB456" s="2">
        <f>(0.5*$C$5*K456^2)/1000</f>
        <v>0</v>
      </c>
      <c r="AC456" s="2">
        <f t="shared" si="47"/>
        <v>0</v>
      </c>
      <c r="AD456" s="13"/>
    </row>
    <row r="457" spans="5:30" x14ac:dyDescent="0.25">
      <c r="E457" s="4" t="s">
        <v>1</v>
      </c>
      <c r="F457" s="1">
        <v>452</v>
      </c>
      <c r="G457" s="1">
        <v>452</v>
      </c>
      <c r="H457" s="2">
        <f>SUM($K$5:K457)</f>
        <v>2893.3333333333344</v>
      </c>
      <c r="I457" s="2">
        <f>SUM($K$5:K457)</f>
        <v>2893.3333333333344</v>
      </c>
      <c r="J457" s="1">
        <v>0</v>
      </c>
      <c r="K457" s="2">
        <v>0</v>
      </c>
      <c r="L457" s="2">
        <v>0</v>
      </c>
      <c r="M457" s="1">
        <f>IF(K457&gt;0.001,1,0)</f>
        <v>0</v>
      </c>
      <c r="N457" s="1">
        <f>IF(L457&lt;-0.0001,1,0)</f>
        <v>0</v>
      </c>
      <c r="O457" s="3">
        <f t="shared" si="42"/>
        <v>1.0999999999999999E-2</v>
      </c>
      <c r="P457" s="2">
        <f t="shared" si="43"/>
        <v>0</v>
      </c>
      <c r="Q457" s="2">
        <f>0.5*$C$7*$C$8*1.2*K457^2</f>
        <v>0</v>
      </c>
      <c r="R457" s="2">
        <f>IF(L457&gt;0,$C$5*L457,0)</f>
        <v>0</v>
      </c>
      <c r="S457" s="2">
        <f t="shared" si="44"/>
        <v>0</v>
      </c>
      <c r="T457" s="2">
        <f>(S457*K457)/1000</f>
        <v>0</v>
      </c>
      <c r="U457" s="2">
        <f t="shared" si="45"/>
        <v>0</v>
      </c>
      <c r="V457" s="2">
        <f>SUM(U$5:U457)</f>
        <v>1296.9279748497461</v>
      </c>
      <c r="W457" s="2">
        <f>V457/3600</f>
        <v>0.36025777079159615</v>
      </c>
      <c r="X457" s="2">
        <f>T457*N457</f>
        <v>0</v>
      </c>
      <c r="Y457" s="2">
        <f>SUM(X$5:X457)</f>
        <v>261.91465737652334</v>
      </c>
      <c r="Z457" s="2">
        <f t="shared" si="46"/>
        <v>7.2754071493478706E-2</v>
      </c>
      <c r="AA457" s="2">
        <f>W457-Z457</f>
        <v>0.28750369929811748</v>
      </c>
      <c r="AB457" s="2">
        <f>(0.5*$C$5*K457^2)/1000</f>
        <v>0</v>
      </c>
      <c r="AC457" s="2">
        <f t="shared" si="47"/>
        <v>0</v>
      </c>
      <c r="AD457" s="13"/>
    </row>
    <row r="458" spans="5:30" x14ac:dyDescent="0.25">
      <c r="E458" s="4" t="s">
        <v>1</v>
      </c>
      <c r="F458" s="1">
        <v>453</v>
      </c>
      <c r="G458" s="1">
        <v>453</v>
      </c>
      <c r="H458" s="2">
        <f>SUM($K$5:K458)</f>
        <v>2893.3333333333344</v>
      </c>
      <c r="I458" s="2">
        <f>SUM($K$5:K458)</f>
        <v>2893.3333333333344</v>
      </c>
      <c r="J458" s="1">
        <v>0</v>
      </c>
      <c r="K458" s="2">
        <v>0</v>
      </c>
      <c r="L458" s="2">
        <v>0</v>
      </c>
      <c r="M458" s="1">
        <f>IF(K458&gt;0.001,1,0)</f>
        <v>0</v>
      </c>
      <c r="N458" s="1">
        <f>IF(L458&lt;-0.0001,1,0)</f>
        <v>0</v>
      </c>
      <c r="O458" s="3">
        <f t="shared" si="42"/>
        <v>1.0999999999999999E-2</v>
      </c>
      <c r="P458" s="2">
        <f t="shared" si="43"/>
        <v>0</v>
      </c>
      <c r="Q458" s="2">
        <f>0.5*$C$7*$C$8*1.2*K458^2</f>
        <v>0</v>
      </c>
      <c r="R458" s="2">
        <f>IF(L458&gt;0,$C$5*L458,0)</f>
        <v>0</v>
      </c>
      <c r="S458" s="2">
        <f t="shared" si="44"/>
        <v>0</v>
      </c>
      <c r="T458" s="2">
        <f>(S458*K458)/1000</f>
        <v>0</v>
      </c>
      <c r="U458" s="2">
        <f t="shared" si="45"/>
        <v>0</v>
      </c>
      <c r="V458" s="2">
        <f>SUM(U$5:U458)</f>
        <v>1296.9279748497461</v>
      </c>
      <c r="W458" s="2">
        <f>V458/3600</f>
        <v>0.36025777079159615</v>
      </c>
      <c r="X458" s="2">
        <f>T458*N458</f>
        <v>0</v>
      </c>
      <c r="Y458" s="2">
        <f>SUM(X$5:X458)</f>
        <v>261.91465737652334</v>
      </c>
      <c r="Z458" s="2">
        <f t="shared" si="46"/>
        <v>7.2754071493478706E-2</v>
      </c>
      <c r="AA458" s="2">
        <f>W458-Z458</f>
        <v>0.28750369929811748</v>
      </c>
      <c r="AB458" s="2">
        <f>(0.5*$C$5*K458^2)/1000</f>
        <v>0</v>
      </c>
      <c r="AC458" s="2">
        <f t="shared" si="47"/>
        <v>0</v>
      </c>
      <c r="AD458" s="13"/>
    </row>
    <row r="459" spans="5:30" x14ac:dyDescent="0.25">
      <c r="E459" s="4" t="s">
        <v>1</v>
      </c>
      <c r="F459" s="1">
        <v>454</v>
      </c>
      <c r="G459" s="1">
        <v>454</v>
      </c>
      <c r="H459" s="2">
        <f>SUM($K$5:K459)</f>
        <v>2893.3333333333344</v>
      </c>
      <c r="I459" s="2">
        <f>SUM($K$5:K459)</f>
        <v>2893.3333333333344</v>
      </c>
      <c r="J459" s="1">
        <v>0</v>
      </c>
      <c r="K459" s="2">
        <v>0</v>
      </c>
      <c r="L459" s="2">
        <v>0</v>
      </c>
      <c r="M459" s="1">
        <f>IF(K459&gt;0.001,1,0)</f>
        <v>0</v>
      </c>
      <c r="N459" s="1">
        <f>IF(L459&lt;-0.0001,1,0)</f>
        <v>0</v>
      </c>
      <c r="O459" s="3">
        <f t="shared" si="42"/>
        <v>1.0999999999999999E-2</v>
      </c>
      <c r="P459" s="2">
        <f t="shared" si="43"/>
        <v>0</v>
      </c>
      <c r="Q459" s="2">
        <f>0.5*$C$7*$C$8*1.2*K459^2</f>
        <v>0</v>
      </c>
      <c r="R459" s="2">
        <f>IF(L459&gt;0,$C$5*L459,0)</f>
        <v>0</v>
      </c>
      <c r="S459" s="2">
        <f t="shared" si="44"/>
        <v>0</v>
      </c>
      <c r="T459" s="2">
        <f>(S459*K459)/1000</f>
        <v>0</v>
      </c>
      <c r="U459" s="2">
        <f t="shared" si="45"/>
        <v>0</v>
      </c>
      <c r="V459" s="2">
        <f>SUM(U$5:U459)</f>
        <v>1296.9279748497461</v>
      </c>
      <c r="W459" s="2">
        <f>V459/3600</f>
        <v>0.36025777079159615</v>
      </c>
      <c r="X459" s="2">
        <f>T459*N459</f>
        <v>0</v>
      </c>
      <c r="Y459" s="2">
        <f>SUM(X$5:X459)</f>
        <v>261.91465737652334</v>
      </c>
      <c r="Z459" s="2">
        <f t="shared" si="46"/>
        <v>7.2754071493478706E-2</v>
      </c>
      <c r="AA459" s="2">
        <f>W459-Z459</f>
        <v>0.28750369929811748</v>
      </c>
      <c r="AB459" s="2">
        <f>(0.5*$C$5*K459^2)/1000</f>
        <v>0</v>
      </c>
      <c r="AC459" s="2">
        <f t="shared" si="47"/>
        <v>0</v>
      </c>
      <c r="AD459" s="13"/>
    </row>
    <row r="460" spans="5:30" x14ac:dyDescent="0.25">
      <c r="E460" s="4" t="s">
        <v>1</v>
      </c>
      <c r="F460" s="1">
        <v>455</v>
      </c>
      <c r="G460" s="1">
        <v>455</v>
      </c>
      <c r="H460" s="2">
        <f>SUM($K$5:K460)</f>
        <v>2893.3333333333344</v>
      </c>
      <c r="I460" s="2">
        <f>SUM($K$5:K460)</f>
        <v>2893.3333333333344</v>
      </c>
      <c r="J460" s="1">
        <v>0</v>
      </c>
      <c r="K460" s="2">
        <v>0</v>
      </c>
      <c r="L460" s="2">
        <v>0</v>
      </c>
      <c r="M460" s="1">
        <f>IF(K460&gt;0.001,1,0)</f>
        <v>0</v>
      </c>
      <c r="N460" s="1">
        <f>IF(L460&lt;-0.0001,1,0)</f>
        <v>0</v>
      </c>
      <c r="O460" s="3">
        <f t="shared" si="42"/>
        <v>1.0999999999999999E-2</v>
      </c>
      <c r="P460" s="2">
        <f t="shared" si="43"/>
        <v>0</v>
      </c>
      <c r="Q460" s="2">
        <f>0.5*$C$7*$C$8*1.2*K460^2</f>
        <v>0</v>
      </c>
      <c r="R460" s="2">
        <f>IF(L460&gt;0,$C$5*L460,0)</f>
        <v>0</v>
      </c>
      <c r="S460" s="2">
        <f t="shared" si="44"/>
        <v>0</v>
      </c>
      <c r="T460" s="2">
        <f>(S460*K460)/1000</f>
        <v>0</v>
      </c>
      <c r="U460" s="2">
        <f t="shared" si="45"/>
        <v>0</v>
      </c>
      <c r="V460" s="2">
        <f>SUM(U$5:U460)</f>
        <v>1296.9279748497461</v>
      </c>
      <c r="W460" s="2">
        <f>V460/3600</f>
        <v>0.36025777079159615</v>
      </c>
      <c r="X460" s="2">
        <f>T460*N460</f>
        <v>0</v>
      </c>
      <c r="Y460" s="2">
        <f>SUM(X$5:X460)</f>
        <v>261.91465737652334</v>
      </c>
      <c r="Z460" s="2">
        <f t="shared" si="46"/>
        <v>7.2754071493478706E-2</v>
      </c>
      <c r="AA460" s="2">
        <f>W460-Z460</f>
        <v>0.28750369929811748</v>
      </c>
      <c r="AB460" s="2">
        <f>(0.5*$C$5*K460^2)/1000</f>
        <v>0</v>
      </c>
      <c r="AC460" s="2">
        <f t="shared" si="47"/>
        <v>0</v>
      </c>
      <c r="AD460" s="13"/>
    </row>
    <row r="461" spans="5:30" x14ac:dyDescent="0.25">
      <c r="E461" s="4" t="s">
        <v>1</v>
      </c>
      <c r="F461" s="1">
        <v>456</v>
      </c>
      <c r="G461" s="1">
        <v>456</v>
      </c>
      <c r="H461" s="2">
        <f>SUM($K$5:K461)</f>
        <v>2893.3333333333344</v>
      </c>
      <c r="I461" s="2">
        <f>SUM($K$5:K461)</f>
        <v>2893.3333333333344</v>
      </c>
      <c r="J461" s="1">
        <v>0</v>
      </c>
      <c r="K461" s="2">
        <v>0</v>
      </c>
      <c r="L461" s="2">
        <v>0</v>
      </c>
      <c r="M461" s="1">
        <f>IF(K461&gt;0.001,1,0)</f>
        <v>0</v>
      </c>
      <c r="N461" s="1">
        <f>IF(L461&lt;-0.0001,1,0)</f>
        <v>0</v>
      </c>
      <c r="O461" s="3">
        <f t="shared" si="42"/>
        <v>1.0999999999999999E-2</v>
      </c>
      <c r="P461" s="2">
        <f t="shared" si="43"/>
        <v>0</v>
      </c>
      <c r="Q461" s="2">
        <f>0.5*$C$7*$C$8*1.2*K461^2</f>
        <v>0</v>
      </c>
      <c r="R461" s="2">
        <f>IF(L461&gt;0,$C$5*L461,0)</f>
        <v>0</v>
      </c>
      <c r="S461" s="2">
        <f t="shared" si="44"/>
        <v>0</v>
      </c>
      <c r="T461" s="2">
        <f>(S461*K461)/1000</f>
        <v>0</v>
      </c>
      <c r="U461" s="2">
        <f t="shared" si="45"/>
        <v>0</v>
      </c>
      <c r="V461" s="2">
        <f>SUM(U$5:U461)</f>
        <v>1296.9279748497461</v>
      </c>
      <c r="W461" s="2">
        <f>V461/3600</f>
        <v>0.36025777079159615</v>
      </c>
      <c r="X461" s="2">
        <f>T461*N461</f>
        <v>0</v>
      </c>
      <c r="Y461" s="2">
        <f>SUM(X$5:X461)</f>
        <v>261.91465737652334</v>
      </c>
      <c r="Z461" s="2">
        <f t="shared" si="46"/>
        <v>7.2754071493478706E-2</v>
      </c>
      <c r="AA461" s="2">
        <f>W461-Z461</f>
        <v>0.28750369929811748</v>
      </c>
      <c r="AB461" s="2">
        <f>(0.5*$C$5*K461^2)/1000</f>
        <v>0</v>
      </c>
      <c r="AC461" s="2">
        <f t="shared" si="47"/>
        <v>0</v>
      </c>
      <c r="AD461" s="13"/>
    </row>
    <row r="462" spans="5:30" x14ac:dyDescent="0.25">
      <c r="E462" s="4" t="s">
        <v>1</v>
      </c>
      <c r="F462" s="1">
        <v>457</v>
      </c>
      <c r="G462" s="1">
        <v>457</v>
      </c>
      <c r="H462" s="2">
        <f>SUM($K$5:K462)</f>
        <v>2893.3333333333344</v>
      </c>
      <c r="I462" s="2">
        <f>SUM($K$5:K462)</f>
        <v>2893.3333333333344</v>
      </c>
      <c r="J462" s="1">
        <v>0</v>
      </c>
      <c r="K462" s="2">
        <v>0</v>
      </c>
      <c r="L462" s="2">
        <v>0</v>
      </c>
      <c r="M462" s="1">
        <f>IF(K462&gt;0.001,1,0)</f>
        <v>0</v>
      </c>
      <c r="N462" s="1">
        <f>IF(L462&lt;-0.0001,1,0)</f>
        <v>0</v>
      </c>
      <c r="O462" s="3">
        <f t="shared" si="42"/>
        <v>1.0999999999999999E-2</v>
      </c>
      <c r="P462" s="2">
        <f t="shared" si="43"/>
        <v>0</v>
      </c>
      <c r="Q462" s="2">
        <f>0.5*$C$7*$C$8*1.2*K462^2</f>
        <v>0</v>
      </c>
      <c r="R462" s="2">
        <f>IF(L462&gt;0,$C$5*L462,0)</f>
        <v>0</v>
      </c>
      <c r="S462" s="2">
        <f t="shared" si="44"/>
        <v>0</v>
      </c>
      <c r="T462" s="2">
        <f>(S462*K462)/1000</f>
        <v>0</v>
      </c>
      <c r="U462" s="2">
        <f t="shared" si="45"/>
        <v>0</v>
      </c>
      <c r="V462" s="2">
        <f>SUM(U$5:U462)</f>
        <v>1296.9279748497461</v>
      </c>
      <c r="W462" s="2">
        <f>V462/3600</f>
        <v>0.36025777079159615</v>
      </c>
      <c r="X462" s="2">
        <f>T462*N462</f>
        <v>0</v>
      </c>
      <c r="Y462" s="2">
        <f>SUM(X$5:X462)</f>
        <v>261.91465737652334</v>
      </c>
      <c r="Z462" s="2">
        <f t="shared" si="46"/>
        <v>7.2754071493478706E-2</v>
      </c>
      <c r="AA462" s="2">
        <f>W462-Z462</f>
        <v>0.28750369929811748</v>
      </c>
      <c r="AB462" s="2">
        <f>(0.5*$C$5*K462^2)/1000</f>
        <v>0</v>
      </c>
      <c r="AC462" s="2">
        <f t="shared" si="47"/>
        <v>0</v>
      </c>
      <c r="AD462" s="13"/>
    </row>
    <row r="463" spans="5:30" x14ac:dyDescent="0.25">
      <c r="E463" s="4" t="s">
        <v>1</v>
      </c>
      <c r="F463" s="1">
        <v>458</v>
      </c>
      <c r="G463" s="1">
        <v>458</v>
      </c>
      <c r="H463" s="2">
        <f>SUM($K$5:K463)</f>
        <v>2893.3333333333344</v>
      </c>
      <c r="I463" s="2">
        <f>SUM($K$5:K463)</f>
        <v>2893.3333333333344</v>
      </c>
      <c r="J463" s="1">
        <v>0</v>
      </c>
      <c r="K463" s="2">
        <v>0</v>
      </c>
      <c r="L463" s="2">
        <v>0</v>
      </c>
      <c r="M463" s="1">
        <f>IF(K463&gt;0.001,1,0)</f>
        <v>0</v>
      </c>
      <c r="N463" s="1">
        <f>IF(L463&lt;-0.0001,1,0)</f>
        <v>0</v>
      </c>
      <c r="O463" s="3">
        <f t="shared" si="42"/>
        <v>1.0999999999999999E-2</v>
      </c>
      <c r="P463" s="2">
        <f t="shared" si="43"/>
        <v>0</v>
      </c>
      <c r="Q463" s="2">
        <f>0.5*$C$7*$C$8*1.2*K463^2</f>
        <v>0</v>
      </c>
      <c r="R463" s="2">
        <f>IF(L463&gt;0,$C$5*L463,0)</f>
        <v>0</v>
      </c>
      <c r="S463" s="2">
        <f t="shared" si="44"/>
        <v>0</v>
      </c>
      <c r="T463" s="2">
        <f>(S463*K463)/1000</f>
        <v>0</v>
      </c>
      <c r="U463" s="2">
        <f t="shared" si="45"/>
        <v>0</v>
      </c>
      <c r="V463" s="2">
        <f>SUM(U$5:U463)</f>
        <v>1296.9279748497461</v>
      </c>
      <c r="W463" s="2">
        <f>V463/3600</f>
        <v>0.36025777079159615</v>
      </c>
      <c r="X463" s="2">
        <f>T463*N463</f>
        <v>0</v>
      </c>
      <c r="Y463" s="2">
        <f>SUM(X$5:X463)</f>
        <v>261.91465737652334</v>
      </c>
      <c r="Z463" s="2">
        <f t="shared" si="46"/>
        <v>7.2754071493478706E-2</v>
      </c>
      <c r="AA463" s="2">
        <f>W463-Z463</f>
        <v>0.28750369929811748</v>
      </c>
      <c r="AB463" s="2">
        <f>(0.5*$C$5*K463^2)/1000</f>
        <v>0</v>
      </c>
      <c r="AC463" s="2">
        <f t="shared" si="47"/>
        <v>0</v>
      </c>
      <c r="AD463" s="13"/>
    </row>
    <row r="464" spans="5:30" x14ac:dyDescent="0.25">
      <c r="E464" s="4" t="s">
        <v>1</v>
      </c>
      <c r="F464" s="1">
        <v>459</v>
      </c>
      <c r="G464" s="1">
        <v>459</v>
      </c>
      <c r="H464" s="2">
        <f>SUM($K$5:K464)</f>
        <v>2893.3333333333344</v>
      </c>
      <c r="I464" s="2">
        <f>SUM($K$5:K464)</f>
        <v>2893.3333333333344</v>
      </c>
      <c r="J464" s="1">
        <v>0</v>
      </c>
      <c r="K464" s="2">
        <v>0</v>
      </c>
      <c r="L464" s="2">
        <v>0</v>
      </c>
      <c r="M464" s="1">
        <f>IF(K464&gt;0.001,1,0)</f>
        <v>0</v>
      </c>
      <c r="N464" s="1">
        <f>IF(L464&lt;-0.0001,1,0)</f>
        <v>0</v>
      </c>
      <c r="O464" s="3">
        <f t="shared" si="42"/>
        <v>1.0999999999999999E-2</v>
      </c>
      <c r="P464" s="2">
        <f t="shared" si="43"/>
        <v>0</v>
      </c>
      <c r="Q464" s="2">
        <f>0.5*$C$7*$C$8*1.2*K464^2</f>
        <v>0</v>
      </c>
      <c r="R464" s="2">
        <f>IF(L464&gt;0,$C$5*L464,0)</f>
        <v>0</v>
      </c>
      <c r="S464" s="2">
        <f t="shared" si="44"/>
        <v>0</v>
      </c>
      <c r="T464" s="2">
        <f>(S464*K464)/1000</f>
        <v>0</v>
      </c>
      <c r="U464" s="2">
        <f t="shared" si="45"/>
        <v>0</v>
      </c>
      <c r="V464" s="2">
        <f>SUM(U$5:U464)</f>
        <v>1296.9279748497461</v>
      </c>
      <c r="W464" s="2">
        <f>V464/3600</f>
        <v>0.36025777079159615</v>
      </c>
      <c r="X464" s="2">
        <f>T464*N464</f>
        <v>0</v>
      </c>
      <c r="Y464" s="2">
        <f>SUM(X$5:X464)</f>
        <v>261.91465737652334</v>
      </c>
      <c r="Z464" s="2">
        <f t="shared" si="46"/>
        <v>7.2754071493478706E-2</v>
      </c>
      <c r="AA464" s="2">
        <f>W464-Z464</f>
        <v>0.28750369929811748</v>
      </c>
      <c r="AB464" s="2">
        <f>(0.5*$C$5*K464^2)/1000</f>
        <v>0</v>
      </c>
      <c r="AC464" s="2">
        <f t="shared" si="47"/>
        <v>0</v>
      </c>
      <c r="AD464" s="13"/>
    </row>
    <row r="465" spans="5:30" x14ac:dyDescent="0.25">
      <c r="E465" s="4" t="s">
        <v>1</v>
      </c>
      <c r="F465" s="1">
        <v>460</v>
      </c>
      <c r="G465" s="1">
        <v>460</v>
      </c>
      <c r="H465" s="2">
        <f>SUM($K$5:K465)</f>
        <v>2893.3333333333344</v>
      </c>
      <c r="I465" s="2">
        <f>SUM($K$5:K465)</f>
        <v>2893.3333333333344</v>
      </c>
      <c r="J465" s="1">
        <v>0</v>
      </c>
      <c r="K465" s="2">
        <v>0</v>
      </c>
      <c r="L465" s="2">
        <v>0</v>
      </c>
      <c r="M465" s="1">
        <f>IF(K465&gt;0.001,1,0)</f>
        <v>0</v>
      </c>
      <c r="N465" s="1">
        <f>IF(L465&lt;-0.0001,1,0)</f>
        <v>0</v>
      </c>
      <c r="O465" s="3">
        <f t="shared" si="42"/>
        <v>1.0999999999999999E-2</v>
      </c>
      <c r="P465" s="2">
        <f t="shared" si="43"/>
        <v>0</v>
      </c>
      <c r="Q465" s="2">
        <f>0.5*$C$7*$C$8*1.2*K465^2</f>
        <v>0</v>
      </c>
      <c r="R465" s="2">
        <f>IF(L465&gt;0,$C$5*L465,0)</f>
        <v>0</v>
      </c>
      <c r="S465" s="2">
        <f t="shared" si="44"/>
        <v>0</v>
      </c>
      <c r="T465" s="2">
        <f>(S465*K465)/1000</f>
        <v>0</v>
      </c>
      <c r="U465" s="2">
        <f t="shared" si="45"/>
        <v>0</v>
      </c>
      <c r="V465" s="2">
        <f>SUM(U$5:U465)</f>
        <v>1296.9279748497461</v>
      </c>
      <c r="W465" s="2">
        <f>V465/3600</f>
        <v>0.36025777079159615</v>
      </c>
      <c r="X465" s="2">
        <f>T465*N465</f>
        <v>0</v>
      </c>
      <c r="Y465" s="2">
        <f>SUM(X$5:X465)</f>
        <v>261.91465737652334</v>
      </c>
      <c r="Z465" s="2">
        <f t="shared" si="46"/>
        <v>7.2754071493478706E-2</v>
      </c>
      <c r="AA465" s="2">
        <f>W465-Z465</f>
        <v>0.28750369929811748</v>
      </c>
      <c r="AB465" s="2">
        <f>(0.5*$C$5*K465^2)/1000</f>
        <v>0</v>
      </c>
      <c r="AC465" s="2">
        <f t="shared" si="47"/>
        <v>0</v>
      </c>
      <c r="AD465" s="13"/>
    </row>
    <row r="466" spans="5:30" x14ac:dyDescent="0.25">
      <c r="E466" s="4" t="s">
        <v>1</v>
      </c>
      <c r="F466" s="1">
        <v>461</v>
      </c>
      <c r="G466" s="1">
        <v>461</v>
      </c>
      <c r="H466" s="2">
        <f>SUM($K$5:K466)</f>
        <v>2893.3333333333344</v>
      </c>
      <c r="I466" s="2">
        <f>SUM($K$5:K466)</f>
        <v>2893.3333333333344</v>
      </c>
      <c r="J466" s="1">
        <v>0</v>
      </c>
      <c r="K466" s="2">
        <v>0</v>
      </c>
      <c r="L466" s="2">
        <v>0</v>
      </c>
      <c r="M466" s="1">
        <f>IF(K466&gt;0.001,1,0)</f>
        <v>0</v>
      </c>
      <c r="N466" s="1">
        <f>IF(L466&lt;-0.0001,1,0)</f>
        <v>0</v>
      </c>
      <c r="O466" s="3">
        <f t="shared" si="42"/>
        <v>1.0999999999999999E-2</v>
      </c>
      <c r="P466" s="2">
        <f t="shared" si="43"/>
        <v>0</v>
      </c>
      <c r="Q466" s="2">
        <f>0.5*$C$7*$C$8*1.2*K466^2</f>
        <v>0</v>
      </c>
      <c r="R466" s="2">
        <f>IF(L466&gt;0,$C$5*L466,0)</f>
        <v>0</v>
      </c>
      <c r="S466" s="2">
        <f t="shared" si="44"/>
        <v>0</v>
      </c>
      <c r="T466" s="2">
        <f>(S466*K466)/1000</f>
        <v>0</v>
      </c>
      <c r="U466" s="2">
        <f t="shared" si="45"/>
        <v>0</v>
      </c>
      <c r="V466" s="2">
        <f>SUM(U$5:U466)</f>
        <v>1296.9279748497461</v>
      </c>
      <c r="W466" s="2">
        <f>V466/3600</f>
        <v>0.36025777079159615</v>
      </c>
      <c r="X466" s="2">
        <f>T466*N466</f>
        <v>0</v>
      </c>
      <c r="Y466" s="2">
        <f>SUM(X$5:X466)</f>
        <v>261.91465737652334</v>
      </c>
      <c r="Z466" s="2">
        <f t="shared" si="46"/>
        <v>7.2754071493478706E-2</v>
      </c>
      <c r="AA466" s="2">
        <f>W466-Z466</f>
        <v>0.28750369929811748</v>
      </c>
      <c r="AB466" s="2">
        <f>(0.5*$C$5*K466^2)/1000</f>
        <v>0</v>
      </c>
      <c r="AC466" s="2">
        <f t="shared" si="47"/>
        <v>0</v>
      </c>
      <c r="AD466" s="13"/>
    </row>
    <row r="467" spans="5:30" x14ac:dyDescent="0.25">
      <c r="E467" s="4" t="s">
        <v>1</v>
      </c>
      <c r="F467" s="1">
        <v>462</v>
      </c>
      <c r="G467" s="1">
        <v>462</v>
      </c>
      <c r="H467" s="2">
        <f>SUM($K$5:K467)</f>
        <v>2893.3333333333344</v>
      </c>
      <c r="I467" s="2">
        <f>SUM($K$5:K467)</f>
        <v>2893.3333333333344</v>
      </c>
      <c r="J467" s="1">
        <v>0</v>
      </c>
      <c r="K467" s="2">
        <v>0</v>
      </c>
      <c r="L467" s="2">
        <v>0</v>
      </c>
      <c r="M467" s="1">
        <f>IF(K467&gt;0.001,1,0)</f>
        <v>0</v>
      </c>
      <c r="N467" s="1">
        <f>IF(L467&lt;-0.0001,1,0)</f>
        <v>0</v>
      </c>
      <c r="O467" s="3">
        <f t="shared" si="42"/>
        <v>1.0999999999999999E-2</v>
      </c>
      <c r="P467" s="2">
        <f t="shared" si="43"/>
        <v>0</v>
      </c>
      <c r="Q467" s="2">
        <f>0.5*$C$7*$C$8*1.2*K467^2</f>
        <v>0</v>
      </c>
      <c r="R467" s="2">
        <f>IF(L467&gt;0,$C$5*L467,0)</f>
        <v>0</v>
      </c>
      <c r="S467" s="2">
        <f t="shared" si="44"/>
        <v>0</v>
      </c>
      <c r="T467" s="2">
        <f>(S467*K467)/1000</f>
        <v>0</v>
      </c>
      <c r="U467" s="2">
        <f t="shared" si="45"/>
        <v>0</v>
      </c>
      <c r="V467" s="2">
        <f>SUM(U$5:U467)</f>
        <v>1296.9279748497461</v>
      </c>
      <c r="W467" s="2">
        <f>V467/3600</f>
        <v>0.36025777079159615</v>
      </c>
      <c r="X467" s="2">
        <f>T467*N467</f>
        <v>0</v>
      </c>
      <c r="Y467" s="2">
        <f>SUM(X$5:X467)</f>
        <v>261.91465737652334</v>
      </c>
      <c r="Z467" s="2">
        <f t="shared" si="46"/>
        <v>7.2754071493478706E-2</v>
      </c>
      <c r="AA467" s="2">
        <f>W467-Z467</f>
        <v>0.28750369929811748</v>
      </c>
      <c r="AB467" s="2">
        <f>(0.5*$C$5*K467^2)/1000</f>
        <v>0</v>
      </c>
      <c r="AC467" s="2">
        <f t="shared" si="47"/>
        <v>0</v>
      </c>
      <c r="AD467" s="13"/>
    </row>
    <row r="468" spans="5:30" x14ac:dyDescent="0.25">
      <c r="E468" s="4" t="s">
        <v>1</v>
      </c>
      <c r="F468" s="1">
        <v>463</v>
      </c>
      <c r="G468" s="1">
        <v>463</v>
      </c>
      <c r="H468" s="2">
        <f>SUM($K$5:K468)</f>
        <v>2893.3333333333344</v>
      </c>
      <c r="I468" s="2">
        <f>SUM($K$5:K468)</f>
        <v>2893.3333333333344</v>
      </c>
      <c r="J468" s="1">
        <v>0</v>
      </c>
      <c r="K468" s="2">
        <v>0</v>
      </c>
      <c r="L468" s="2">
        <v>0</v>
      </c>
      <c r="M468" s="1">
        <f>IF(K468&gt;0.001,1,0)</f>
        <v>0</v>
      </c>
      <c r="N468" s="1">
        <f>IF(L468&lt;-0.0001,1,0)</f>
        <v>0</v>
      </c>
      <c r="O468" s="3">
        <f t="shared" si="42"/>
        <v>1.0999999999999999E-2</v>
      </c>
      <c r="P468" s="2">
        <f t="shared" si="43"/>
        <v>0</v>
      </c>
      <c r="Q468" s="2">
        <f>0.5*$C$7*$C$8*1.2*K468^2</f>
        <v>0</v>
      </c>
      <c r="R468" s="2">
        <f>IF(L468&gt;0,$C$5*L468,0)</f>
        <v>0</v>
      </c>
      <c r="S468" s="2">
        <f t="shared" si="44"/>
        <v>0</v>
      </c>
      <c r="T468" s="2">
        <f>(S468*K468)/1000</f>
        <v>0</v>
      </c>
      <c r="U468" s="2">
        <f t="shared" si="45"/>
        <v>0</v>
      </c>
      <c r="V468" s="2">
        <f>SUM(U$5:U468)</f>
        <v>1296.9279748497461</v>
      </c>
      <c r="W468" s="2">
        <f>V468/3600</f>
        <v>0.36025777079159615</v>
      </c>
      <c r="X468" s="2">
        <f>T468*N468</f>
        <v>0</v>
      </c>
      <c r="Y468" s="2">
        <f>SUM(X$5:X468)</f>
        <v>261.91465737652334</v>
      </c>
      <c r="Z468" s="2">
        <f t="shared" si="46"/>
        <v>7.2754071493478706E-2</v>
      </c>
      <c r="AA468" s="2">
        <f>W468-Z468</f>
        <v>0.28750369929811748</v>
      </c>
      <c r="AB468" s="2">
        <f>(0.5*$C$5*K468^2)/1000</f>
        <v>0</v>
      </c>
      <c r="AC468" s="2">
        <f t="shared" si="47"/>
        <v>0</v>
      </c>
      <c r="AD468" s="13"/>
    </row>
    <row r="469" spans="5:30" x14ac:dyDescent="0.25">
      <c r="E469" s="4" t="s">
        <v>1</v>
      </c>
      <c r="F469" s="1">
        <v>464</v>
      </c>
      <c r="G469" s="1">
        <v>464</v>
      </c>
      <c r="H469" s="2">
        <f>SUM($K$5:K469)</f>
        <v>2893.3333333333344</v>
      </c>
      <c r="I469" s="2">
        <f>SUM($K$5:K469)</f>
        <v>2893.3333333333344</v>
      </c>
      <c r="J469" s="1">
        <v>0</v>
      </c>
      <c r="K469" s="2">
        <v>0</v>
      </c>
      <c r="L469" s="2">
        <v>0</v>
      </c>
      <c r="M469" s="1">
        <f>IF(K469&gt;0.001,1,0)</f>
        <v>0</v>
      </c>
      <c r="N469" s="1">
        <f>IF(L469&lt;-0.0001,1,0)</f>
        <v>0</v>
      </c>
      <c r="O469" s="3">
        <f t="shared" si="42"/>
        <v>1.0999999999999999E-2</v>
      </c>
      <c r="P469" s="2">
        <f t="shared" si="43"/>
        <v>0</v>
      </c>
      <c r="Q469" s="2">
        <f>0.5*$C$7*$C$8*1.2*K469^2</f>
        <v>0</v>
      </c>
      <c r="R469" s="2">
        <f>IF(L469&gt;0,$C$5*L469,0)</f>
        <v>0</v>
      </c>
      <c r="S469" s="2">
        <f t="shared" si="44"/>
        <v>0</v>
      </c>
      <c r="T469" s="2">
        <f>(S469*K469)/1000</f>
        <v>0</v>
      </c>
      <c r="U469" s="2">
        <f t="shared" si="45"/>
        <v>0</v>
      </c>
      <c r="V469" s="2">
        <f>SUM(U$5:U469)</f>
        <v>1296.9279748497461</v>
      </c>
      <c r="W469" s="2">
        <f>V469/3600</f>
        <v>0.36025777079159615</v>
      </c>
      <c r="X469" s="2">
        <f>T469*N469</f>
        <v>0</v>
      </c>
      <c r="Y469" s="2">
        <f>SUM(X$5:X469)</f>
        <v>261.91465737652334</v>
      </c>
      <c r="Z469" s="2">
        <f t="shared" si="46"/>
        <v>7.2754071493478706E-2</v>
      </c>
      <c r="AA469" s="2">
        <f>W469-Z469</f>
        <v>0.28750369929811748</v>
      </c>
      <c r="AB469" s="2">
        <f>(0.5*$C$5*K469^2)/1000</f>
        <v>0</v>
      </c>
      <c r="AC469" s="2">
        <f t="shared" si="47"/>
        <v>0</v>
      </c>
      <c r="AD469" s="13"/>
    </row>
    <row r="470" spans="5:30" x14ac:dyDescent="0.25">
      <c r="E470" s="4" t="s">
        <v>1</v>
      </c>
      <c r="F470" s="1">
        <v>465</v>
      </c>
      <c r="G470" s="1">
        <v>465</v>
      </c>
      <c r="H470" s="2">
        <f>SUM($K$5:K470)</f>
        <v>2893.3333333333344</v>
      </c>
      <c r="I470" s="2">
        <f>SUM($K$5:K470)</f>
        <v>2893.3333333333344</v>
      </c>
      <c r="J470" s="1">
        <v>0</v>
      </c>
      <c r="K470" s="2">
        <v>0</v>
      </c>
      <c r="L470" s="2">
        <v>0</v>
      </c>
      <c r="M470" s="1">
        <f>IF(K470&gt;0.001,1,0)</f>
        <v>0</v>
      </c>
      <c r="N470" s="1">
        <f>IF(L470&lt;-0.0001,1,0)</f>
        <v>0</v>
      </c>
      <c r="O470" s="3">
        <f t="shared" si="42"/>
        <v>1.0999999999999999E-2</v>
      </c>
      <c r="P470" s="2">
        <f t="shared" si="43"/>
        <v>0</v>
      </c>
      <c r="Q470" s="2">
        <f>0.5*$C$7*$C$8*1.2*K470^2</f>
        <v>0</v>
      </c>
      <c r="R470" s="2">
        <f>IF(L470&gt;0,$C$5*L470,0)</f>
        <v>0</v>
      </c>
      <c r="S470" s="2">
        <f t="shared" si="44"/>
        <v>0</v>
      </c>
      <c r="T470" s="2">
        <f>(S470*K470)/1000</f>
        <v>0</v>
      </c>
      <c r="U470" s="2">
        <f t="shared" si="45"/>
        <v>0</v>
      </c>
      <c r="V470" s="2">
        <f>SUM(U$5:U470)</f>
        <v>1296.9279748497461</v>
      </c>
      <c r="W470" s="2">
        <f>V470/3600</f>
        <v>0.36025777079159615</v>
      </c>
      <c r="X470" s="2">
        <f>T470*N470</f>
        <v>0</v>
      </c>
      <c r="Y470" s="2">
        <f>SUM(X$5:X470)</f>
        <v>261.91465737652334</v>
      </c>
      <c r="Z470" s="2">
        <f t="shared" si="46"/>
        <v>7.2754071493478706E-2</v>
      </c>
      <c r="AA470" s="2">
        <f>W470-Z470</f>
        <v>0.28750369929811748</v>
      </c>
      <c r="AB470" s="2">
        <f>(0.5*$C$5*K470^2)/1000</f>
        <v>0</v>
      </c>
      <c r="AC470" s="2">
        <f t="shared" si="47"/>
        <v>0</v>
      </c>
      <c r="AD470" s="13"/>
    </row>
    <row r="471" spans="5:30" x14ac:dyDescent="0.25">
      <c r="E471" s="4" t="s">
        <v>1</v>
      </c>
      <c r="F471" s="1">
        <v>466</v>
      </c>
      <c r="G471" s="1">
        <v>466</v>
      </c>
      <c r="H471" s="2">
        <f>SUM($K$5:K471)</f>
        <v>2893.3333333333344</v>
      </c>
      <c r="I471" s="2">
        <f>SUM($K$5:K471)</f>
        <v>2893.3333333333344</v>
      </c>
      <c r="J471" s="1">
        <v>0</v>
      </c>
      <c r="K471" s="2">
        <v>0</v>
      </c>
      <c r="L471" s="2">
        <v>0</v>
      </c>
      <c r="M471" s="1">
        <f>IF(K471&gt;0.001,1,0)</f>
        <v>0</v>
      </c>
      <c r="N471" s="1">
        <f>IF(L471&lt;-0.0001,1,0)</f>
        <v>0</v>
      </c>
      <c r="O471" s="3">
        <f t="shared" si="42"/>
        <v>1.0999999999999999E-2</v>
      </c>
      <c r="P471" s="2">
        <f t="shared" si="43"/>
        <v>0</v>
      </c>
      <c r="Q471" s="2">
        <f>0.5*$C$7*$C$8*1.2*K471^2</f>
        <v>0</v>
      </c>
      <c r="R471" s="2">
        <f>IF(L471&gt;0,$C$5*L471,0)</f>
        <v>0</v>
      </c>
      <c r="S471" s="2">
        <f t="shared" si="44"/>
        <v>0</v>
      </c>
      <c r="T471" s="2">
        <f>(S471*K471)/1000</f>
        <v>0</v>
      </c>
      <c r="U471" s="2">
        <f t="shared" si="45"/>
        <v>0</v>
      </c>
      <c r="V471" s="2">
        <f>SUM(U$5:U471)</f>
        <v>1296.9279748497461</v>
      </c>
      <c r="W471" s="2">
        <f>V471/3600</f>
        <v>0.36025777079159615</v>
      </c>
      <c r="X471" s="2">
        <f>T471*N471</f>
        <v>0</v>
      </c>
      <c r="Y471" s="2">
        <f>SUM(X$5:X471)</f>
        <v>261.91465737652334</v>
      </c>
      <c r="Z471" s="2">
        <f t="shared" si="46"/>
        <v>7.2754071493478706E-2</v>
      </c>
      <c r="AA471" s="2">
        <f>W471-Z471</f>
        <v>0.28750369929811748</v>
      </c>
      <c r="AB471" s="2">
        <f>(0.5*$C$5*K471^2)/1000</f>
        <v>0</v>
      </c>
      <c r="AC471" s="2">
        <f t="shared" si="47"/>
        <v>0</v>
      </c>
      <c r="AD471" s="13"/>
    </row>
    <row r="472" spans="5:30" x14ac:dyDescent="0.25">
      <c r="E472" s="4" t="s">
        <v>1</v>
      </c>
      <c r="F472" s="1">
        <v>467</v>
      </c>
      <c r="G472" s="1">
        <v>467</v>
      </c>
      <c r="H472" s="2">
        <f>SUM($K$5:K472)</f>
        <v>2893.3333333333344</v>
      </c>
      <c r="I472" s="2">
        <f>SUM($K$5:K472)</f>
        <v>2893.3333333333344</v>
      </c>
      <c r="J472" s="1">
        <v>0</v>
      </c>
      <c r="K472" s="2">
        <v>0</v>
      </c>
      <c r="L472" s="2">
        <v>0</v>
      </c>
      <c r="M472" s="1">
        <f>IF(K472&gt;0.001,1,0)</f>
        <v>0</v>
      </c>
      <c r="N472" s="1">
        <f>IF(L472&lt;-0.0001,1,0)</f>
        <v>0</v>
      </c>
      <c r="O472" s="3">
        <f t="shared" si="42"/>
        <v>1.0999999999999999E-2</v>
      </c>
      <c r="P472" s="2">
        <f t="shared" si="43"/>
        <v>0</v>
      </c>
      <c r="Q472" s="2">
        <f>0.5*$C$7*$C$8*1.2*K472^2</f>
        <v>0</v>
      </c>
      <c r="R472" s="2">
        <f>IF(L472&gt;0,$C$5*L472,0)</f>
        <v>0</v>
      </c>
      <c r="S472" s="2">
        <f t="shared" si="44"/>
        <v>0</v>
      </c>
      <c r="T472" s="2">
        <f>(S472*K472)/1000</f>
        <v>0</v>
      </c>
      <c r="U472" s="2">
        <f t="shared" si="45"/>
        <v>0</v>
      </c>
      <c r="V472" s="2">
        <f>SUM(U$5:U472)</f>
        <v>1296.9279748497461</v>
      </c>
      <c r="W472" s="2">
        <f>V472/3600</f>
        <v>0.36025777079159615</v>
      </c>
      <c r="X472" s="2">
        <f>T472*N472</f>
        <v>0</v>
      </c>
      <c r="Y472" s="2">
        <f>SUM(X$5:X472)</f>
        <v>261.91465737652334</v>
      </c>
      <c r="Z472" s="2">
        <f t="shared" si="46"/>
        <v>7.2754071493478706E-2</v>
      </c>
      <c r="AA472" s="2">
        <f>W472-Z472</f>
        <v>0.28750369929811748</v>
      </c>
      <c r="AB472" s="2">
        <f>(0.5*$C$5*K472^2)/1000</f>
        <v>0</v>
      </c>
      <c r="AC472" s="2">
        <f t="shared" si="47"/>
        <v>0</v>
      </c>
      <c r="AD472" s="13"/>
    </row>
    <row r="473" spans="5:30" x14ac:dyDescent="0.25">
      <c r="E473" s="4" t="s">
        <v>1</v>
      </c>
      <c r="F473" s="1">
        <v>468</v>
      </c>
      <c r="G473" s="1">
        <v>468</v>
      </c>
      <c r="H473" s="2">
        <f>SUM($K$5:K473)</f>
        <v>2893.3333333333344</v>
      </c>
      <c r="I473" s="2">
        <f>SUM($K$5:K473)</f>
        <v>2893.3333333333344</v>
      </c>
      <c r="J473" s="1">
        <v>0</v>
      </c>
      <c r="K473" s="2">
        <v>0</v>
      </c>
      <c r="L473" s="2">
        <v>0</v>
      </c>
      <c r="M473" s="1">
        <f>IF(K473&gt;0.001,1,0)</f>
        <v>0</v>
      </c>
      <c r="N473" s="1">
        <f>IF(L473&lt;-0.0001,1,0)</f>
        <v>0</v>
      </c>
      <c r="O473" s="3">
        <f t="shared" si="42"/>
        <v>1.0999999999999999E-2</v>
      </c>
      <c r="P473" s="2">
        <f t="shared" si="43"/>
        <v>0</v>
      </c>
      <c r="Q473" s="2">
        <f>0.5*$C$7*$C$8*1.2*K473^2</f>
        <v>0</v>
      </c>
      <c r="R473" s="2">
        <f>IF(L473&gt;0,$C$5*L473,0)</f>
        <v>0</v>
      </c>
      <c r="S473" s="2">
        <f t="shared" si="44"/>
        <v>0</v>
      </c>
      <c r="T473" s="2">
        <f>(S473*K473)/1000</f>
        <v>0</v>
      </c>
      <c r="U473" s="2">
        <f t="shared" si="45"/>
        <v>0</v>
      </c>
      <c r="V473" s="2">
        <f>SUM(U$5:U473)</f>
        <v>1296.9279748497461</v>
      </c>
      <c r="W473" s="2">
        <f>V473/3600</f>
        <v>0.36025777079159615</v>
      </c>
      <c r="X473" s="2">
        <f>T473*N473</f>
        <v>0</v>
      </c>
      <c r="Y473" s="2">
        <f>SUM(X$5:X473)</f>
        <v>261.91465737652334</v>
      </c>
      <c r="Z473" s="2">
        <f t="shared" si="46"/>
        <v>7.2754071493478706E-2</v>
      </c>
      <c r="AA473" s="2">
        <f>W473-Z473</f>
        <v>0.28750369929811748</v>
      </c>
      <c r="AB473" s="2">
        <f>(0.5*$C$5*K473^2)/1000</f>
        <v>0</v>
      </c>
      <c r="AC473" s="2">
        <f t="shared" si="47"/>
        <v>0</v>
      </c>
      <c r="AD473" s="13"/>
    </row>
    <row r="474" spans="5:30" x14ac:dyDescent="0.25">
      <c r="E474" s="4" t="s">
        <v>1</v>
      </c>
      <c r="F474" s="1">
        <v>469</v>
      </c>
      <c r="G474" s="1">
        <v>469</v>
      </c>
      <c r="H474" s="2">
        <f>SUM($K$5:K474)</f>
        <v>2893.3333333333344</v>
      </c>
      <c r="I474" s="2">
        <f>SUM($K$5:K474)</f>
        <v>2893.3333333333344</v>
      </c>
      <c r="J474" s="1">
        <v>0</v>
      </c>
      <c r="K474" s="2">
        <v>0</v>
      </c>
      <c r="L474" s="2">
        <v>0</v>
      </c>
      <c r="M474" s="1">
        <f>IF(K474&gt;0.001,1,0)</f>
        <v>0</v>
      </c>
      <c r="N474" s="1">
        <f>IF(L474&lt;-0.0001,1,0)</f>
        <v>0</v>
      </c>
      <c r="O474" s="3">
        <f t="shared" si="42"/>
        <v>1.0999999999999999E-2</v>
      </c>
      <c r="P474" s="2">
        <f t="shared" si="43"/>
        <v>0</v>
      </c>
      <c r="Q474" s="2">
        <f>0.5*$C$7*$C$8*1.2*K474^2</f>
        <v>0</v>
      </c>
      <c r="R474" s="2">
        <f>IF(L474&gt;0,$C$5*L474,0)</f>
        <v>0</v>
      </c>
      <c r="S474" s="2">
        <f t="shared" si="44"/>
        <v>0</v>
      </c>
      <c r="T474" s="2">
        <f>(S474*K474)/1000</f>
        <v>0</v>
      </c>
      <c r="U474" s="2">
        <f t="shared" si="45"/>
        <v>0</v>
      </c>
      <c r="V474" s="2">
        <f>SUM(U$5:U474)</f>
        <v>1296.9279748497461</v>
      </c>
      <c r="W474" s="2">
        <f>V474/3600</f>
        <v>0.36025777079159615</v>
      </c>
      <c r="X474" s="2">
        <f>T474*N474</f>
        <v>0</v>
      </c>
      <c r="Y474" s="2">
        <f>SUM(X$5:X474)</f>
        <v>261.91465737652334</v>
      </c>
      <c r="Z474" s="2">
        <f t="shared" si="46"/>
        <v>7.2754071493478706E-2</v>
      </c>
      <c r="AA474" s="2">
        <f>W474-Z474</f>
        <v>0.28750369929811748</v>
      </c>
      <c r="AB474" s="2">
        <f>(0.5*$C$5*K474^2)/1000</f>
        <v>0</v>
      </c>
      <c r="AC474" s="2">
        <f t="shared" si="47"/>
        <v>0</v>
      </c>
      <c r="AD474" s="13"/>
    </row>
    <row r="475" spans="5:30" x14ac:dyDescent="0.25">
      <c r="E475" s="4" t="s">
        <v>1</v>
      </c>
      <c r="F475" s="1">
        <v>470</v>
      </c>
      <c r="G475" s="1">
        <v>470</v>
      </c>
      <c r="H475" s="2">
        <f>SUM($K$5:K475)</f>
        <v>2893.3333333333344</v>
      </c>
      <c r="I475" s="2">
        <f>SUM($K$5:K475)</f>
        <v>2893.3333333333344</v>
      </c>
      <c r="J475" s="1">
        <v>0</v>
      </c>
      <c r="K475" s="2">
        <v>0</v>
      </c>
      <c r="L475" s="2">
        <v>0</v>
      </c>
      <c r="M475" s="1">
        <f>IF(K475&gt;0.001,1,0)</f>
        <v>0</v>
      </c>
      <c r="N475" s="1">
        <f>IF(L475&lt;-0.0001,1,0)</f>
        <v>0</v>
      </c>
      <c r="O475" s="3">
        <f t="shared" si="42"/>
        <v>1.0999999999999999E-2</v>
      </c>
      <c r="P475" s="2">
        <f t="shared" si="43"/>
        <v>0</v>
      </c>
      <c r="Q475" s="2">
        <f>0.5*$C$7*$C$8*1.2*K475^2</f>
        <v>0</v>
      </c>
      <c r="R475" s="2">
        <f>IF(L475&gt;0,$C$5*L475,0)</f>
        <v>0</v>
      </c>
      <c r="S475" s="2">
        <f t="shared" si="44"/>
        <v>0</v>
      </c>
      <c r="T475" s="2">
        <f>(S475*K475)/1000</f>
        <v>0</v>
      </c>
      <c r="U475" s="2">
        <f t="shared" si="45"/>
        <v>0</v>
      </c>
      <c r="V475" s="2">
        <f>SUM(U$5:U475)</f>
        <v>1296.9279748497461</v>
      </c>
      <c r="W475" s="2">
        <f>V475/3600</f>
        <v>0.36025777079159615</v>
      </c>
      <c r="X475" s="2">
        <f>T475*N475</f>
        <v>0</v>
      </c>
      <c r="Y475" s="2">
        <f>SUM(X$5:X475)</f>
        <v>261.91465737652334</v>
      </c>
      <c r="Z475" s="2">
        <f t="shared" si="46"/>
        <v>7.2754071493478706E-2</v>
      </c>
      <c r="AA475" s="2">
        <f>W475-Z475</f>
        <v>0.28750369929811748</v>
      </c>
      <c r="AB475" s="2">
        <f>(0.5*$C$5*K475^2)/1000</f>
        <v>0</v>
      </c>
      <c r="AC475" s="2">
        <f t="shared" si="47"/>
        <v>0</v>
      </c>
      <c r="AD475" s="13"/>
    </row>
    <row r="476" spans="5:30" x14ac:dyDescent="0.25">
      <c r="E476" s="4" t="s">
        <v>1</v>
      </c>
      <c r="F476" s="1">
        <v>471</v>
      </c>
      <c r="G476" s="1">
        <v>471</v>
      </c>
      <c r="H476" s="2">
        <f>SUM($K$5:K476)</f>
        <v>2893.3333333333344</v>
      </c>
      <c r="I476" s="2">
        <f>SUM($K$5:K476)</f>
        <v>2893.3333333333344</v>
      </c>
      <c r="J476" s="1">
        <v>0</v>
      </c>
      <c r="K476" s="2">
        <v>0</v>
      </c>
      <c r="L476" s="2">
        <v>0</v>
      </c>
      <c r="M476" s="1">
        <f>IF(K476&gt;0.001,1,0)</f>
        <v>0</v>
      </c>
      <c r="N476" s="1">
        <f>IF(L476&lt;-0.0001,1,0)</f>
        <v>0</v>
      </c>
      <c r="O476" s="3">
        <f t="shared" si="42"/>
        <v>1.0999999999999999E-2</v>
      </c>
      <c r="P476" s="2">
        <f t="shared" si="43"/>
        <v>0</v>
      </c>
      <c r="Q476" s="2">
        <f>0.5*$C$7*$C$8*1.2*K476^2</f>
        <v>0</v>
      </c>
      <c r="R476" s="2">
        <f>IF(L476&gt;0,$C$5*L476,0)</f>
        <v>0</v>
      </c>
      <c r="S476" s="2">
        <f t="shared" si="44"/>
        <v>0</v>
      </c>
      <c r="T476" s="2">
        <f>(S476*K476)/1000</f>
        <v>0</v>
      </c>
      <c r="U476" s="2">
        <f t="shared" si="45"/>
        <v>0</v>
      </c>
      <c r="V476" s="2">
        <f>SUM(U$5:U476)</f>
        <v>1296.9279748497461</v>
      </c>
      <c r="W476" s="2">
        <f>V476/3600</f>
        <v>0.36025777079159615</v>
      </c>
      <c r="X476" s="2">
        <f>T476*N476</f>
        <v>0</v>
      </c>
      <c r="Y476" s="2">
        <f>SUM(X$5:X476)</f>
        <v>261.91465737652334</v>
      </c>
      <c r="Z476" s="2">
        <f t="shared" si="46"/>
        <v>7.2754071493478706E-2</v>
      </c>
      <c r="AA476" s="2">
        <f>W476-Z476</f>
        <v>0.28750369929811748</v>
      </c>
      <c r="AB476" s="2">
        <f>(0.5*$C$5*K476^2)/1000</f>
        <v>0</v>
      </c>
      <c r="AC476" s="2">
        <f t="shared" si="47"/>
        <v>0</v>
      </c>
      <c r="AD476" s="13"/>
    </row>
    <row r="477" spans="5:30" x14ac:dyDescent="0.25">
      <c r="E477" s="4" t="s">
        <v>1</v>
      </c>
      <c r="F477" s="1">
        <v>472</v>
      </c>
      <c r="G477" s="1">
        <v>472</v>
      </c>
      <c r="H477" s="2">
        <f>SUM($K$5:K477)</f>
        <v>2893.3333333333344</v>
      </c>
      <c r="I477" s="2">
        <f>SUM($K$5:K477)</f>
        <v>2893.3333333333344</v>
      </c>
      <c r="J477" s="1">
        <v>0</v>
      </c>
      <c r="K477" s="2">
        <v>0</v>
      </c>
      <c r="L477" s="2">
        <v>0</v>
      </c>
      <c r="M477" s="1">
        <f>IF(K477&gt;0.001,1,0)</f>
        <v>0</v>
      </c>
      <c r="N477" s="1">
        <f>IF(L477&lt;-0.0001,1,0)</f>
        <v>0</v>
      </c>
      <c r="O477" s="3">
        <f t="shared" si="42"/>
        <v>1.0999999999999999E-2</v>
      </c>
      <c r="P477" s="2">
        <f t="shared" si="43"/>
        <v>0</v>
      </c>
      <c r="Q477" s="2">
        <f>0.5*$C$7*$C$8*1.2*K477^2</f>
        <v>0</v>
      </c>
      <c r="R477" s="2">
        <f>IF(L477&gt;0,$C$5*L477,0)</f>
        <v>0</v>
      </c>
      <c r="S477" s="2">
        <f t="shared" si="44"/>
        <v>0</v>
      </c>
      <c r="T477" s="2">
        <f>(S477*K477)/1000</f>
        <v>0</v>
      </c>
      <c r="U477" s="2">
        <f t="shared" si="45"/>
        <v>0</v>
      </c>
      <c r="V477" s="2">
        <f>SUM(U$5:U477)</f>
        <v>1296.9279748497461</v>
      </c>
      <c r="W477" s="2">
        <f>V477/3600</f>
        <v>0.36025777079159615</v>
      </c>
      <c r="X477" s="2">
        <f>T477*N477</f>
        <v>0</v>
      </c>
      <c r="Y477" s="2">
        <f>SUM(X$5:X477)</f>
        <v>261.91465737652334</v>
      </c>
      <c r="Z477" s="2">
        <f t="shared" si="46"/>
        <v>7.2754071493478706E-2</v>
      </c>
      <c r="AA477" s="2">
        <f>W477-Z477</f>
        <v>0.28750369929811748</v>
      </c>
      <c r="AB477" s="2">
        <f>(0.5*$C$5*K477^2)/1000</f>
        <v>0</v>
      </c>
      <c r="AC477" s="2">
        <f t="shared" si="47"/>
        <v>0</v>
      </c>
      <c r="AD477" s="13"/>
    </row>
    <row r="478" spans="5:30" x14ac:dyDescent="0.25">
      <c r="E478" s="4" t="s">
        <v>1</v>
      </c>
      <c r="F478" s="1">
        <v>473</v>
      </c>
      <c r="G478" s="1">
        <v>473</v>
      </c>
      <c r="H478" s="2">
        <f>SUM($K$5:K478)</f>
        <v>2893.3333333333344</v>
      </c>
      <c r="I478" s="2">
        <f>SUM($K$5:K478)</f>
        <v>2893.3333333333344</v>
      </c>
      <c r="J478" s="1">
        <v>0</v>
      </c>
      <c r="K478" s="2">
        <v>0</v>
      </c>
      <c r="L478" s="2">
        <v>0</v>
      </c>
      <c r="M478" s="1">
        <f>IF(K478&gt;0.001,1,0)</f>
        <v>0</v>
      </c>
      <c r="N478" s="1">
        <f>IF(L478&lt;-0.0001,1,0)</f>
        <v>0</v>
      </c>
      <c r="O478" s="3">
        <f t="shared" si="42"/>
        <v>1.0999999999999999E-2</v>
      </c>
      <c r="P478" s="2">
        <f t="shared" si="43"/>
        <v>0</v>
      </c>
      <c r="Q478" s="2">
        <f>0.5*$C$7*$C$8*1.2*K478^2</f>
        <v>0</v>
      </c>
      <c r="R478" s="2">
        <f>IF(L478&gt;0,$C$5*L478,0)</f>
        <v>0</v>
      </c>
      <c r="S478" s="2">
        <f t="shared" si="44"/>
        <v>0</v>
      </c>
      <c r="T478" s="2">
        <f>(S478*K478)/1000</f>
        <v>0</v>
      </c>
      <c r="U478" s="2">
        <f t="shared" si="45"/>
        <v>0</v>
      </c>
      <c r="V478" s="2">
        <f>SUM(U$5:U478)</f>
        <v>1296.9279748497461</v>
      </c>
      <c r="W478" s="2">
        <f>V478/3600</f>
        <v>0.36025777079159615</v>
      </c>
      <c r="X478" s="2">
        <f>T478*N478</f>
        <v>0</v>
      </c>
      <c r="Y478" s="2">
        <f>SUM(X$5:X478)</f>
        <v>261.91465737652334</v>
      </c>
      <c r="Z478" s="2">
        <f t="shared" si="46"/>
        <v>7.2754071493478706E-2</v>
      </c>
      <c r="AA478" s="2">
        <f>W478-Z478</f>
        <v>0.28750369929811748</v>
      </c>
      <c r="AB478" s="2">
        <f>(0.5*$C$5*K478^2)/1000</f>
        <v>0</v>
      </c>
      <c r="AC478" s="2">
        <f t="shared" si="47"/>
        <v>0</v>
      </c>
      <c r="AD478" s="13"/>
    </row>
    <row r="479" spans="5:30" x14ac:dyDescent="0.25">
      <c r="E479" s="4" t="s">
        <v>1</v>
      </c>
      <c r="F479" s="1">
        <v>474</v>
      </c>
      <c r="G479" s="1">
        <v>474</v>
      </c>
      <c r="H479" s="2">
        <f>SUM($K$5:K479)</f>
        <v>2893.3333333333344</v>
      </c>
      <c r="I479" s="2">
        <f>SUM($K$5:K479)</f>
        <v>2893.3333333333344</v>
      </c>
      <c r="J479" s="1">
        <v>0</v>
      </c>
      <c r="K479" s="2">
        <v>0</v>
      </c>
      <c r="L479" s="2">
        <v>0</v>
      </c>
      <c r="M479" s="1">
        <f>IF(K479&gt;0.001,1,0)</f>
        <v>0</v>
      </c>
      <c r="N479" s="1">
        <f>IF(L479&lt;-0.0001,1,0)</f>
        <v>0</v>
      </c>
      <c r="O479" s="3">
        <f t="shared" si="42"/>
        <v>1.0999999999999999E-2</v>
      </c>
      <c r="P479" s="2">
        <f t="shared" si="43"/>
        <v>0</v>
      </c>
      <c r="Q479" s="2">
        <f>0.5*$C$7*$C$8*1.2*K479^2</f>
        <v>0</v>
      </c>
      <c r="R479" s="2">
        <f>IF(L479&gt;0,$C$5*L479,0)</f>
        <v>0</v>
      </c>
      <c r="S479" s="2">
        <f t="shared" si="44"/>
        <v>0</v>
      </c>
      <c r="T479" s="2">
        <f>(S479*K479)/1000</f>
        <v>0</v>
      </c>
      <c r="U479" s="2">
        <f t="shared" si="45"/>
        <v>0</v>
      </c>
      <c r="V479" s="2">
        <f>SUM(U$5:U479)</f>
        <v>1296.9279748497461</v>
      </c>
      <c r="W479" s="2">
        <f>V479/3600</f>
        <v>0.36025777079159615</v>
      </c>
      <c r="X479" s="2">
        <f>T479*N479</f>
        <v>0</v>
      </c>
      <c r="Y479" s="2">
        <f>SUM(X$5:X479)</f>
        <v>261.91465737652334</v>
      </c>
      <c r="Z479" s="2">
        <f t="shared" si="46"/>
        <v>7.2754071493478706E-2</v>
      </c>
      <c r="AA479" s="2">
        <f>W479-Z479</f>
        <v>0.28750369929811748</v>
      </c>
      <c r="AB479" s="2">
        <f>(0.5*$C$5*K479^2)/1000</f>
        <v>0</v>
      </c>
      <c r="AC479" s="2">
        <f t="shared" si="47"/>
        <v>0</v>
      </c>
      <c r="AD479" s="13"/>
    </row>
    <row r="480" spans="5:30" x14ac:dyDescent="0.25">
      <c r="E480" s="4" t="s">
        <v>1</v>
      </c>
      <c r="F480" s="1">
        <v>475</v>
      </c>
      <c r="G480" s="1">
        <v>475</v>
      </c>
      <c r="H480" s="2">
        <f>SUM($K$5:K480)</f>
        <v>2893.3333333333344</v>
      </c>
      <c r="I480" s="2">
        <f>SUM($K$5:K480)</f>
        <v>2893.3333333333344</v>
      </c>
      <c r="J480" s="1">
        <v>0</v>
      </c>
      <c r="K480" s="2">
        <v>0</v>
      </c>
      <c r="L480" s="2">
        <v>0</v>
      </c>
      <c r="M480" s="1">
        <f>IF(K480&gt;0.001,1,0)</f>
        <v>0</v>
      </c>
      <c r="N480" s="1">
        <f>IF(L480&lt;-0.0001,1,0)</f>
        <v>0</v>
      </c>
      <c r="O480" s="3">
        <f t="shared" si="42"/>
        <v>1.0999999999999999E-2</v>
      </c>
      <c r="P480" s="2">
        <f t="shared" si="43"/>
        <v>0</v>
      </c>
      <c r="Q480" s="2">
        <f>0.5*$C$7*$C$8*1.2*K480^2</f>
        <v>0</v>
      </c>
      <c r="R480" s="2">
        <f>IF(L480&gt;0,$C$5*L480,0)</f>
        <v>0</v>
      </c>
      <c r="S480" s="2">
        <f t="shared" si="44"/>
        <v>0</v>
      </c>
      <c r="T480" s="2">
        <f>(S480*K480)/1000</f>
        <v>0</v>
      </c>
      <c r="U480" s="2">
        <f t="shared" si="45"/>
        <v>0</v>
      </c>
      <c r="V480" s="2">
        <f>SUM(U$5:U480)</f>
        <v>1296.9279748497461</v>
      </c>
      <c r="W480" s="2">
        <f>V480/3600</f>
        <v>0.36025777079159615</v>
      </c>
      <c r="X480" s="2">
        <f>T480*N480</f>
        <v>0</v>
      </c>
      <c r="Y480" s="2">
        <f>SUM(X$5:X480)</f>
        <v>261.91465737652334</v>
      </c>
      <c r="Z480" s="2">
        <f t="shared" si="46"/>
        <v>7.2754071493478706E-2</v>
      </c>
      <c r="AA480" s="2">
        <f>W480-Z480</f>
        <v>0.28750369929811748</v>
      </c>
      <c r="AB480" s="2">
        <f>(0.5*$C$5*K480^2)/1000</f>
        <v>0</v>
      </c>
      <c r="AC480" s="2">
        <f t="shared" si="47"/>
        <v>0</v>
      </c>
      <c r="AD480" s="13"/>
    </row>
    <row r="481" spans="5:30" x14ac:dyDescent="0.25">
      <c r="E481" s="4" t="s">
        <v>1</v>
      </c>
      <c r="F481" s="1">
        <v>476</v>
      </c>
      <c r="G481" s="1">
        <v>476</v>
      </c>
      <c r="H481" s="2">
        <f>SUM($K$5:K481)</f>
        <v>2893.3333333333344</v>
      </c>
      <c r="I481" s="2">
        <f>SUM($K$5:K481)</f>
        <v>2893.3333333333344</v>
      </c>
      <c r="J481" s="1">
        <v>0</v>
      </c>
      <c r="K481" s="2">
        <v>0</v>
      </c>
      <c r="L481" s="2">
        <v>0</v>
      </c>
      <c r="M481" s="1">
        <f>IF(K481&gt;0.001,1,0)</f>
        <v>0</v>
      </c>
      <c r="N481" s="1">
        <f>IF(L481&lt;-0.0001,1,0)</f>
        <v>0</v>
      </c>
      <c r="O481" s="3">
        <f t="shared" si="42"/>
        <v>1.0999999999999999E-2</v>
      </c>
      <c r="P481" s="2">
        <f t="shared" si="43"/>
        <v>0</v>
      </c>
      <c r="Q481" s="2">
        <f>0.5*$C$7*$C$8*1.2*K481^2</f>
        <v>0</v>
      </c>
      <c r="R481" s="2">
        <f>IF(L481&gt;0,$C$5*L481,0)</f>
        <v>0</v>
      </c>
      <c r="S481" s="2">
        <f t="shared" si="44"/>
        <v>0</v>
      </c>
      <c r="T481" s="2">
        <f>(S481*K481)/1000</f>
        <v>0</v>
      </c>
      <c r="U481" s="2">
        <f t="shared" si="45"/>
        <v>0</v>
      </c>
      <c r="V481" s="2">
        <f>SUM(U$5:U481)</f>
        <v>1296.9279748497461</v>
      </c>
      <c r="W481" s="2">
        <f>V481/3600</f>
        <v>0.36025777079159615</v>
      </c>
      <c r="X481" s="2">
        <f>T481*N481</f>
        <v>0</v>
      </c>
      <c r="Y481" s="2">
        <f>SUM(X$5:X481)</f>
        <v>261.91465737652334</v>
      </c>
      <c r="Z481" s="2">
        <f t="shared" si="46"/>
        <v>7.2754071493478706E-2</v>
      </c>
      <c r="AA481" s="2">
        <f>W481-Z481</f>
        <v>0.28750369929811748</v>
      </c>
      <c r="AB481" s="2">
        <f>(0.5*$C$5*K481^2)/1000</f>
        <v>0</v>
      </c>
      <c r="AC481" s="2">
        <f t="shared" si="47"/>
        <v>0</v>
      </c>
      <c r="AD481" s="13"/>
    </row>
    <row r="482" spans="5:30" x14ac:dyDescent="0.25">
      <c r="E482" s="4" t="s">
        <v>1</v>
      </c>
      <c r="F482" s="1">
        <v>477</v>
      </c>
      <c r="G482" s="1">
        <v>477</v>
      </c>
      <c r="H482" s="2">
        <f>SUM($K$5:K482)</f>
        <v>2893.3333333333344</v>
      </c>
      <c r="I482" s="2">
        <f>SUM($K$5:K482)</f>
        <v>2893.3333333333344</v>
      </c>
      <c r="J482" s="1">
        <v>0</v>
      </c>
      <c r="K482" s="2">
        <v>0</v>
      </c>
      <c r="L482" s="2">
        <v>0</v>
      </c>
      <c r="M482" s="1">
        <f>IF(K482&gt;0.001,1,0)</f>
        <v>0</v>
      </c>
      <c r="N482" s="1">
        <f>IF(L482&lt;-0.0001,1,0)</f>
        <v>0</v>
      </c>
      <c r="O482" s="3">
        <f t="shared" si="42"/>
        <v>1.0999999999999999E-2</v>
      </c>
      <c r="P482" s="2">
        <f t="shared" si="43"/>
        <v>0</v>
      </c>
      <c r="Q482" s="2">
        <f>0.5*$C$7*$C$8*1.2*K482^2</f>
        <v>0</v>
      </c>
      <c r="R482" s="2">
        <f>IF(L482&gt;0,$C$5*L482,0)</f>
        <v>0</v>
      </c>
      <c r="S482" s="2">
        <f t="shared" si="44"/>
        <v>0</v>
      </c>
      <c r="T482" s="2">
        <f>(S482*K482)/1000</f>
        <v>0</v>
      </c>
      <c r="U482" s="2">
        <f t="shared" si="45"/>
        <v>0</v>
      </c>
      <c r="V482" s="2">
        <f>SUM(U$5:U482)</f>
        <v>1296.9279748497461</v>
      </c>
      <c r="W482" s="2">
        <f>V482/3600</f>
        <v>0.36025777079159615</v>
      </c>
      <c r="X482" s="2">
        <f>T482*N482</f>
        <v>0</v>
      </c>
      <c r="Y482" s="2">
        <f>SUM(X$5:X482)</f>
        <v>261.91465737652334</v>
      </c>
      <c r="Z482" s="2">
        <f t="shared" si="46"/>
        <v>7.2754071493478706E-2</v>
      </c>
      <c r="AA482" s="2">
        <f>W482-Z482</f>
        <v>0.28750369929811748</v>
      </c>
      <c r="AB482" s="2">
        <f>(0.5*$C$5*K482^2)/1000</f>
        <v>0</v>
      </c>
      <c r="AC482" s="2">
        <f t="shared" si="47"/>
        <v>0</v>
      </c>
      <c r="AD482" s="13"/>
    </row>
    <row r="483" spans="5:30" x14ac:dyDescent="0.25">
      <c r="E483" s="4" t="s">
        <v>1</v>
      </c>
      <c r="F483" s="1">
        <v>478</v>
      </c>
      <c r="G483" s="1">
        <v>478</v>
      </c>
      <c r="H483" s="2">
        <f>SUM($K$5:K483)</f>
        <v>2893.3333333333344</v>
      </c>
      <c r="I483" s="2">
        <f>SUM($K$5:K483)</f>
        <v>2893.3333333333344</v>
      </c>
      <c r="J483" s="1">
        <v>0</v>
      </c>
      <c r="K483" s="2">
        <v>0</v>
      </c>
      <c r="L483" s="2">
        <v>0</v>
      </c>
      <c r="M483" s="1">
        <f>IF(K483&gt;0.001,1,0)</f>
        <v>0</v>
      </c>
      <c r="N483" s="1">
        <f>IF(L483&lt;-0.0001,1,0)</f>
        <v>0</v>
      </c>
      <c r="O483" s="3">
        <f t="shared" si="42"/>
        <v>1.0999999999999999E-2</v>
      </c>
      <c r="P483" s="2">
        <f t="shared" si="43"/>
        <v>0</v>
      </c>
      <c r="Q483" s="2">
        <f>0.5*$C$7*$C$8*1.2*K483^2</f>
        <v>0</v>
      </c>
      <c r="R483" s="2">
        <f>IF(L483&gt;0,$C$5*L483,0)</f>
        <v>0</v>
      </c>
      <c r="S483" s="2">
        <f t="shared" si="44"/>
        <v>0</v>
      </c>
      <c r="T483" s="2">
        <f>(S483*K483)/1000</f>
        <v>0</v>
      </c>
      <c r="U483" s="2">
        <f t="shared" si="45"/>
        <v>0</v>
      </c>
      <c r="V483" s="2">
        <f>SUM(U$5:U483)</f>
        <v>1296.9279748497461</v>
      </c>
      <c r="W483" s="2">
        <f>V483/3600</f>
        <v>0.36025777079159615</v>
      </c>
      <c r="X483" s="2">
        <f>T483*N483</f>
        <v>0</v>
      </c>
      <c r="Y483" s="2">
        <f>SUM(X$5:X483)</f>
        <v>261.91465737652334</v>
      </c>
      <c r="Z483" s="2">
        <f t="shared" si="46"/>
        <v>7.2754071493478706E-2</v>
      </c>
      <c r="AA483" s="2">
        <f>W483-Z483</f>
        <v>0.28750369929811748</v>
      </c>
      <c r="AB483" s="2">
        <f>(0.5*$C$5*K483^2)/1000</f>
        <v>0</v>
      </c>
      <c r="AC483" s="2">
        <f t="shared" si="47"/>
        <v>0</v>
      </c>
      <c r="AD483" s="13"/>
    </row>
    <row r="484" spans="5:30" x14ac:dyDescent="0.25">
      <c r="E484" s="4" t="s">
        <v>1</v>
      </c>
      <c r="F484" s="1">
        <v>479</v>
      </c>
      <c r="G484" s="1">
        <v>479</v>
      </c>
      <c r="H484" s="2">
        <f>SUM($K$5:K484)</f>
        <v>2893.3333333333344</v>
      </c>
      <c r="I484" s="2">
        <f>SUM($K$5:K484)</f>
        <v>2893.3333333333344</v>
      </c>
      <c r="J484" s="1">
        <v>0</v>
      </c>
      <c r="K484" s="2">
        <v>0</v>
      </c>
      <c r="L484" s="2">
        <v>0</v>
      </c>
      <c r="M484" s="1">
        <f>IF(K484&gt;0.001,1,0)</f>
        <v>0</v>
      </c>
      <c r="N484" s="1">
        <f>IF(L484&lt;-0.0001,1,0)</f>
        <v>0</v>
      </c>
      <c r="O484" s="3">
        <f t="shared" si="42"/>
        <v>1.0999999999999999E-2</v>
      </c>
      <c r="P484" s="2">
        <f t="shared" si="43"/>
        <v>0</v>
      </c>
      <c r="Q484" s="2">
        <f>0.5*$C$7*$C$8*1.2*K484^2</f>
        <v>0</v>
      </c>
      <c r="R484" s="2">
        <f>IF(L484&gt;0,$C$5*L484,0)</f>
        <v>0</v>
      </c>
      <c r="S484" s="2">
        <f t="shared" si="44"/>
        <v>0</v>
      </c>
      <c r="T484" s="2">
        <f>(S484*K484)/1000</f>
        <v>0</v>
      </c>
      <c r="U484" s="2">
        <f t="shared" si="45"/>
        <v>0</v>
      </c>
      <c r="V484" s="2">
        <f>SUM(U$5:U484)</f>
        <v>1296.9279748497461</v>
      </c>
      <c r="W484" s="2">
        <f>V484/3600</f>
        <v>0.36025777079159615</v>
      </c>
      <c r="X484" s="2">
        <f>T484*N484</f>
        <v>0</v>
      </c>
      <c r="Y484" s="2">
        <f>SUM(X$5:X484)</f>
        <v>261.91465737652334</v>
      </c>
      <c r="Z484" s="2">
        <f t="shared" si="46"/>
        <v>7.2754071493478706E-2</v>
      </c>
      <c r="AA484" s="2">
        <f>W484-Z484</f>
        <v>0.28750369929811748</v>
      </c>
      <c r="AB484" s="2">
        <f>(0.5*$C$5*K484^2)/1000</f>
        <v>0</v>
      </c>
      <c r="AC484" s="2">
        <f t="shared" si="47"/>
        <v>0</v>
      </c>
      <c r="AD484" s="13"/>
    </row>
    <row r="485" spans="5:30" x14ac:dyDescent="0.25">
      <c r="E485" s="4" t="s">
        <v>1</v>
      </c>
      <c r="F485" s="1">
        <v>480</v>
      </c>
      <c r="G485" s="1">
        <v>480</v>
      </c>
      <c r="H485" s="2">
        <f>SUM($K$5:K485)</f>
        <v>2893.3333333333344</v>
      </c>
      <c r="I485" s="2">
        <f>SUM($K$5:K485)</f>
        <v>2893.3333333333344</v>
      </c>
      <c r="J485" s="1">
        <v>0</v>
      </c>
      <c r="K485" s="2">
        <v>0</v>
      </c>
      <c r="L485" s="2">
        <v>0</v>
      </c>
      <c r="M485" s="1">
        <f>IF(K485&gt;0.001,1,0)</f>
        <v>0</v>
      </c>
      <c r="N485" s="1">
        <f>IF(L485&lt;-0.0001,1,0)</f>
        <v>0</v>
      </c>
      <c r="O485" s="3">
        <f t="shared" si="42"/>
        <v>1.0999999999999999E-2</v>
      </c>
      <c r="P485" s="2">
        <f t="shared" si="43"/>
        <v>0</v>
      </c>
      <c r="Q485" s="2">
        <f>0.5*$C$7*$C$8*1.2*K485^2</f>
        <v>0</v>
      </c>
      <c r="R485" s="2">
        <f>IF(L485&gt;0,$C$5*L485,0)</f>
        <v>0</v>
      </c>
      <c r="S485" s="2">
        <f t="shared" si="44"/>
        <v>0</v>
      </c>
      <c r="T485" s="2">
        <f>(S485*K485)/1000</f>
        <v>0</v>
      </c>
      <c r="U485" s="2">
        <f t="shared" si="45"/>
        <v>0</v>
      </c>
      <c r="V485" s="2">
        <f>SUM(U$5:U485)</f>
        <v>1296.9279748497461</v>
      </c>
      <c r="W485" s="2">
        <f>V485/3600</f>
        <v>0.36025777079159615</v>
      </c>
      <c r="X485" s="2">
        <f>T485*N485</f>
        <v>0</v>
      </c>
      <c r="Y485" s="2">
        <f>SUM(X$5:X485)</f>
        <v>261.91465737652334</v>
      </c>
      <c r="Z485" s="2">
        <f t="shared" si="46"/>
        <v>7.2754071493478706E-2</v>
      </c>
      <c r="AA485" s="2">
        <f>W485-Z485</f>
        <v>0.28750369929811748</v>
      </c>
      <c r="AB485" s="2">
        <f>(0.5*$C$5*K485^2)/1000</f>
        <v>0</v>
      </c>
      <c r="AC485" s="2">
        <f t="shared" si="47"/>
        <v>0</v>
      </c>
      <c r="AD485" s="13"/>
    </row>
    <row r="486" spans="5:30" x14ac:dyDescent="0.25">
      <c r="E486" s="4" t="s">
        <v>1</v>
      </c>
      <c r="F486" s="1">
        <v>481</v>
      </c>
      <c r="G486" s="1">
        <v>481</v>
      </c>
      <c r="H486" s="2">
        <f>SUM($K$5:K486)</f>
        <v>2893.3333333333344</v>
      </c>
      <c r="I486" s="2">
        <f>SUM($K$5:K486)</f>
        <v>2893.3333333333344</v>
      </c>
      <c r="J486" s="1">
        <v>0</v>
      </c>
      <c r="K486" s="2">
        <v>0</v>
      </c>
      <c r="L486" s="2">
        <v>0</v>
      </c>
      <c r="M486" s="1">
        <f>IF(K486&gt;0.001,1,0)</f>
        <v>0</v>
      </c>
      <c r="N486" s="1">
        <f>IF(L486&lt;-0.0001,1,0)</f>
        <v>0</v>
      </c>
      <c r="O486" s="3">
        <f t="shared" si="42"/>
        <v>1.0999999999999999E-2</v>
      </c>
      <c r="P486" s="2">
        <f t="shared" si="43"/>
        <v>0</v>
      </c>
      <c r="Q486" s="2">
        <f>0.5*$C$7*$C$8*1.2*K486^2</f>
        <v>0</v>
      </c>
      <c r="R486" s="2">
        <f>IF(L486&gt;0,$C$5*L486,0)</f>
        <v>0</v>
      </c>
      <c r="S486" s="2">
        <f t="shared" si="44"/>
        <v>0</v>
      </c>
      <c r="T486" s="2">
        <f>(S486*K486)/1000</f>
        <v>0</v>
      </c>
      <c r="U486" s="2">
        <f t="shared" si="45"/>
        <v>0</v>
      </c>
      <c r="V486" s="2">
        <f>SUM(U$5:U486)</f>
        <v>1296.9279748497461</v>
      </c>
      <c r="W486" s="2">
        <f>V486/3600</f>
        <v>0.36025777079159615</v>
      </c>
      <c r="X486" s="2">
        <f>T486*N486</f>
        <v>0</v>
      </c>
      <c r="Y486" s="2">
        <f>SUM(X$5:X486)</f>
        <v>261.91465737652334</v>
      </c>
      <c r="Z486" s="2">
        <f t="shared" si="46"/>
        <v>7.2754071493478706E-2</v>
      </c>
      <c r="AA486" s="2">
        <f>W486-Z486</f>
        <v>0.28750369929811748</v>
      </c>
      <c r="AB486" s="2">
        <f>(0.5*$C$5*K486^2)/1000</f>
        <v>0</v>
      </c>
      <c r="AC486" s="2">
        <f t="shared" si="47"/>
        <v>0</v>
      </c>
      <c r="AD486" s="13"/>
    </row>
    <row r="487" spans="5:30" x14ac:dyDescent="0.25">
      <c r="E487" s="4" t="s">
        <v>1</v>
      </c>
      <c r="F487" s="1">
        <v>482</v>
      </c>
      <c r="G487" s="1">
        <v>482</v>
      </c>
      <c r="H487" s="2">
        <f>SUM($K$5:K487)</f>
        <v>2893.3333333333344</v>
      </c>
      <c r="I487" s="2">
        <f>SUM($K$5:K487)</f>
        <v>2893.3333333333344</v>
      </c>
      <c r="J487" s="1">
        <v>0</v>
      </c>
      <c r="K487" s="2">
        <v>0</v>
      </c>
      <c r="L487" s="2">
        <v>0</v>
      </c>
      <c r="M487" s="1">
        <f>IF(K487&gt;0.001,1,0)</f>
        <v>0</v>
      </c>
      <c r="N487" s="1">
        <f>IF(L487&lt;-0.0001,1,0)</f>
        <v>0</v>
      </c>
      <c r="O487" s="3">
        <f t="shared" si="42"/>
        <v>1.0999999999999999E-2</v>
      </c>
      <c r="P487" s="2">
        <f t="shared" si="43"/>
        <v>0</v>
      </c>
      <c r="Q487" s="2">
        <f>0.5*$C$7*$C$8*1.2*K487^2</f>
        <v>0</v>
      </c>
      <c r="R487" s="2">
        <f>IF(L487&gt;0,$C$5*L487,0)</f>
        <v>0</v>
      </c>
      <c r="S487" s="2">
        <f t="shared" si="44"/>
        <v>0</v>
      </c>
      <c r="T487" s="2">
        <f>(S487*K487)/1000</f>
        <v>0</v>
      </c>
      <c r="U487" s="2">
        <f t="shared" si="45"/>
        <v>0</v>
      </c>
      <c r="V487" s="2">
        <f>SUM(U$5:U487)</f>
        <v>1296.9279748497461</v>
      </c>
      <c r="W487" s="2">
        <f>V487/3600</f>
        <v>0.36025777079159615</v>
      </c>
      <c r="X487" s="2">
        <f>T487*N487</f>
        <v>0</v>
      </c>
      <c r="Y487" s="2">
        <f>SUM(X$5:X487)</f>
        <v>261.91465737652334</v>
      </c>
      <c r="Z487" s="2">
        <f t="shared" si="46"/>
        <v>7.2754071493478706E-2</v>
      </c>
      <c r="AA487" s="2">
        <f>W487-Z487</f>
        <v>0.28750369929811748</v>
      </c>
      <c r="AB487" s="2">
        <f>(0.5*$C$5*K487^2)/1000</f>
        <v>0</v>
      </c>
      <c r="AC487" s="2">
        <f t="shared" si="47"/>
        <v>0</v>
      </c>
      <c r="AD487" s="13"/>
    </row>
    <row r="488" spans="5:30" x14ac:dyDescent="0.25">
      <c r="E488" s="4" t="s">
        <v>1</v>
      </c>
      <c r="F488" s="1">
        <v>483</v>
      </c>
      <c r="G488" s="1">
        <v>483</v>
      </c>
      <c r="H488" s="2">
        <f>SUM($K$5:K488)</f>
        <v>2893.3333333333344</v>
      </c>
      <c r="I488" s="2">
        <f>SUM($K$5:K488)</f>
        <v>2893.3333333333344</v>
      </c>
      <c r="J488" s="1">
        <v>0</v>
      </c>
      <c r="K488" s="2">
        <v>0</v>
      </c>
      <c r="L488" s="2">
        <v>0</v>
      </c>
      <c r="M488" s="1">
        <f>IF(K488&gt;0.001,1,0)</f>
        <v>0</v>
      </c>
      <c r="N488" s="1">
        <f>IF(L488&lt;-0.0001,1,0)</f>
        <v>0</v>
      </c>
      <c r="O488" s="3">
        <f t="shared" si="42"/>
        <v>1.0999999999999999E-2</v>
      </c>
      <c r="P488" s="2">
        <f t="shared" si="43"/>
        <v>0</v>
      </c>
      <c r="Q488" s="2">
        <f>0.5*$C$7*$C$8*1.2*K488^2</f>
        <v>0</v>
      </c>
      <c r="R488" s="2">
        <f>IF(L488&gt;0,$C$5*L488,0)</f>
        <v>0</v>
      </c>
      <c r="S488" s="2">
        <f t="shared" si="44"/>
        <v>0</v>
      </c>
      <c r="T488" s="2">
        <f>(S488*K488)/1000</f>
        <v>0</v>
      </c>
      <c r="U488" s="2">
        <f t="shared" si="45"/>
        <v>0</v>
      </c>
      <c r="V488" s="2">
        <f>SUM(U$5:U488)</f>
        <v>1296.9279748497461</v>
      </c>
      <c r="W488" s="2">
        <f>V488/3600</f>
        <v>0.36025777079159615</v>
      </c>
      <c r="X488" s="2">
        <f>T488*N488</f>
        <v>0</v>
      </c>
      <c r="Y488" s="2">
        <f>SUM(X$5:X488)</f>
        <v>261.91465737652334</v>
      </c>
      <c r="Z488" s="2">
        <f t="shared" si="46"/>
        <v>7.2754071493478706E-2</v>
      </c>
      <c r="AA488" s="2">
        <f>W488-Z488</f>
        <v>0.28750369929811748</v>
      </c>
      <c r="AB488" s="2">
        <f>(0.5*$C$5*K488^2)/1000</f>
        <v>0</v>
      </c>
      <c r="AC488" s="2">
        <f t="shared" si="47"/>
        <v>0</v>
      </c>
      <c r="AD488" s="13"/>
    </row>
    <row r="489" spans="5:30" x14ac:dyDescent="0.25">
      <c r="E489" s="4" t="s">
        <v>1</v>
      </c>
      <c r="F489" s="1">
        <v>484</v>
      </c>
      <c r="G489" s="1">
        <v>484</v>
      </c>
      <c r="H489" s="2">
        <f>SUM($K$5:K489)</f>
        <v>2893.3333333333344</v>
      </c>
      <c r="I489" s="2">
        <f>SUM($K$5:K489)</f>
        <v>2893.3333333333344</v>
      </c>
      <c r="J489" s="1">
        <v>0</v>
      </c>
      <c r="K489" s="2">
        <v>0</v>
      </c>
      <c r="L489" s="2">
        <v>0</v>
      </c>
      <c r="M489" s="1">
        <f>IF(K489&gt;0.001,1,0)</f>
        <v>0</v>
      </c>
      <c r="N489" s="1">
        <f>IF(L489&lt;-0.0001,1,0)</f>
        <v>0</v>
      </c>
      <c r="O489" s="3">
        <f t="shared" si="42"/>
        <v>1.0999999999999999E-2</v>
      </c>
      <c r="P489" s="2">
        <f t="shared" si="43"/>
        <v>0</v>
      </c>
      <c r="Q489" s="2">
        <f>0.5*$C$7*$C$8*1.2*K489^2</f>
        <v>0</v>
      </c>
      <c r="R489" s="2">
        <f>IF(L489&gt;0,$C$5*L489,0)</f>
        <v>0</v>
      </c>
      <c r="S489" s="2">
        <f t="shared" si="44"/>
        <v>0</v>
      </c>
      <c r="T489" s="2">
        <f>(S489*K489)/1000</f>
        <v>0</v>
      </c>
      <c r="U489" s="2">
        <f t="shared" si="45"/>
        <v>0</v>
      </c>
      <c r="V489" s="2">
        <f>SUM(U$5:U489)</f>
        <v>1296.9279748497461</v>
      </c>
      <c r="W489" s="2">
        <f>V489/3600</f>
        <v>0.36025777079159615</v>
      </c>
      <c r="X489" s="2">
        <f>T489*N489</f>
        <v>0</v>
      </c>
      <c r="Y489" s="2">
        <f>SUM(X$5:X489)</f>
        <v>261.91465737652334</v>
      </c>
      <c r="Z489" s="2">
        <f t="shared" si="46"/>
        <v>7.2754071493478706E-2</v>
      </c>
      <c r="AA489" s="2">
        <f>W489-Z489</f>
        <v>0.28750369929811748</v>
      </c>
      <c r="AB489" s="2">
        <f>(0.5*$C$5*K489^2)/1000</f>
        <v>0</v>
      </c>
      <c r="AC489" s="2">
        <f t="shared" si="47"/>
        <v>0</v>
      </c>
      <c r="AD489" s="13"/>
    </row>
    <row r="490" spans="5:30" x14ac:dyDescent="0.25">
      <c r="E490" s="4" t="s">
        <v>1</v>
      </c>
      <c r="F490" s="1">
        <v>485</v>
      </c>
      <c r="G490" s="1">
        <v>485</v>
      </c>
      <c r="H490" s="2">
        <f>SUM($K$5:K490)</f>
        <v>2893.3333333333344</v>
      </c>
      <c r="I490" s="2">
        <f>SUM($K$5:K490)</f>
        <v>2893.3333333333344</v>
      </c>
      <c r="J490" s="1">
        <v>0</v>
      </c>
      <c r="K490" s="2">
        <v>0</v>
      </c>
      <c r="L490" s="2">
        <v>0</v>
      </c>
      <c r="M490" s="1">
        <f>IF(K490&gt;0.001,1,0)</f>
        <v>0</v>
      </c>
      <c r="N490" s="1">
        <f>IF(L490&lt;-0.0001,1,0)</f>
        <v>0</v>
      </c>
      <c r="O490" s="3">
        <f t="shared" si="42"/>
        <v>1.0999999999999999E-2</v>
      </c>
      <c r="P490" s="2">
        <f t="shared" si="43"/>
        <v>0</v>
      </c>
      <c r="Q490" s="2">
        <f>0.5*$C$7*$C$8*1.2*K490^2</f>
        <v>0</v>
      </c>
      <c r="R490" s="2">
        <f>IF(L490&gt;0,$C$5*L490,0)</f>
        <v>0</v>
      </c>
      <c r="S490" s="2">
        <f t="shared" si="44"/>
        <v>0</v>
      </c>
      <c r="T490" s="2">
        <f>(S490*K490)/1000</f>
        <v>0</v>
      </c>
      <c r="U490" s="2">
        <f t="shared" si="45"/>
        <v>0</v>
      </c>
      <c r="V490" s="2">
        <f>SUM(U$5:U490)</f>
        <v>1296.9279748497461</v>
      </c>
      <c r="W490" s="2">
        <f>V490/3600</f>
        <v>0.36025777079159615</v>
      </c>
      <c r="X490" s="2">
        <f>T490*N490</f>
        <v>0</v>
      </c>
      <c r="Y490" s="2">
        <f>SUM(X$5:X490)</f>
        <v>261.91465737652334</v>
      </c>
      <c r="Z490" s="2">
        <f t="shared" si="46"/>
        <v>7.2754071493478706E-2</v>
      </c>
      <c r="AA490" s="2">
        <f>W490-Z490</f>
        <v>0.28750369929811748</v>
      </c>
      <c r="AB490" s="2">
        <f>(0.5*$C$5*K490^2)/1000</f>
        <v>0</v>
      </c>
      <c r="AC490" s="2">
        <f t="shared" si="47"/>
        <v>0</v>
      </c>
      <c r="AD490" s="13"/>
    </row>
    <row r="491" spans="5:30" x14ac:dyDescent="0.25">
      <c r="E491" s="4" t="s">
        <v>1</v>
      </c>
      <c r="F491" s="1">
        <v>486</v>
      </c>
      <c r="G491" s="1">
        <v>486</v>
      </c>
      <c r="H491" s="2">
        <f>SUM($K$5:K491)</f>
        <v>2893.3333333333344</v>
      </c>
      <c r="I491" s="2">
        <f>SUM($K$5:K491)</f>
        <v>2893.3333333333344</v>
      </c>
      <c r="J491" s="1">
        <v>0</v>
      </c>
      <c r="K491" s="2">
        <v>0</v>
      </c>
      <c r="L491" s="2">
        <v>0</v>
      </c>
      <c r="M491" s="1">
        <f>IF(K491&gt;0.001,1,0)</f>
        <v>0</v>
      </c>
      <c r="N491" s="1">
        <f>IF(L491&lt;-0.0001,1,0)</f>
        <v>0</v>
      </c>
      <c r="O491" s="3">
        <f t="shared" si="42"/>
        <v>1.0999999999999999E-2</v>
      </c>
      <c r="P491" s="2">
        <f t="shared" si="43"/>
        <v>0</v>
      </c>
      <c r="Q491" s="2">
        <f>0.5*$C$7*$C$8*1.2*K491^2</f>
        <v>0</v>
      </c>
      <c r="R491" s="2">
        <f>IF(L491&gt;0,$C$5*L491,0)</f>
        <v>0</v>
      </c>
      <c r="S491" s="2">
        <f t="shared" si="44"/>
        <v>0</v>
      </c>
      <c r="T491" s="2">
        <f>(S491*K491)/1000</f>
        <v>0</v>
      </c>
      <c r="U491" s="2">
        <f t="shared" si="45"/>
        <v>0</v>
      </c>
      <c r="V491" s="2">
        <f>SUM(U$5:U491)</f>
        <v>1296.9279748497461</v>
      </c>
      <c r="W491" s="2">
        <f>V491/3600</f>
        <v>0.36025777079159615</v>
      </c>
      <c r="X491" s="2">
        <f>T491*N491</f>
        <v>0</v>
      </c>
      <c r="Y491" s="2">
        <f>SUM(X$5:X491)</f>
        <v>261.91465737652334</v>
      </c>
      <c r="Z491" s="2">
        <f t="shared" si="46"/>
        <v>7.2754071493478706E-2</v>
      </c>
      <c r="AA491" s="2">
        <f>W491-Z491</f>
        <v>0.28750369929811748</v>
      </c>
      <c r="AB491" s="2">
        <f>(0.5*$C$5*K491^2)/1000</f>
        <v>0</v>
      </c>
      <c r="AC491" s="2">
        <f t="shared" si="47"/>
        <v>0</v>
      </c>
      <c r="AD491" s="13"/>
    </row>
    <row r="492" spans="5:30" x14ac:dyDescent="0.25">
      <c r="E492" s="4" t="s">
        <v>1</v>
      </c>
      <c r="F492" s="1">
        <v>487</v>
      </c>
      <c r="G492" s="1">
        <v>487</v>
      </c>
      <c r="H492" s="2">
        <f>SUM($K$5:K492)</f>
        <v>2893.3333333333344</v>
      </c>
      <c r="I492" s="2">
        <f>SUM($K$5:K492)</f>
        <v>2893.3333333333344</v>
      </c>
      <c r="J492" s="1">
        <v>0</v>
      </c>
      <c r="K492" s="2">
        <v>0</v>
      </c>
      <c r="L492" s="2">
        <v>0</v>
      </c>
      <c r="M492" s="1">
        <f>IF(K492&gt;0.001,1,0)</f>
        <v>0</v>
      </c>
      <c r="N492" s="1">
        <f>IF(L492&lt;-0.0001,1,0)</f>
        <v>0</v>
      </c>
      <c r="O492" s="3">
        <f t="shared" si="42"/>
        <v>1.0999999999999999E-2</v>
      </c>
      <c r="P492" s="2">
        <f t="shared" si="43"/>
        <v>0</v>
      </c>
      <c r="Q492" s="2">
        <f>0.5*$C$7*$C$8*1.2*K492^2</f>
        <v>0</v>
      </c>
      <c r="R492" s="2">
        <f>IF(L492&gt;0,$C$5*L492,0)</f>
        <v>0</v>
      </c>
      <c r="S492" s="2">
        <f t="shared" si="44"/>
        <v>0</v>
      </c>
      <c r="T492" s="2">
        <f>(S492*K492)/1000</f>
        <v>0</v>
      </c>
      <c r="U492" s="2">
        <f t="shared" si="45"/>
        <v>0</v>
      </c>
      <c r="V492" s="2">
        <f>SUM(U$5:U492)</f>
        <v>1296.9279748497461</v>
      </c>
      <c r="W492" s="2">
        <f>V492/3600</f>
        <v>0.36025777079159615</v>
      </c>
      <c r="X492" s="2">
        <f>T492*N492</f>
        <v>0</v>
      </c>
      <c r="Y492" s="2">
        <f>SUM(X$5:X492)</f>
        <v>261.91465737652334</v>
      </c>
      <c r="Z492" s="2">
        <f t="shared" si="46"/>
        <v>7.2754071493478706E-2</v>
      </c>
      <c r="AA492" s="2">
        <f>W492-Z492</f>
        <v>0.28750369929811748</v>
      </c>
      <c r="AB492" s="2">
        <f>(0.5*$C$5*K492^2)/1000</f>
        <v>0</v>
      </c>
      <c r="AC492" s="2">
        <f t="shared" si="47"/>
        <v>0</v>
      </c>
      <c r="AD492" s="13"/>
    </row>
    <row r="493" spans="5:30" x14ac:dyDescent="0.25">
      <c r="E493" s="4" t="s">
        <v>1</v>
      </c>
      <c r="F493" s="1">
        <v>488</v>
      </c>
      <c r="G493" s="1">
        <v>488</v>
      </c>
      <c r="H493" s="2">
        <f>SUM($K$5:K493)</f>
        <v>2893.3333333333344</v>
      </c>
      <c r="I493" s="2">
        <f>SUM($K$5:K493)</f>
        <v>2893.3333333333344</v>
      </c>
      <c r="J493" s="1">
        <v>0</v>
      </c>
      <c r="K493" s="2">
        <v>0</v>
      </c>
      <c r="L493" s="2">
        <v>0</v>
      </c>
      <c r="M493" s="1">
        <f>IF(K493&gt;0.001,1,0)</f>
        <v>0</v>
      </c>
      <c r="N493" s="1">
        <f>IF(L493&lt;-0.0001,1,0)</f>
        <v>0</v>
      </c>
      <c r="O493" s="3">
        <f t="shared" si="42"/>
        <v>1.0999999999999999E-2</v>
      </c>
      <c r="P493" s="2">
        <f t="shared" si="43"/>
        <v>0</v>
      </c>
      <c r="Q493" s="2">
        <f>0.5*$C$7*$C$8*1.2*K493^2</f>
        <v>0</v>
      </c>
      <c r="R493" s="2">
        <f>IF(L493&gt;0,$C$5*L493,0)</f>
        <v>0</v>
      </c>
      <c r="S493" s="2">
        <f t="shared" si="44"/>
        <v>0</v>
      </c>
      <c r="T493" s="2">
        <f>(S493*K493)/1000</f>
        <v>0</v>
      </c>
      <c r="U493" s="2">
        <f t="shared" si="45"/>
        <v>0</v>
      </c>
      <c r="V493" s="2">
        <f>SUM(U$5:U493)</f>
        <v>1296.9279748497461</v>
      </c>
      <c r="W493" s="2">
        <f>V493/3600</f>
        <v>0.36025777079159615</v>
      </c>
      <c r="X493" s="2">
        <f>T493*N493</f>
        <v>0</v>
      </c>
      <c r="Y493" s="2">
        <f>SUM(X$5:X493)</f>
        <v>261.91465737652334</v>
      </c>
      <c r="Z493" s="2">
        <f t="shared" si="46"/>
        <v>7.2754071493478706E-2</v>
      </c>
      <c r="AA493" s="2">
        <f>W493-Z493</f>
        <v>0.28750369929811748</v>
      </c>
      <c r="AB493" s="2">
        <f>(0.5*$C$5*K493^2)/1000</f>
        <v>0</v>
      </c>
      <c r="AC493" s="2">
        <f t="shared" si="47"/>
        <v>0</v>
      </c>
      <c r="AD493" s="13"/>
    </row>
    <row r="494" spans="5:30" x14ac:dyDescent="0.25">
      <c r="E494" s="4" t="s">
        <v>1</v>
      </c>
      <c r="F494" s="1">
        <v>489</v>
      </c>
      <c r="G494" s="1">
        <v>489</v>
      </c>
      <c r="H494" s="2">
        <f>SUM($K$5:K494)</f>
        <v>2893.3333333333344</v>
      </c>
      <c r="I494" s="2">
        <f>SUM($K$5:K494)</f>
        <v>2893.3333333333344</v>
      </c>
      <c r="J494" s="1">
        <v>0</v>
      </c>
      <c r="K494" s="2">
        <v>0</v>
      </c>
      <c r="L494" s="2">
        <v>0</v>
      </c>
      <c r="M494" s="1">
        <f>IF(K494&gt;0.001,1,0)</f>
        <v>0</v>
      </c>
      <c r="N494" s="1">
        <f>IF(L494&lt;-0.0001,1,0)</f>
        <v>0</v>
      </c>
      <c r="O494" s="3">
        <f t="shared" si="42"/>
        <v>1.0999999999999999E-2</v>
      </c>
      <c r="P494" s="2">
        <f t="shared" si="43"/>
        <v>0</v>
      </c>
      <c r="Q494" s="2">
        <f>0.5*$C$7*$C$8*1.2*K494^2</f>
        <v>0</v>
      </c>
      <c r="R494" s="2">
        <f>IF(L494&gt;0,$C$5*L494,0)</f>
        <v>0</v>
      </c>
      <c r="S494" s="2">
        <f t="shared" si="44"/>
        <v>0</v>
      </c>
      <c r="T494" s="2">
        <f>(S494*K494)/1000</f>
        <v>0</v>
      </c>
      <c r="U494" s="2">
        <f t="shared" si="45"/>
        <v>0</v>
      </c>
      <c r="V494" s="2">
        <f>SUM(U$5:U494)</f>
        <v>1296.9279748497461</v>
      </c>
      <c r="W494" s="2">
        <f>V494/3600</f>
        <v>0.36025777079159615</v>
      </c>
      <c r="X494" s="2">
        <f>T494*N494</f>
        <v>0</v>
      </c>
      <c r="Y494" s="2">
        <f>SUM(X$5:X494)</f>
        <v>261.91465737652334</v>
      </c>
      <c r="Z494" s="2">
        <f t="shared" si="46"/>
        <v>7.2754071493478706E-2</v>
      </c>
      <c r="AA494" s="2">
        <f>W494-Z494</f>
        <v>0.28750369929811748</v>
      </c>
      <c r="AB494" s="2">
        <f>(0.5*$C$5*K494^2)/1000</f>
        <v>0</v>
      </c>
      <c r="AC494" s="2">
        <f t="shared" si="47"/>
        <v>0</v>
      </c>
      <c r="AD494" s="13"/>
    </row>
    <row r="495" spans="5:30" x14ac:dyDescent="0.25">
      <c r="E495" s="4" t="s">
        <v>1</v>
      </c>
      <c r="F495" s="1">
        <v>490</v>
      </c>
      <c r="G495" s="1">
        <v>490</v>
      </c>
      <c r="H495" s="2">
        <f>SUM($K$5:K495)</f>
        <v>2893.3333333333344</v>
      </c>
      <c r="I495" s="2">
        <f>SUM($K$5:K495)</f>
        <v>2893.3333333333344</v>
      </c>
      <c r="J495" s="1">
        <v>0</v>
      </c>
      <c r="K495" s="2">
        <v>0</v>
      </c>
      <c r="L495" s="2">
        <v>0</v>
      </c>
      <c r="M495" s="1">
        <f>IF(K495&gt;0.001,1,0)</f>
        <v>0</v>
      </c>
      <c r="N495" s="1">
        <f>IF(L495&lt;-0.0001,1,0)</f>
        <v>0</v>
      </c>
      <c r="O495" s="3">
        <f t="shared" si="42"/>
        <v>1.0999999999999999E-2</v>
      </c>
      <c r="P495" s="2">
        <f t="shared" si="43"/>
        <v>0</v>
      </c>
      <c r="Q495" s="2">
        <f>0.5*$C$7*$C$8*1.2*K495^2</f>
        <v>0</v>
      </c>
      <c r="R495" s="2">
        <f>IF(L495&gt;0,$C$5*L495,0)</f>
        <v>0</v>
      </c>
      <c r="S495" s="2">
        <f t="shared" si="44"/>
        <v>0</v>
      </c>
      <c r="T495" s="2">
        <f>(S495*K495)/1000</f>
        <v>0</v>
      </c>
      <c r="U495" s="2">
        <f t="shared" si="45"/>
        <v>0</v>
      </c>
      <c r="V495" s="2">
        <f>SUM(U$5:U495)</f>
        <v>1296.9279748497461</v>
      </c>
      <c r="W495" s="2">
        <f>V495/3600</f>
        <v>0.36025777079159615</v>
      </c>
      <c r="X495" s="2">
        <f>T495*N495</f>
        <v>0</v>
      </c>
      <c r="Y495" s="2">
        <f>SUM(X$5:X495)</f>
        <v>261.91465737652334</v>
      </c>
      <c r="Z495" s="2">
        <f t="shared" si="46"/>
        <v>7.2754071493478706E-2</v>
      </c>
      <c r="AA495" s="2">
        <f>W495-Z495</f>
        <v>0.28750369929811748</v>
      </c>
      <c r="AB495" s="2">
        <f>(0.5*$C$5*K495^2)/1000</f>
        <v>0</v>
      </c>
      <c r="AC495" s="2">
        <f t="shared" si="47"/>
        <v>0</v>
      </c>
      <c r="AD495" s="13"/>
    </row>
    <row r="496" spans="5:30" x14ac:dyDescent="0.25">
      <c r="E496" s="4" t="s">
        <v>1</v>
      </c>
      <c r="F496" s="1">
        <v>491</v>
      </c>
      <c r="G496" s="1">
        <v>491</v>
      </c>
      <c r="H496" s="2">
        <f>SUM($K$5:K496)</f>
        <v>2893.3333333333344</v>
      </c>
      <c r="I496" s="2">
        <f>SUM($K$5:K496)</f>
        <v>2893.3333333333344</v>
      </c>
      <c r="J496" s="1">
        <v>0</v>
      </c>
      <c r="K496" s="2">
        <v>0</v>
      </c>
      <c r="L496" s="2">
        <v>0</v>
      </c>
      <c r="M496" s="1">
        <f>IF(K496&gt;0.001,1,0)</f>
        <v>0</v>
      </c>
      <c r="N496" s="1">
        <f>IF(L496&lt;-0.0001,1,0)</f>
        <v>0</v>
      </c>
      <c r="O496" s="3">
        <f t="shared" si="42"/>
        <v>1.0999999999999999E-2</v>
      </c>
      <c r="P496" s="2">
        <f t="shared" si="43"/>
        <v>0</v>
      </c>
      <c r="Q496" s="2">
        <f>0.5*$C$7*$C$8*1.2*K496^2</f>
        <v>0</v>
      </c>
      <c r="R496" s="2">
        <f>IF(L496&gt;0,$C$5*L496,0)</f>
        <v>0</v>
      </c>
      <c r="S496" s="2">
        <f t="shared" si="44"/>
        <v>0</v>
      </c>
      <c r="T496" s="2">
        <f>(S496*K496)/1000</f>
        <v>0</v>
      </c>
      <c r="U496" s="2">
        <f t="shared" si="45"/>
        <v>0</v>
      </c>
      <c r="V496" s="2">
        <f>SUM(U$5:U496)</f>
        <v>1296.9279748497461</v>
      </c>
      <c r="W496" s="2">
        <f>V496/3600</f>
        <v>0.36025777079159615</v>
      </c>
      <c r="X496" s="2">
        <f>T496*N496</f>
        <v>0</v>
      </c>
      <c r="Y496" s="2">
        <f>SUM(X$5:X496)</f>
        <v>261.91465737652334</v>
      </c>
      <c r="Z496" s="2">
        <f t="shared" si="46"/>
        <v>7.2754071493478706E-2</v>
      </c>
      <c r="AA496" s="2">
        <f>W496-Z496</f>
        <v>0.28750369929811748</v>
      </c>
      <c r="AB496" s="2">
        <f>(0.5*$C$5*K496^2)/1000</f>
        <v>0</v>
      </c>
      <c r="AC496" s="2">
        <f t="shared" si="47"/>
        <v>0</v>
      </c>
      <c r="AD496" s="13"/>
    </row>
    <row r="497" spans="5:30" x14ac:dyDescent="0.25">
      <c r="E497" s="4" t="s">
        <v>1</v>
      </c>
      <c r="F497" s="1">
        <v>492</v>
      </c>
      <c r="G497" s="1">
        <v>492</v>
      </c>
      <c r="H497" s="2">
        <f>SUM($K$5:K497)</f>
        <v>2893.3333333333344</v>
      </c>
      <c r="I497" s="2">
        <f>SUM($K$5:K497)</f>
        <v>2893.3333333333344</v>
      </c>
      <c r="J497" s="1">
        <v>0</v>
      </c>
      <c r="K497" s="2">
        <v>0</v>
      </c>
      <c r="L497" s="2">
        <v>0</v>
      </c>
      <c r="M497" s="1">
        <f>IF(K497&gt;0.001,1,0)</f>
        <v>0</v>
      </c>
      <c r="N497" s="1">
        <f>IF(L497&lt;-0.0001,1,0)</f>
        <v>0</v>
      </c>
      <c r="O497" s="3">
        <f t="shared" si="42"/>
        <v>1.0999999999999999E-2</v>
      </c>
      <c r="P497" s="2">
        <f t="shared" si="43"/>
        <v>0</v>
      </c>
      <c r="Q497" s="2">
        <f>0.5*$C$7*$C$8*1.2*K497^2</f>
        <v>0</v>
      </c>
      <c r="R497" s="2">
        <f>IF(L497&gt;0,$C$5*L497,0)</f>
        <v>0</v>
      </c>
      <c r="S497" s="2">
        <f t="shared" si="44"/>
        <v>0</v>
      </c>
      <c r="T497" s="2">
        <f>(S497*K497)/1000</f>
        <v>0</v>
      </c>
      <c r="U497" s="2">
        <f t="shared" si="45"/>
        <v>0</v>
      </c>
      <c r="V497" s="2">
        <f>SUM(U$5:U497)</f>
        <v>1296.9279748497461</v>
      </c>
      <c r="W497" s="2">
        <f>V497/3600</f>
        <v>0.36025777079159615</v>
      </c>
      <c r="X497" s="2">
        <f>T497*N497</f>
        <v>0</v>
      </c>
      <c r="Y497" s="2">
        <f>SUM(X$5:X497)</f>
        <v>261.91465737652334</v>
      </c>
      <c r="Z497" s="2">
        <f t="shared" si="46"/>
        <v>7.2754071493478706E-2</v>
      </c>
      <c r="AA497" s="2">
        <f>W497-Z497</f>
        <v>0.28750369929811748</v>
      </c>
      <c r="AB497" s="2">
        <f>(0.5*$C$5*K497^2)/1000</f>
        <v>0</v>
      </c>
      <c r="AC497" s="2">
        <f t="shared" si="47"/>
        <v>0</v>
      </c>
      <c r="AD497" s="13"/>
    </row>
    <row r="498" spans="5:30" x14ac:dyDescent="0.25">
      <c r="E498" s="4" t="s">
        <v>1</v>
      </c>
      <c r="F498" s="1">
        <v>493</v>
      </c>
      <c r="G498" s="1">
        <v>493</v>
      </c>
      <c r="H498" s="2">
        <f>SUM($K$5:K498)</f>
        <v>2893.3333333333344</v>
      </c>
      <c r="I498" s="2">
        <f>SUM($K$5:K498)</f>
        <v>2893.3333333333344</v>
      </c>
      <c r="J498" s="1">
        <v>0</v>
      </c>
      <c r="K498" s="2">
        <v>0</v>
      </c>
      <c r="L498" s="2">
        <v>0</v>
      </c>
      <c r="M498" s="1">
        <f>IF(K498&gt;0.001,1,0)</f>
        <v>0</v>
      </c>
      <c r="N498" s="1">
        <f>IF(L498&lt;-0.0001,1,0)</f>
        <v>0</v>
      </c>
      <c r="O498" s="3">
        <f t="shared" si="42"/>
        <v>1.0999999999999999E-2</v>
      </c>
      <c r="P498" s="2">
        <f t="shared" si="43"/>
        <v>0</v>
      </c>
      <c r="Q498" s="2">
        <f>0.5*$C$7*$C$8*1.2*K498^2</f>
        <v>0</v>
      </c>
      <c r="R498" s="2">
        <f>IF(L498&gt;0,$C$5*L498,0)</f>
        <v>0</v>
      </c>
      <c r="S498" s="2">
        <f t="shared" si="44"/>
        <v>0</v>
      </c>
      <c r="T498" s="2">
        <f>(S498*K498)/1000</f>
        <v>0</v>
      </c>
      <c r="U498" s="2">
        <f t="shared" si="45"/>
        <v>0</v>
      </c>
      <c r="V498" s="2">
        <f>SUM(U$5:U498)</f>
        <v>1296.9279748497461</v>
      </c>
      <c r="W498" s="2">
        <f>V498/3600</f>
        <v>0.36025777079159615</v>
      </c>
      <c r="X498" s="2">
        <f>T498*N498</f>
        <v>0</v>
      </c>
      <c r="Y498" s="2">
        <f>SUM(X$5:X498)</f>
        <v>261.91465737652334</v>
      </c>
      <c r="Z498" s="2">
        <f t="shared" si="46"/>
        <v>7.2754071493478706E-2</v>
      </c>
      <c r="AA498" s="2">
        <f>W498-Z498</f>
        <v>0.28750369929811748</v>
      </c>
      <c r="AB498" s="2">
        <f>(0.5*$C$5*K498^2)/1000</f>
        <v>0</v>
      </c>
      <c r="AC498" s="2">
        <f t="shared" si="47"/>
        <v>0</v>
      </c>
      <c r="AD498" s="13"/>
    </row>
    <row r="499" spans="5:30" x14ac:dyDescent="0.25">
      <c r="E499" s="4" t="s">
        <v>1</v>
      </c>
      <c r="F499" s="1">
        <v>494</v>
      </c>
      <c r="G499" s="1">
        <v>494</v>
      </c>
      <c r="H499" s="2">
        <f>SUM($K$5:K499)</f>
        <v>2893.3333333333344</v>
      </c>
      <c r="I499" s="2">
        <f>SUM($K$5:K499)</f>
        <v>2893.3333333333344</v>
      </c>
      <c r="J499" s="1">
        <v>0</v>
      </c>
      <c r="K499" s="2">
        <v>0</v>
      </c>
      <c r="L499" s="2">
        <v>0</v>
      </c>
      <c r="M499" s="1">
        <f>IF(K499&gt;0.001,1,0)</f>
        <v>0</v>
      </c>
      <c r="N499" s="1">
        <f>IF(L499&lt;-0.0001,1,0)</f>
        <v>0</v>
      </c>
      <c r="O499" s="3">
        <f t="shared" si="42"/>
        <v>1.0999999999999999E-2</v>
      </c>
      <c r="P499" s="2">
        <f t="shared" si="43"/>
        <v>0</v>
      </c>
      <c r="Q499" s="2">
        <f>0.5*$C$7*$C$8*1.2*K499^2</f>
        <v>0</v>
      </c>
      <c r="R499" s="2">
        <f>IF(L499&gt;0,$C$5*L499,0)</f>
        <v>0</v>
      </c>
      <c r="S499" s="2">
        <f t="shared" si="44"/>
        <v>0</v>
      </c>
      <c r="T499" s="2">
        <f>(S499*K499)/1000</f>
        <v>0</v>
      </c>
      <c r="U499" s="2">
        <f t="shared" si="45"/>
        <v>0</v>
      </c>
      <c r="V499" s="2">
        <f>SUM(U$5:U499)</f>
        <v>1296.9279748497461</v>
      </c>
      <c r="W499" s="2">
        <f>V499/3600</f>
        <v>0.36025777079159615</v>
      </c>
      <c r="X499" s="2">
        <f>T499*N499</f>
        <v>0</v>
      </c>
      <c r="Y499" s="2">
        <f>SUM(X$5:X499)</f>
        <v>261.91465737652334</v>
      </c>
      <c r="Z499" s="2">
        <f t="shared" si="46"/>
        <v>7.2754071493478706E-2</v>
      </c>
      <c r="AA499" s="2">
        <f>W499-Z499</f>
        <v>0.28750369929811748</v>
      </c>
      <c r="AB499" s="2">
        <f>(0.5*$C$5*K499^2)/1000</f>
        <v>0</v>
      </c>
      <c r="AC499" s="2">
        <f t="shared" si="47"/>
        <v>0</v>
      </c>
      <c r="AD499" s="13"/>
    </row>
    <row r="500" spans="5:30" x14ac:dyDescent="0.25">
      <c r="E500" s="4" t="s">
        <v>1</v>
      </c>
      <c r="F500" s="1">
        <v>495</v>
      </c>
      <c r="G500" s="1">
        <v>495</v>
      </c>
      <c r="H500" s="2">
        <f>SUM($K$5:K500)</f>
        <v>2893.3333333333344</v>
      </c>
      <c r="I500" s="2">
        <f>SUM($K$5:K500)</f>
        <v>2893.3333333333344</v>
      </c>
      <c r="J500" s="1">
        <v>0</v>
      </c>
      <c r="K500" s="2">
        <v>0</v>
      </c>
      <c r="L500" s="2">
        <v>0</v>
      </c>
      <c r="M500" s="1">
        <f>IF(K500&gt;0.001,1,0)</f>
        <v>0</v>
      </c>
      <c r="N500" s="1">
        <f>IF(L500&lt;-0.0001,1,0)</f>
        <v>0</v>
      </c>
      <c r="O500" s="3">
        <f t="shared" si="42"/>
        <v>1.0999999999999999E-2</v>
      </c>
      <c r="P500" s="2">
        <f t="shared" si="43"/>
        <v>0</v>
      </c>
      <c r="Q500" s="2">
        <f>0.5*$C$7*$C$8*1.2*K500^2</f>
        <v>0</v>
      </c>
      <c r="R500" s="2">
        <f>IF(L500&gt;0,$C$5*L500,0)</f>
        <v>0</v>
      </c>
      <c r="S500" s="2">
        <f t="shared" si="44"/>
        <v>0</v>
      </c>
      <c r="T500" s="2">
        <f>(S500*K500)/1000</f>
        <v>0</v>
      </c>
      <c r="U500" s="2">
        <f t="shared" si="45"/>
        <v>0</v>
      </c>
      <c r="V500" s="2">
        <f>SUM(U$5:U500)</f>
        <v>1296.9279748497461</v>
      </c>
      <c r="W500" s="2">
        <f>V500/3600</f>
        <v>0.36025777079159615</v>
      </c>
      <c r="X500" s="2">
        <f>T500*N500</f>
        <v>0</v>
      </c>
      <c r="Y500" s="2">
        <f>SUM(X$5:X500)</f>
        <v>261.91465737652334</v>
      </c>
      <c r="Z500" s="2">
        <f t="shared" si="46"/>
        <v>7.2754071493478706E-2</v>
      </c>
      <c r="AA500" s="2">
        <f>W500-Z500</f>
        <v>0.28750369929811748</v>
      </c>
      <c r="AB500" s="2">
        <f>(0.5*$C$5*K500^2)/1000</f>
        <v>0</v>
      </c>
      <c r="AC500" s="2">
        <f t="shared" si="47"/>
        <v>0</v>
      </c>
      <c r="AD500" s="13"/>
    </row>
    <row r="501" spans="5:30" x14ac:dyDescent="0.25">
      <c r="E501" s="4" t="s">
        <v>1</v>
      </c>
      <c r="F501" s="1">
        <v>496</v>
      </c>
      <c r="G501" s="1">
        <v>496</v>
      </c>
      <c r="H501" s="2">
        <f>SUM($K$5:K501)</f>
        <v>2893.3333333333344</v>
      </c>
      <c r="I501" s="2">
        <f>SUM($K$5:K501)</f>
        <v>2893.3333333333344</v>
      </c>
      <c r="J501" s="1">
        <v>0</v>
      </c>
      <c r="K501" s="2">
        <v>0</v>
      </c>
      <c r="L501" s="2">
        <v>0</v>
      </c>
      <c r="M501" s="1">
        <f>IF(K501&gt;0.001,1,0)</f>
        <v>0</v>
      </c>
      <c r="N501" s="1">
        <f>IF(L501&lt;-0.0001,1,0)</f>
        <v>0</v>
      </c>
      <c r="O501" s="3">
        <f t="shared" si="42"/>
        <v>1.0999999999999999E-2</v>
      </c>
      <c r="P501" s="2">
        <f t="shared" si="43"/>
        <v>0</v>
      </c>
      <c r="Q501" s="2">
        <f>0.5*$C$7*$C$8*1.2*K501^2</f>
        <v>0</v>
      </c>
      <c r="R501" s="2">
        <f>IF(L501&gt;0,$C$5*L501,0)</f>
        <v>0</v>
      </c>
      <c r="S501" s="2">
        <f t="shared" si="44"/>
        <v>0</v>
      </c>
      <c r="T501" s="2">
        <f>(S501*K501)/1000</f>
        <v>0</v>
      </c>
      <c r="U501" s="2">
        <f t="shared" si="45"/>
        <v>0</v>
      </c>
      <c r="V501" s="2">
        <f>SUM(U$5:U501)</f>
        <v>1296.9279748497461</v>
      </c>
      <c r="W501" s="2">
        <f>V501/3600</f>
        <v>0.36025777079159615</v>
      </c>
      <c r="X501" s="2">
        <f>T501*N501</f>
        <v>0</v>
      </c>
      <c r="Y501" s="2">
        <f>SUM(X$5:X501)</f>
        <v>261.91465737652334</v>
      </c>
      <c r="Z501" s="2">
        <f t="shared" si="46"/>
        <v>7.2754071493478706E-2</v>
      </c>
      <c r="AA501" s="2">
        <f>W501-Z501</f>
        <v>0.28750369929811748</v>
      </c>
      <c r="AB501" s="2">
        <f>(0.5*$C$5*K501^2)/1000</f>
        <v>0</v>
      </c>
      <c r="AC501" s="2">
        <f t="shared" si="47"/>
        <v>0</v>
      </c>
      <c r="AD501" s="13"/>
    </row>
    <row r="502" spans="5:30" x14ac:dyDescent="0.25">
      <c r="E502" s="4" t="s">
        <v>1</v>
      </c>
      <c r="F502" s="1">
        <v>497</v>
      </c>
      <c r="G502" s="1">
        <v>497</v>
      </c>
      <c r="H502" s="2">
        <f>SUM($K$5:K502)</f>
        <v>2893.3333333333344</v>
      </c>
      <c r="I502" s="2">
        <f>SUM($K$5:K502)</f>
        <v>2893.3333333333344</v>
      </c>
      <c r="J502" s="1">
        <v>0</v>
      </c>
      <c r="K502" s="2">
        <v>0</v>
      </c>
      <c r="L502" s="2">
        <v>0</v>
      </c>
      <c r="M502" s="1">
        <f>IF(K502&gt;0.001,1,0)</f>
        <v>0</v>
      </c>
      <c r="N502" s="1">
        <f>IF(L502&lt;-0.0001,1,0)</f>
        <v>0</v>
      </c>
      <c r="O502" s="3">
        <f t="shared" si="42"/>
        <v>1.0999999999999999E-2</v>
      </c>
      <c r="P502" s="2">
        <f t="shared" si="43"/>
        <v>0</v>
      </c>
      <c r="Q502" s="2">
        <f>0.5*$C$7*$C$8*1.2*K502^2</f>
        <v>0</v>
      </c>
      <c r="R502" s="2">
        <f>IF(L502&gt;0,$C$5*L502,0)</f>
        <v>0</v>
      </c>
      <c r="S502" s="2">
        <f t="shared" si="44"/>
        <v>0</v>
      </c>
      <c r="T502" s="2">
        <f>(S502*K502)/1000</f>
        <v>0</v>
      </c>
      <c r="U502" s="2">
        <f t="shared" si="45"/>
        <v>0</v>
      </c>
      <c r="V502" s="2">
        <f>SUM(U$5:U502)</f>
        <v>1296.9279748497461</v>
      </c>
      <c r="W502" s="2">
        <f>V502/3600</f>
        <v>0.36025777079159615</v>
      </c>
      <c r="X502" s="2">
        <f>T502*N502</f>
        <v>0</v>
      </c>
      <c r="Y502" s="2">
        <f>SUM(X$5:X502)</f>
        <v>261.91465737652334</v>
      </c>
      <c r="Z502" s="2">
        <f t="shared" si="46"/>
        <v>7.2754071493478706E-2</v>
      </c>
      <c r="AA502" s="2">
        <f>W502-Z502</f>
        <v>0.28750369929811748</v>
      </c>
      <c r="AB502" s="2">
        <f>(0.5*$C$5*K502^2)/1000</f>
        <v>0</v>
      </c>
      <c r="AC502" s="2">
        <f t="shared" si="47"/>
        <v>0</v>
      </c>
      <c r="AD502" s="13"/>
    </row>
    <row r="503" spans="5:30" x14ac:dyDescent="0.25">
      <c r="E503" s="4" t="s">
        <v>1</v>
      </c>
      <c r="F503" s="1">
        <v>498</v>
      </c>
      <c r="G503" s="1">
        <v>498</v>
      </c>
      <c r="H503" s="2">
        <f>SUM($K$5:K503)</f>
        <v>2893.3333333333344</v>
      </c>
      <c r="I503" s="2">
        <f>SUM($K$5:K503)</f>
        <v>2893.3333333333344</v>
      </c>
      <c r="J503" s="1">
        <v>0</v>
      </c>
      <c r="K503" s="2">
        <v>0</v>
      </c>
      <c r="L503" s="2">
        <v>0</v>
      </c>
      <c r="M503" s="1">
        <f>IF(K503&gt;0.001,1,0)</f>
        <v>0</v>
      </c>
      <c r="N503" s="1">
        <f>IF(L503&lt;-0.0001,1,0)</f>
        <v>0</v>
      </c>
      <c r="O503" s="3">
        <f t="shared" si="42"/>
        <v>1.0999999999999999E-2</v>
      </c>
      <c r="P503" s="2">
        <f t="shared" si="43"/>
        <v>0</v>
      </c>
      <c r="Q503" s="2">
        <f>0.5*$C$7*$C$8*1.2*K503^2</f>
        <v>0</v>
      </c>
      <c r="R503" s="2">
        <f>IF(L503&gt;0,$C$5*L503,0)</f>
        <v>0</v>
      </c>
      <c r="S503" s="2">
        <f t="shared" si="44"/>
        <v>0</v>
      </c>
      <c r="T503" s="2">
        <f>(S503*K503)/1000</f>
        <v>0</v>
      </c>
      <c r="U503" s="2">
        <f t="shared" si="45"/>
        <v>0</v>
      </c>
      <c r="V503" s="2">
        <f>SUM(U$5:U503)</f>
        <v>1296.9279748497461</v>
      </c>
      <c r="W503" s="2">
        <f>V503/3600</f>
        <v>0.36025777079159615</v>
      </c>
      <c r="X503" s="2">
        <f>T503*N503</f>
        <v>0</v>
      </c>
      <c r="Y503" s="2">
        <f>SUM(X$5:X503)</f>
        <v>261.91465737652334</v>
      </c>
      <c r="Z503" s="2">
        <f t="shared" si="46"/>
        <v>7.2754071493478706E-2</v>
      </c>
      <c r="AA503" s="2">
        <f>W503-Z503</f>
        <v>0.28750369929811748</v>
      </c>
      <c r="AB503" s="2">
        <f>(0.5*$C$5*K503^2)/1000</f>
        <v>0</v>
      </c>
      <c r="AC503" s="2">
        <f t="shared" si="47"/>
        <v>0</v>
      </c>
      <c r="AD503" s="13"/>
    </row>
    <row r="504" spans="5:30" x14ac:dyDescent="0.25">
      <c r="E504" s="4" t="s">
        <v>1</v>
      </c>
      <c r="F504" s="1">
        <v>499</v>
      </c>
      <c r="G504" s="1">
        <v>499</v>
      </c>
      <c r="H504" s="2">
        <f>SUM($K$5:K504)</f>
        <v>2893.3333333333344</v>
      </c>
      <c r="I504" s="2">
        <f>SUM($K$5:K504)</f>
        <v>2893.3333333333344</v>
      </c>
      <c r="J504" s="1">
        <v>0</v>
      </c>
      <c r="K504" s="2">
        <v>0</v>
      </c>
      <c r="L504" s="2">
        <v>0</v>
      </c>
      <c r="M504" s="1">
        <f>IF(K504&gt;0.001,1,0)</f>
        <v>0</v>
      </c>
      <c r="N504" s="1">
        <f>IF(L504&lt;-0.0001,1,0)</f>
        <v>0</v>
      </c>
      <c r="O504" s="3">
        <f t="shared" si="42"/>
        <v>1.0999999999999999E-2</v>
      </c>
      <c r="P504" s="2">
        <f t="shared" si="43"/>
        <v>0</v>
      </c>
      <c r="Q504" s="2">
        <f>0.5*$C$7*$C$8*1.2*K504^2</f>
        <v>0</v>
      </c>
      <c r="R504" s="2">
        <f>IF(L504&gt;0,$C$5*L504,0)</f>
        <v>0</v>
      </c>
      <c r="S504" s="2">
        <f t="shared" si="44"/>
        <v>0</v>
      </c>
      <c r="T504" s="2">
        <f>(S504*K504)/1000</f>
        <v>0</v>
      </c>
      <c r="U504" s="2">
        <f t="shared" si="45"/>
        <v>0</v>
      </c>
      <c r="V504" s="2">
        <f>SUM(U$5:U504)</f>
        <v>1296.9279748497461</v>
      </c>
      <c r="W504" s="2">
        <f>V504/3600</f>
        <v>0.36025777079159615</v>
      </c>
      <c r="X504" s="2">
        <f>T504*N504</f>
        <v>0</v>
      </c>
      <c r="Y504" s="2">
        <f>SUM(X$5:X504)</f>
        <v>261.91465737652334</v>
      </c>
      <c r="Z504" s="2">
        <f t="shared" si="46"/>
        <v>7.2754071493478706E-2</v>
      </c>
      <c r="AA504" s="2">
        <f>W504-Z504</f>
        <v>0.28750369929811748</v>
      </c>
      <c r="AB504" s="2">
        <f>(0.5*$C$5*K504^2)/1000</f>
        <v>0</v>
      </c>
      <c r="AC504" s="2">
        <f t="shared" si="47"/>
        <v>0</v>
      </c>
      <c r="AD504" s="13"/>
    </row>
    <row r="505" spans="5:30" x14ac:dyDescent="0.25">
      <c r="E505" s="4" t="s">
        <v>1</v>
      </c>
      <c r="F505" s="1">
        <v>500</v>
      </c>
      <c r="G505" s="1">
        <v>500</v>
      </c>
      <c r="H505" s="2">
        <f>SUM($K$5:K505)</f>
        <v>2893.3333333333344</v>
      </c>
      <c r="I505" s="2">
        <f>SUM($K$5:K505)</f>
        <v>2893.3333333333344</v>
      </c>
      <c r="J505" s="1">
        <v>0</v>
      </c>
      <c r="K505" s="2">
        <v>0</v>
      </c>
      <c r="L505" s="2">
        <v>0</v>
      </c>
      <c r="M505" s="1">
        <f>IF(K505&gt;0.001,1,0)</f>
        <v>0</v>
      </c>
      <c r="N505" s="1">
        <f>IF(L505&lt;-0.0001,1,0)</f>
        <v>0</v>
      </c>
      <c r="O505" s="3">
        <f t="shared" si="42"/>
        <v>1.0999999999999999E-2</v>
      </c>
      <c r="P505" s="2">
        <f t="shared" si="43"/>
        <v>0</v>
      </c>
      <c r="Q505" s="2">
        <f>0.5*$C$7*$C$8*1.2*K505^2</f>
        <v>0</v>
      </c>
      <c r="R505" s="2">
        <f>IF(L505&gt;0,$C$5*L505,0)</f>
        <v>0</v>
      </c>
      <c r="S505" s="2">
        <f t="shared" si="44"/>
        <v>0</v>
      </c>
      <c r="T505" s="2">
        <f>(S505*K505)/1000</f>
        <v>0</v>
      </c>
      <c r="U505" s="2">
        <f t="shared" si="45"/>
        <v>0</v>
      </c>
      <c r="V505" s="2">
        <f>SUM(U$5:U505)</f>
        <v>1296.9279748497461</v>
      </c>
      <c r="W505" s="2">
        <f>V505/3600</f>
        <v>0.36025777079159615</v>
      </c>
      <c r="X505" s="2">
        <f>T505*N505</f>
        <v>0</v>
      </c>
      <c r="Y505" s="2">
        <f>SUM(X$5:X505)</f>
        <v>261.91465737652334</v>
      </c>
      <c r="Z505" s="2">
        <f t="shared" si="46"/>
        <v>7.2754071493478706E-2</v>
      </c>
      <c r="AA505" s="2">
        <f>W505-Z505</f>
        <v>0.28750369929811748</v>
      </c>
      <c r="AB505" s="2">
        <f>(0.5*$C$5*K505^2)/1000</f>
        <v>0</v>
      </c>
      <c r="AC505" s="2">
        <f t="shared" si="47"/>
        <v>0</v>
      </c>
      <c r="AD505" s="13"/>
    </row>
    <row r="506" spans="5:30" x14ac:dyDescent="0.25">
      <c r="E506" s="4" t="s">
        <v>1</v>
      </c>
      <c r="F506" s="1">
        <v>501</v>
      </c>
      <c r="G506" s="1">
        <v>501</v>
      </c>
      <c r="H506" s="2">
        <f>SUM($K$5:K506)</f>
        <v>2893.3333333333344</v>
      </c>
      <c r="I506" s="2">
        <f>SUM($K$5:K506)</f>
        <v>2893.3333333333344</v>
      </c>
      <c r="J506" s="1">
        <v>0</v>
      </c>
      <c r="K506" s="2">
        <v>0</v>
      </c>
      <c r="L506" s="2">
        <v>0</v>
      </c>
      <c r="M506" s="1">
        <f>IF(K506&gt;0.001,1,0)</f>
        <v>0</v>
      </c>
      <c r="N506" s="1">
        <f>IF(L506&lt;-0.0001,1,0)</f>
        <v>0</v>
      </c>
      <c r="O506" s="3">
        <f t="shared" si="42"/>
        <v>1.0999999999999999E-2</v>
      </c>
      <c r="P506" s="2">
        <f t="shared" si="43"/>
        <v>0</v>
      </c>
      <c r="Q506" s="2">
        <f>0.5*$C$7*$C$8*1.2*K506^2</f>
        <v>0</v>
      </c>
      <c r="R506" s="2">
        <f>IF(L506&gt;0,$C$5*L506,0)</f>
        <v>0</v>
      </c>
      <c r="S506" s="2">
        <f t="shared" si="44"/>
        <v>0</v>
      </c>
      <c r="T506" s="2">
        <f>(S506*K506)/1000</f>
        <v>0</v>
      </c>
      <c r="U506" s="2">
        <f t="shared" si="45"/>
        <v>0</v>
      </c>
      <c r="V506" s="2">
        <f>SUM(U$5:U506)</f>
        <v>1296.9279748497461</v>
      </c>
      <c r="W506" s="2">
        <f>V506/3600</f>
        <v>0.36025777079159615</v>
      </c>
      <c r="X506" s="2">
        <f>T506*N506</f>
        <v>0</v>
      </c>
      <c r="Y506" s="2">
        <f>SUM(X$5:X506)</f>
        <v>261.91465737652334</v>
      </c>
      <c r="Z506" s="2">
        <f t="shared" si="46"/>
        <v>7.2754071493478706E-2</v>
      </c>
      <c r="AA506" s="2">
        <f>W506-Z506</f>
        <v>0.28750369929811748</v>
      </c>
      <c r="AB506" s="2">
        <f>(0.5*$C$5*K506^2)/1000</f>
        <v>0</v>
      </c>
      <c r="AC506" s="2">
        <f t="shared" si="47"/>
        <v>0</v>
      </c>
      <c r="AD506" s="13"/>
    </row>
    <row r="507" spans="5:30" x14ac:dyDescent="0.25">
      <c r="E507" s="4" t="s">
        <v>1</v>
      </c>
      <c r="F507" s="1">
        <v>502</v>
      </c>
      <c r="G507" s="1">
        <v>502</v>
      </c>
      <c r="H507" s="2">
        <f>SUM($K$5:K507)</f>
        <v>2893.3333333333344</v>
      </c>
      <c r="I507" s="2">
        <f>SUM($K$5:K507)</f>
        <v>2893.3333333333344</v>
      </c>
      <c r="J507" s="1">
        <v>0</v>
      </c>
      <c r="K507" s="2">
        <v>0</v>
      </c>
      <c r="L507" s="2">
        <v>0</v>
      </c>
      <c r="M507" s="1">
        <f>IF(K507&gt;0.001,1,0)</f>
        <v>0</v>
      </c>
      <c r="N507" s="1">
        <f>IF(L507&lt;-0.0001,1,0)</f>
        <v>0</v>
      </c>
      <c r="O507" s="3">
        <f t="shared" si="42"/>
        <v>1.0999999999999999E-2</v>
      </c>
      <c r="P507" s="2">
        <f t="shared" si="43"/>
        <v>0</v>
      </c>
      <c r="Q507" s="2">
        <f>0.5*$C$7*$C$8*1.2*K507^2</f>
        <v>0</v>
      </c>
      <c r="R507" s="2">
        <f>IF(L507&gt;0,$C$5*L507,0)</f>
        <v>0</v>
      </c>
      <c r="S507" s="2">
        <f t="shared" si="44"/>
        <v>0</v>
      </c>
      <c r="T507" s="2">
        <f>(S507*K507)/1000</f>
        <v>0</v>
      </c>
      <c r="U507" s="2">
        <f t="shared" si="45"/>
        <v>0</v>
      </c>
      <c r="V507" s="2">
        <f>SUM(U$5:U507)</f>
        <v>1296.9279748497461</v>
      </c>
      <c r="W507" s="2">
        <f>V507/3600</f>
        <v>0.36025777079159615</v>
      </c>
      <c r="X507" s="2">
        <f>T507*N507</f>
        <v>0</v>
      </c>
      <c r="Y507" s="2">
        <f>SUM(X$5:X507)</f>
        <v>261.91465737652334</v>
      </c>
      <c r="Z507" s="2">
        <f t="shared" si="46"/>
        <v>7.2754071493478706E-2</v>
      </c>
      <c r="AA507" s="2">
        <f>W507-Z507</f>
        <v>0.28750369929811748</v>
      </c>
      <c r="AB507" s="2">
        <f>(0.5*$C$5*K507^2)/1000</f>
        <v>0</v>
      </c>
      <c r="AC507" s="2">
        <f t="shared" si="47"/>
        <v>0</v>
      </c>
      <c r="AD507" s="13"/>
    </row>
    <row r="508" spans="5:30" x14ac:dyDescent="0.25">
      <c r="E508" s="4" t="s">
        <v>1</v>
      </c>
      <c r="F508" s="1">
        <v>503</v>
      </c>
      <c r="G508" s="1">
        <v>503</v>
      </c>
      <c r="H508" s="2">
        <f>SUM($K$5:K508)</f>
        <v>2893.3333333333344</v>
      </c>
      <c r="I508" s="2">
        <f>SUM($K$5:K508)</f>
        <v>2893.3333333333344</v>
      </c>
      <c r="J508" s="1">
        <v>0</v>
      </c>
      <c r="K508" s="2">
        <v>0</v>
      </c>
      <c r="L508" s="2">
        <v>0</v>
      </c>
      <c r="M508" s="1">
        <f>IF(K508&gt;0.001,1,0)</f>
        <v>0</v>
      </c>
      <c r="N508" s="1">
        <f>IF(L508&lt;-0.0001,1,0)</f>
        <v>0</v>
      </c>
      <c r="O508" s="3">
        <f t="shared" si="42"/>
        <v>1.0999999999999999E-2</v>
      </c>
      <c r="P508" s="2">
        <f t="shared" si="43"/>
        <v>0</v>
      </c>
      <c r="Q508" s="2">
        <f>0.5*$C$7*$C$8*1.2*K508^2</f>
        <v>0</v>
      </c>
      <c r="R508" s="2">
        <f>IF(L508&gt;0,$C$5*L508,0)</f>
        <v>0</v>
      </c>
      <c r="S508" s="2">
        <f t="shared" si="44"/>
        <v>0</v>
      </c>
      <c r="T508" s="2">
        <f>(S508*K508)/1000</f>
        <v>0</v>
      </c>
      <c r="U508" s="2">
        <f t="shared" si="45"/>
        <v>0</v>
      </c>
      <c r="V508" s="2">
        <f>SUM(U$5:U508)</f>
        <v>1296.9279748497461</v>
      </c>
      <c r="W508" s="2">
        <f>V508/3600</f>
        <v>0.36025777079159615</v>
      </c>
      <c r="X508" s="2">
        <f>T508*N508</f>
        <v>0</v>
      </c>
      <c r="Y508" s="2">
        <f>SUM(X$5:X508)</f>
        <v>261.91465737652334</v>
      </c>
      <c r="Z508" s="2">
        <f t="shared" si="46"/>
        <v>7.2754071493478706E-2</v>
      </c>
      <c r="AA508" s="2">
        <f>W508-Z508</f>
        <v>0.28750369929811748</v>
      </c>
      <c r="AB508" s="2">
        <f>(0.5*$C$5*K508^2)/1000</f>
        <v>0</v>
      </c>
      <c r="AC508" s="2">
        <f t="shared" si="47"/>
        <v>0</v>
      </c>
      <c r="AD508" s="13"/>
    </row>
    <row r="509" spans="5:30" x14ac:dyDescent="0.25">
      <c r="E509" s="4" t="s">
        <v>1</v>
      </c>
      <c r="F509" s="1">
        <v>504</v>
      </c>
      <c r="G509" s="1">
        <v>504</v>
      </c>
      <c r="H509" s="2">
        <f>SUM($K$5:K509)</f>
        <v>2893.3333333333344</v>
      </c>
      <c r="I509" s="2">
        <f>SUM($K$5:K509)</f>
        <v>2893.3333333333344</v>
      </c>
      <c r="J509" s="1">
        <v>0</v>
      </c>
      <c r="K509" s="2">
        <v>0</v>
      </c>
      <c r="L509" s="2">
        <v>0</v>
      </c>
      <c r="M509" s="1">
        <f>IF(K509&gt;0.001,1,0)</f>
        <v>0</v>
      </c>
      <c r="N509" s="1">
        <f>IF(L509&lt;-0.0001,1,0)</f>
        <v>0</v>
      </c>
      <c r="O509" s="3">
        <f t="shared" si="42"/>
        <v>1.0999999999999999E-2</v>
      </c>
      <c r="P509" s="2">
        <f t="shared" si="43"/>
        <v>0</v>
      </c>
      <c r="Q509" s="2">
        <f>0.5*$C$7*$C$8*1.2*K509^2</f>
        <v>0</v>
      </c>
      <c r="R509" s="2">
        <f>IF(L509&gt;0,$C$5*L509,0)</f>
        <v>0</v>
      </c>
      <c r="S509" s="2">
        <f t="shared" si="44"/>
        <v>0</v>
      </c>
      <c r="T509" s="2">
        <f>(S509*K509)/1000</f>
        <v>0</v>
      </c>
      <c r="U509" s="2">
        <f t="shared" si="45"/>
        <v>0</v>
      </c>
      <c r="V509" s="2">
        <f>SUM(U$5:U509)</f>
        <v>1296.9279748497461</v>
      </c>
      <c r="W509" s="2">
        <f>V509/3600</f>
        <v>0.36025777079159615</v>
      </c>
      <c r="X509" s="2">
        <f>T509*N509</f>
        <v>0</v>
      </c>
      <c r="Y509" s="2">
        <f>SUM(X$5:X509)</f>
        <v>261.91465737652334</v>
      </c>
      <c r="Z509" s="2">
        <f t="shared" si="46"/>
        <v>7.2754071493478706E-2</v>
      </c>
      <c r="AA509" s="2">
        <f>W509-Z509</f>
        <v>0.28750369929811748</v>
      </c>
      <c r="AB509" s="2">
        <f>(0.5*$C$5*K509^2)/1000</f>
        <v>0</v>
      </c>
      <c r="AC509" s="2">
        <f t="shared" si="47"/>
        <v>0</v>
      </c>
      <c r="AD509" s="13"/>
    </row>
    <row r="510" spans="5:30" x14ac:dyDescent="0.25">
      <c r="E510" s="4" t="s">
        <v>1</v>
      </c>
      <c r="F510" s="1">
        <v>505</v>
      </c>
      <c r="G510" s="1">
        <v>505</v>
      </c>
      <c r="H510" s="2">
        <f>SUM($K$5:K510)</f>
        <v>2893.3333333333344</v>
      </c>
      <c r="I510" s="2">
        <f>SUM($K$5:K510)</f>
        <v>2893.3333333333344</v>
      </c>
      <c r="J510" s="1">
        <v>0</v>
      </c>
      <c r="K510" s="2">
        <v>0</v>
      </c>
      <c r="L510" s="2">
        <v>0</v>
      </c>
      <c r="M510" s="1">
        <f>IF(K510&gt;0.001,1,0)</f>
        <v>0</v>
      </c>
      <c r="N510" s="1">
        <f>IF(L510&lt;-0.0001,1,0)</f>
        <v>0</v>
      </c>
      <c r="O510" s="3">
        <f t="shared" si="42"/>
        <v>1.0999999999999999E-2</v>
      </c>
      <c r="P510" s="2">
        <f t="shared" si="43"/>
        <v>0</v>
      </c>
      <c r="Q510" s="2">
        <f>0.5*$C$7*$C$8*1.2*K510^2</f>
        <v>0</v>
      </c>
      <c r="R510" s="2">
        <f>IF(L510&gt;0,$C$5*L510,0)</f>
        <v>0</v>
      </c>
      <c r="S510" s="2">
        <f t="shared" si="44"/>
        <v>0</v>
      </c>
      <c r="T510" s="2">
        <f>(S510*K510)/1000</f>
        <v>0</v>
      </c>
      <c r="U510" s="2">
        <f t="shared" si="45"/>
        <v>0</v>
      </c>
      <c r="V510" s="2">
        <f>SUM(U$5:U510)</f>
        <v>1296.9279748497461</v>
      </c>
      <c r="W510" s="2">
        <f>V510/3600</f>
        <v>0.36025777079159615</v>
      </c>
      <c r="X510" s="2">
        <f>T510*N510</f>
        <v>0</v>
      </c>
      <c r="Y510" s="2">
        <f>SUM(X$5:X510)</f>
        <v>261.91465737652334</v>
      </c>
      <c r="Z510" s="2">
        <f t="shared" si="46"/>
        <v>7.2754071493478706E-2</v>
      </c>
      <c r="AA510" s="2">
        <f>W510-Z510</f>
        <v>0.28750369929811748</v>
      </c>
      <c r="AB510" s="2">
        <f>(0.5*$C$5*K510^2)/1000</f>
        <v>0</v>
      </c>
      <c r="AC510" s="2">
        <f t="shared" si="47"/>
        <v>0</v>
      </c>
      <c r="AD510" s="13"/>
    </row>
    <row r="511" spans="5:30" x14ac:dyDescent="0.25">
      <c r="E511" s="4" t="s">
        <v>1</v>
      </c>
      <c r="F511" s="1">
        <v>506</v>
      </c>
      <c r="G511" s="1">
        <v>506</v>
      </c>
      <c r="H511" s="2">
        <f>SUM($K$5:K511)</f>
        <v>2893.3333333333344</v>
      </c>
      <c r="I511" s="2">
        <f>SUM($K$5:K511)</f>
        <v>2893.3333333333344</v>
      </c>
      <c r="J511" s="1">
        <v>0</v>
      </c>
      <c r="K511" s="2">
        <v>0</v>
      </c>
      <c r="L511" s="2">
        <v>0</v>
      </c>
      <c r="M511" s="1">
        <f>IF(K511&gt;0.001,1,0)</f>
        <v>0</v>
      </c>
      <c r="N511" s="1">
        <f>IF(L511&lt;-0.0001,1,0)</f>
        <v>0</v>
      </c>
      <c r="O511" s="3">
        <f t="shared" si="42"/>
        <v>1.0999999999999999E-2</v>
      </c>
      <c r="P511" s="2">
        <f t="shared" si="43"/>
        <v>0</v>
      </c>
      <c r="Q511" s="2">
        <f>0.5*$C$7*$C$8*1.2*K511^2</f>
        <v>0</v>
      </c>
      <c r="R511" s="2">
        <f>IF(L511&gt;0,$C$5*L511,0)</f>
        <v>0</v>
      </c>
      <c r="S511" s="2">
        <f t="shared" si="44"/>
        <v>0</v>
      </c>
      <c r="T511" s="2">
        <f>(S511*K511)/1000</f>
        <v>0</v>
      </c>
      <c r="U511" s="2">
        <f t="shared" si="45"/>
        <v>0</v>
      </c>
      <c r="V511" s="2">
        <f>SUM(U$5:U511)</f>
        <v>1296.9279748497461</v>
      </c>
      <c r="W511" s="2">
        <f>V511/3600</f>
        <v>0.36025777079159615</v>
      </c>
      <c r="X511" s="2">
        <f>T511*N511</f>
        <v>0</v>
      </c>
      <c r="Y511" s="2">
        <f>SUM(X$5:X511)</f>
        <v>261.91465737652334</v>
      </c>
      <c r="Z511" s="2">
        <f t="shared" si="46"/>
        <v>7.2754071493478706E-2</v>
      </c>
      <c r="AA511" s="2">
        <f>W511-Z511</f>
        <v>0.28750369929811748</v>
      </c>
      <c r="AB511" s="2">
        <f>(0.5*$C$5*K511^2)/1000</f>
        <v>0</v>
      </c>
      <c r="AC511" s="2">
        <f t="shared" si="47"/>
        <v>0</v>
      </c>
      <c r="AD511" s="13"/>
    </row>
    <row r="512" spans="5:30" x14ac:dyDescent="0.25">
      <c r="E512" s="4" t="s">
        <v>1</v>
      </c>
      <c r="F512" s="1">
        <v>507</v>
      </c>
      <c r="G512" s="1">
        <v>507</v>
      </c>
      <c r="H512" s="2">
        <f>SUM($K$5:K512)</f>
        <v>2893.3333333333344</v>
      </c>
      <c r="I512" s="2">
        <f>SUM($K$5:K512)</f>
        <v>2893.3333333333344</v>
      </c>
      <c r="J512" s="1">
        <v>0</v>
      </c>
      <c r="K512" s="2">
        <v>0</v>
      </c>
      <c r="L512" s="2">
        <v>0</v>
      </c>
      <c r="M512" s="1">
        <f>IF(K512&gt;0.001,1,0)</f>
        <v>0</v>
      </c>
      <c r="N512" s="1">
        <f>IF(L512&lt;-0.0001,1,0)</f>
        <v>0</v>
      </c>
      <c r="O512" s="3">
        <f t="shared" si="42"/>
        <v>1.0999999999999999E-2</v>
      </c>
      <c r="P512" s="2">
        <f t="shared" si="43"/>
        <v>0</v>
      </c>
      <c r="Q512" s="2">
        <f>0.5*$C$7*$C$8*1.2*K512^2</f>
        <v>0</v>
      </c>
      <c r="R512" s="2">
        <f>IF(L512&gt;0,$C$5*L512,0)</f>
        <v>0</v>
      </c>
      <c r="S512" s="2">
        <f t="shared" si="44"/>
        <v>0</v>
      </c>
      <c r="T512" s="2">
        <f>(S512*K512)/1000</f>
        <v>0</v>
      </c>
      <c r="U512" s="2">
        <f t="shared" si="45"/>
        <v>0</v>
      </c>
      <c r="V512" s="2">
        <f>SUM(U$5:U512)</f>
        <v>1296.9279748497461</v>
      </c>
      <c r="W512" s="2">
        <f>V512/3600</f>
        <v>0.36025777079159615</v>
      </c>
      <c r="X512" s="2">
        <f>T512*N512</f>
        <v>0</v>
      </c>
      <c r="Y512" s="2">
        <f>SUM(X$5:X512)</f>
        <v>261.91465737652334</v>
      </c>
      <c r="Z512" s="2">
        <f t="shared" si="46"/>
        <v>7.2754071493478706E-2</v>
      </c>
      <c r="AA512" s="2">
        <f>W512-Z512</f>
        <v>0.28750369929811748</v>
      </c>
      <c r="AB512" s="2">
        <f>(0.5*$C$5*K512^2)/1000</f>
        <v>0</v>
      </c>
      <c r="AC512" s="2">
        <f t="shared" si="47"/>
        <v>0</v>
      </c>
      <c r="AD512" s="13"/>
    </row>
    <row r="513" spans="5:30" x14ac:dyDescent="0.25">
      <c r="E513" s="4" t="s">
        <v>1</v>
      </c>
      <c r="F513" s="1">
        <v>508</v>
      </c>
      <c r="G513" s="1">
        <v>508</v>
      </c>
      <c r="H513" s="2">
        <f>SUM($K$5:K513)</f>
        <v>2893.3333333333344</v>
      </c>
      <c r="I513" s="2">
        <f>SUM($K$5:K513)</f>
        <v>2893.3333333333344</v>
      </c>
      <c r="J513" s="1">
        <v>0</v>
      </c>
      <c r="K513" s="2">
        <v>0</v>
      </c>
      <c r="L513" s="2">
        <v>0</v>
      </c>
      <c r="M513" s="1">
        <f>IF(K513&gt;0.001,1,0)</f>
        <v>0</v>
      </c>
      <c r="N513" s="1">
        <f>IF(L513&lt;-0.0001,1,0)</f>
        <v>0</v>
      </c>
      <c r="O513" s="3">
        <f t="shared" si="42"/>
        <v>1.0999999999999999E-2</v>
      </c>
      <c r="P513" s="2">
        <f t="shared" si="43"/>
        <v>0</v>
      </c>
      <c r="Q513" s="2">
        <f>0.5*$C$7*$C$8*1.2*K513^2</f>
        <v>0</v>
      </c>
      <c r="R513" s="2">
        <f>IF(L513&gt;0,$C$5*L513,0)</f>
        <v>0</v>
      </c>
      <c r="S513" s="2">
        <f t="shared" si="44"/>
        <v>0</v>
      </c>
      <c r="T513" s="2">
        <f>(S513*K513)/1000</f>
        <v>0</v>
      </c>
      <c r="U513" s="2">
        <f t="shared" si="45"/>
        <v>0</v>
      </c>
      <c r="V513" s="2">
        <f>SUM(U$5:U513)</f>
        <v>1296.9279748497461</v>
      </c>
      <c r="W513" s="2">
        <f>V513/3600</f>
        <v>0.36025777079159615</v>
      </c>
      <c r="X513" s="2">
        <f>T513*N513</f>
        <v>0</v>
      </c>
      <c r="Y513" s="2">
        <f>SUM(X$5:X513)</f>
        <v>261.91465737652334</v>
      </c>
      <c r="Z513" s="2">
        <f t="shared" si="46"/>
        <v>7.2754071493478706E-2</v>
      </c>
      <c r="AA513" s="2">
        <f>W513-Z513</f>
        <v>0.28750369929811748</v>
      </c>
      <c r="AB513" s="2">
        <f>(0.5*$C$5*K513^2)/1000</f>
        <v>0</v>
      </c>
      <c r="AC513" s="2">
        <f t="shared" si="47"/>
        <v>0</v>
      </c>
      <c r="AD513" s="13"/>
    </row>
    <row r="514" spans="5:30" x14ac:dyDescent="0.25">
      <c r="E514" s="4" t="s">
        <v>1</v>
      </c>
      <c r="F514" s="1">
        <v>509</v>
      </c>
      <c r="G514" s="1">
        <v>509</v>
      </c>
      <c r="H514" s="2">
        <f>SUM($K$5:K514)</f>
        <v>2893.3333333333344</v>
      </c>
      <c r="I514" s="2">
        <f>SUM($K$5:K514)</f>
        <v>2893.3333333333344</v>
      </c>
      <c r="J514" s="1">
        <v>0</v>
      </c>
      <c r="K514" s="2">
        <v>0</v>
      </c>
      <c r="L514" s="2">
        <v>0</v>
      </c>
      <c r="M514" s="1">
        <f>IF(K514&gt;0.001,1,0)</f>
        <v>0</v>
      </c>
      <c r="N514" s="1">
        <f>IF(L514&lt;-0.0001,1,0)</f>
        <v>0</v>
      </c>
      <c r="O514" s="3">
        <f t="shared" si="42"/>
        <v>1.0999999999999999E-2</v>
      </c>
      <c r="P514" s="2">
        <f t="shared" si="43"/>
        <v>0</v>
      </c>
      <c r="Q514" s="2">
        <f>0.5*$C$7*$C$8*1.2*K514^2</f>
        <v>0</v>
      </c>
      <c r="R514" s="2">
        <f>IF(L514&gt;0,$C$5*L514,0)</f>
        <v>0</v>
      </c>
      <c r="S514" s="2">
        <f t="shared" si="44"/>
        <v>0</v>
      </c>
      <c r="T514" s="2">
        <f>(S514*K514)/1000</f>
        <v>0</v>
      </c>
      <c r="U514" s="2">
        <f t="shared" si="45"/>
        <v>0</v>
      </c>
      <c r="V514" s="2">
        <f>SUM(U$5:U514)</f>
        <v>1296.9279748497461</v>
      </c>
      <c r="W514" s="2">
        <f>V514/3600</f>
        <v>0.36025777079159615</v>
      </c>
      <c r="X514" s="2">
        <f>T514*N514</f>
        <v>0</v>
      </c>
      <c r="Y514" s="2">
        <f>SUM(X$5:X514)</f>
        <v>261.91465737652334</v>
      </c>
      <c r="Z514" s="2">
        <f t="shared" si="46"/>
        <v>7.2754071493478706E-2</v>
      </c>
      <c r="AA514" s="2">
        <f>W514-Z514</f>
        <v>0.28750369929811748</v>
      </c>
      <c r="AB514" s="2">
        <f>(0.5*$C$5*K514^2)/1000</f>
        <v>0</v>
      </c>
      <c r="AC514" s="2">
        <f t="shared" si="47"/>
        <v>0</v>
      </c>
      <c r="AD514" s="13"/>
    </row>
    <row r="515" spans="5:30" x14ac:dyDescent="0.25">
      <c r="E515" s="4" t="s">
        <v>1</v>
      </c>
      <c r="F515" s="1">
        <v>510</v>
      </c>
      <c r="G515" s="1">
        <v>510</v>
      </c>
      <c r="H515" s="2">
        <f>SUM($K$5:K515)</f>
        <v>2893.3333333333344</v>
      </c>
      <c r="I515" s="2">
        <f>SUM($K$5:K515)</f>
        <v>2893.3333333333344</v>
      </c>
      <c r="J515" s="1">
        <v>0</v>
      </c>
      <c r="K515" s="2">
        <v>0</v>
      </c>
      <c r="L515" s="2">
        <v>0</v>
      </c>
      <c r="M515" s="1">
        <f>IF(K515&gt;0.001,1,0)</f>
        <v>0</v>
      </c>
      <c r="N515" s="1">
        <f>IF(L515&lt;-0.0001,1,0)</f>
        <v>0</v>
      </c>
      <c r="O515" s="3">
        <f t="shared" si="42"/>
        <v>1.0999999999999999E-2</v>
      </c>
      <c r="P515" s="2">
        <f t="shared" si="43"/>
        <v>0</v>
      </c>
      <c r="Q515" s="2">
        <f>0.5*$C$7*$C$8*1.2*K515^2</f>
        <v>0</v>
      </c>
      <c r="R515" s="2">
        <f>IF(L515&gt;0,$C$5*L515,0)</f>
        <v>0</v>
      </c>
      <c r="S515" s="2">
        <f t="shared" si="44"/>
        <v>0</v>
      </c>
      <c r="T515" s="2">
        <f>(S515*K515)/1000</f>
        <v>0</v>
      </c>
      <c r="U515" s="2">
        <f t="shared" si="45"/>
        <v>0</v>
      </c>
      <c r="V515" s="2">
        <f>SUM(U$5:U515)</f>
        <v>1296.9279748497461</v>
      </c>
      <c r="W515" s="2">
        <f>V515/3600</f>
        <v>0.36025777079159615</v>
      </c>
      <c r="X515" s="2">
        <f>T515*N515</f>
        <v>0</v>
      </c>
      <c r="Y515" s="2">
        <f>SUM(X$5:X515)</f>
        <v>261.91465737652334</v>
      </c>
      <c r="Z515" s="2">
        <f t="shared" si="46"/>
        <v>7.2754071493478706E-2</v>
      </c>
      <c r="AA515" s="2">
        <f>W515-Z515</f>
        <v>0.28750369929811748</v>
      </c>
      <c r="AB515" s="2">
        <f>(0.5*$C$5*K515^2)/1000</f>
        <v>0</v>
      </c>
      <c r="AC515" s="2">
        <f t="shared" si="47"/>
        <v>0</v>
      </c>
      <c r="AD515" s="13"/>
    </row>
    <row r="516" spans="5:30" x14ac:dyDescent="0.25">
      <c r="E516" s="4" t="s">
        <v>1</v>
      </c>
      <c r="F516" s="1">
        <v>511</v>
      </c>
      <c r="G516" s="1">
        <v>511</v>
      </c>
      <c r="H516" s="2">
        <f>SUM($K$5:K516)</f>
        <v>2893.3333333333344</v>
      </c>
      <c r="I516" s="2">
        <f>SUM($K$5:K516)</f>
        <v>2893.3333333333344</v>
      </c>
      <c r="J516" s="1">
        <v>0</v>
      </c>
      <c r="K516" s="2">
        <v>0</v>
      </c>
      <c r="L516" s="2">
        <v>6.9444444444444448E-2</v>
      </c>
      <c r="M516" s="1">
        <f>IF(K516&gt;0.001,1,0)</f>
        <v>0</v>
      </c>
      <c r="N516" s="1">
        <f>IF(L516&lt;-0.0001,1,0)</f>
        <v>0</v>
      </c>
      <c r="O516" s="3">
        <f t="shared" si="42"/>
        <v>1.0999999999999999E-2</v>
      </c>
      <c r="P516" s="2">
        <f t="shared" si="43"/>
        <v>0</v>
      </c>
      <c r="Q516" s="2">
        <f>0.5*$C$7*$C$8*1.2*K516^2</f>
        <v>0</v>
      </c>
      <c r="R516" s="2">
        <f>IF(L516&gt;0,$C$5*L516,0)</f>
        <v>91.736111111111114</v>
      </c>
      <c r="S516" s="2">
        <f t="shared" si="44"/>
        <v>91.736111111111114</v>
      </c>
      <c r="T516" s="2">
        <f>(S516*K516)/1000</f>
        <v>0</v>
      </c>
      <c r="U516" s="2">
        <f t="shared" si="45"/>
        <v>0</v>
      </c>
      <c r="V516" s="2">
        <f>SUM(U$5:U516)</f>
        <v>1296.9279748497461</v>
      </c>
      <c r="W516" s="2">
        <f>V516/3600</f>
        <v>0.36025777079159615</v>
      </c>
      <c r="X516" s="2">
        <f>T516*N516</f>
        <v>0</v>
      </c>
      <c r="Y516" s="2">
        <f>SUM(X$5:X516)</f>
        <v>261.91465737652334</v>
      </c>
      <c r="Z516" s="2">
        <f t="shared" si="46"/>
        <v>7.2754071493478706E-2</v>
      </c>
      <c r="AA516" s="2">
        <f>W516-Z516</f>
        <v>0.28750369929811748</v>
      </c>
      <c r="AB516" s="2">
        <f>(0.5*$C$5*K516^2)/1000</f>
        <v>0</v>
      </c>
      <c r="AC516" s="2">
        <f t="shared" si="47"/>
        <v>0</v>
      </c>
      <c r="AD516" s="13"/>
    </row>
    <row r="517" spans="5:30" x14ac:dyDescent="0.25">
      <c r="E517" s="4" t="s">
        <v>1</v>
      </c>
      <c r="F517" s="1">
        <v>512</v>
      </c>
      <c r="G517" s="1">
        <v>512</v>
      </c>
      <c r="H517" s="2">
        <f>SUM($K$5:K517)</f>
        <v>2893.4722222222231</v>
      </c>
      <c r="I517" s="2">
        <f>SUM($K$5:K517)</f>
        <v>2893.4722222222231</v>
      </c>
      <c r="J517" s="1">
        <v>0.5</v>
      </c>
      <c r="K517" s="2">
        <v>0.1388888888888889</v>
      </c>
      <c r="L517" s="2">
        <v>0.34722222222222221</v>
      </c>
      <c r="M517" s="1">
        <f>IF(K517&gt;0.001,1,0)</f>
        <v>1</v>
      </c>
      <c r="N517" s="1">
        <f>IF(L517&lt;-0.0001,1,0)</f>
        <v>0</v>
      </c>
      <c r="O517" s="3">
        <f t="shared" si="42"/>
        <v>1.0999999999999999E-2</v>
      </c>
      <c r="P517" s="2">
        <f t="shared" si="43"/>
        <v>142.54910999999998</v>
      </c>
      <c r="Q517" s="2">
        <f>0.5*$C$7*$C$8*1.2*K517^2</f>
        <v>7.5930555555555569E-3</v>
      </c>
      <c r="R517" s="2">
        <f>IF(L517&gt;0,$C$5*L517,0)</f>
        <v>458.68055555555554</v>
      </c>
      <c r="S517" s="2">
        <f t="shared" si="44"/>
        <v>601.23725861111109</v>
      </c>
      <c r="T517" s="2">
        <f>(S517*K517)/1000</f>
        <v>8.3505174807098764E-2</v>
      </c>
      <c r="U517" s="2">
        <f t="shared" si="45"/>
        <v>8.3505174807098764E-2</v>
      </c>
      <c r="V517" s="2">
        <f>SUM(U$5:U517)</f>
        <v>1297.0114800245531</v>
      </c>
      <c r="W517" s="2">
        <f>V517/3600</f>
        <v>0.36028096667348697</v>
      </c>
      <c r="X517" s="2">
        <f>T517*N517</f>
        <v>0</v>
      </c>
      <c r="Y517" s="2">
        <f>SUM(X$5:X517)</f>
        <v>261.91465737652334</v>
      </c>
      <c r="Z517" s="2">
        <f t="shared" si="46"/>
        <v>7.2754071493478706E-2</v>
      </c>
      <c r="AA517" s="2">
        <f>W517-Z517</f>
        <v>0.28752689518000829</v>
      </c>
      <c r="AB517" s="2">
        <f>(0.5*$C$5*K517^2)/1000</f>
        <v>1.2741126543209878E-2</v>
      </c>
      <c r="AC517" s="2">
        <f t="shared" si="47"/>
        <v>0</v>
      </c>
      <c r="AD517" s="13"/>
    </row>
    <row r="518" spans="5:30" x14ac:dyDescent="0.25">
      <c r="E518" s="4" t="s">
        <v>1</v>
      </c>
      <c r="F518" s="1">
        <v>513</v>
      </c>
      <c r="G518" s="1">
        <v>513</v>
      </c>
      <c r="H518" s="2">
        <f>SUM($K$5:K518)</f>
        <v>2894.1666666666674</v>
      </c>
      <c r="I518" s="2">
        <f>SUM($K$5:K518)</f>
        <v>2894.1666666666674</v>
      </c>
      <c r="J518" s="1">
        <v>2.5</v>
      </c>
      <c r="K518" s="2">
        <v>0.69444444444444442</v>
      </c>
      <c r="L518" s="2">
        <v>0.8472222222222221</v>
      </c>
      <c r="M518" s="1">
        <f>IF(K518&gt;0.001,1,0)</f>
        <v>1</v>
      </c>
      <c r="N518" s="1">
        <f>IF(L518&lt;-0.0001,1,0)</f>
        <v>0</v>
      </c>
      <c r="O518" s="3">
        <f t="shared" ref="O518:O581" si="48">0.011</f>
        <v>1.0999999999999999E-2</v>
      </c>
      <c r="P518" s="2">
        <f t="shared" ref="P518:P581" si="49">(($C$5*9.81)*O518)*M518</f>
        <v>142.54910999999998</v>
      </c>
      <c r="Q518" s="2">
        <f>0.5*$C$7*$C$8*1.2*K518^2</f>
        <v>0.18982638888888889</v>
      </c>
      <c r="R518" s="2">
        <f>IF(L518&gt;0,$C$5*L518,0)</f>
        <v>1119.1805555555554</v>
      </c>
      <c r="S518" s="2">
        <f t="shared" ref="S518:S581" si="50">P518+Q518+R518</f>
        <v>1261.9194919444444</v>
      </c>
      <c r="T518" s="2">
        <f>(S518*K518)/1000</f>
        <v>0.87633298051697528</v>
      </c>
      <c r="U518" s="2">
        <f t="shared" ref="U518:U581" si="51">IF(T518&gt;0,T518,0)</f>
        <v>0.87633298051697528</v>
      </c>
      <c r="V518" s="2">
        <f>SUM(U$5:U518)</f>
        <v>1297.88781300507</v>
      </c>
      <c r="W518" s="2">
        <f>V518/3600</f>
        <v>0.36052439250140833</v>
      </c>
      <c r="X518" s="2">
        <f>T518*N518</f>
        <v>0</v>
      </c>
      <c r="Y518" s="2">
        <f>SUM(X$5:X518)</f>
        <v>261.91465737652334</v>
      </c>
      <c r="Z518" s="2">
        <f t="shared" ref="Z518:Z581" si="52">Y518/3600</f>
        <v>7.2754071493478706E-2</v>
      </c>
      <c r="AA518" s="2">
        <f>W518-Z518</f>
        <v>0.28777032100792965</v>
      </c>
      <c r="AB518" s="2">
        <f>(0.5*$C$5*K518^2)/1000</f>
        <v>0.31852816358024688</v>
      </c>
      <c r="AC518" s="2">
        <f t="shared" ref="AC518:AC581" si="53">AB518*N518</f>
        <v>0</v>
      </c>
      <c r="AD518" s="13"/>
    </row>
    <row r="519" spans="5:30" x14ac:dyDescent="0.25">
      <c r="E519" s="4" t="s">
        <v>1</v>
      </c>
      <c r="F519" s="1">
        <v>514</v>
      </c>
      <c r="G519" s="1">
        <v>514</v>
      </c>
      <c r="H519" s="2">
        <f>SUM($K$5:K519)</f>
        <v>2896.0000000000009</v>
      </c>
      <c r="I519" s="2">
        <f>SUM($K$5:K519)</f>
        <v>2896.0000000000009</v>
      </c>
      <c r="J519" s="1">
        <v>6.6</v>
      </c>
      <c r="K519" s="2">
        <v>1.8333333333333333</v>
      </c>
      <c r="L519" s="2">
        <v>1.2916666666666667</v>
      </c>
      <c r="M519" s="1">
        <f>IF(K519&gt;0.001,1,0)</f>
        <v>1</v>
      </c>
      <c r="N519" s="1">
        <f>IF(L519&lt;-0.0001,1,0)</f>
        <v>0</v>
      </c>
      <c r="O519" s="3">
        <f t="shared" si="48"/>
        <v>1.0999999999999999E-2</v>
      </c>
      <c r="P519" s="2">
        <f t="shared" si="49"/>
        <v>142.54910999999998</v>
      </c>
      <c r="Q519" s="2">
        <f>0.5*$C$7*$C$8*1.2*K519^2</f>
        <v>1.3230139999999999</v>
      </c>
      <c r="R519" s="2">
        <f>IF(L519&gt;0,$C$5*L519,0)</f>
        <v>1706.2916666666667</v>
      </c>
      <c r="S519" s="2">
        <f t="shared" si="50"/>
        <v>1850.1637906666667</v>
      </c>
      <c r="T519" s="2">
        <f>(S519*K519)/1000</f>
        <v>3.3919669495555556</v>
      </c>
      <c r="U519" s="2">
        <f t="shared" si="51"/>
        <v>3.3919669495555556</v>
      </c>
      <c r="V519" s="2">
        <f>SUM(U$5:U519)</f>
        <v>1301.2797799546256</v>
      </c>
      <c r="W519" s="2">
        <f>V519/3600</f>
        <v>0.36146660554295157</v>
      </c>
      <c r="X519" s="2">
        <f>T519*N519</f>
        <v>0</v>
      </c>
      <c r="Y519" s="2">
        <f>SUM(X$5:X519)</f>
        <v>261.91465737652334</v>
      </c>
      <c r="Z519" s="2">
        <f t="shared" si="52"/>
        <v>7.2754071493478706E-2</v>
      </c>
      <c r="AA519" s="2">
        <f>W519-Z519</f>
        <v>0.28871253404947284</v>
      </c>
      <c r="AB519" s="2">
        <f>(0.5*$C$5*K519^2)/1000</f>
        <v>2.2200138888888885</v>
      </c>
      <c r="AC519" s="2">
        <f t="shared" si="53"/>
        <v>0</v>
      </c>
      <c r="AD519" s="13"/>
    </row>
    <row r="520" spans="5:30" x14ac:dyDescent="0.25">
      <c r="E520" s="4" t="s">
        <v>1</v>
      </c>
      <c r="F520" s="1">
        <v>515</v>
      </c>
      <c r="G520" s="1">
        <v>515</v>
      </c>
      <c r="H520" s="2">
        <f>SUM($K$5:K520)</f>
        <v>2899.2777777777787</v>
      </c>
      <c r="I520" s="2">
        <f>SUM($K$5:K520)</f>
        <v>2899.2777777777787</v>
      </c>
      <c r="J520" s="1">
        <v>11.8</v>
      </c>
      <c r="K520" s="2">
        <v>3.2777777777777777</v>
      </c>
      <c r="L520" s="2">
        <v>1.4166666666666667</v>
      </c>
      <c r="M520" s="1">
        <f>IF(K520&gt;0.001,1,0)</f>
        <v>1</v>
      </c>
      <c r="N520" s="1">
        <f>IF(L520&lt;-0.0001,1,0)</f>
        <v>0</v>
      </c>
      <c r="O520" s="3">
        <f t="shared" si="48"/>
        <v>1.0999999999999999E-2</v>
      </c>
      <c r="P520" s="2">
        <f t="shared" si="49"/>
        <v>142.54910999999998</v>
      </c>
      <c r="Q520" s="2">
        <f>0.5*$C$7*$C$8*1.2*K520^2</f>
        <v>4.2290282222222224</v>
      </c>
      <c r="R520" s="2">
        <f>IF(L520&gt;0,$C$5*L520,0)</f>
        <v>1871.4166666666667</v>
      </c>
      <c r="S520" s="2">
        <f t="shared" si="50"/>
        <v>2018.1948048888889</v>
      </c>
      <c r="T520" s="2">
        <f>(S520*K520)/1000</f>
        <v>6.6151940826913576</v>
      </c>
      <c r="U520" s="2">
        <f t="shared" si="51"/>
        <v>6.6151940826913576</v>
      </c>
      <c r="V520" s="2">
        <f>SUM(U$5:U520)</f>
        <v>1307.8949740373171</v>
      </c>
      <c r="W520" s="2">
        <f>V520/3600</f>
        <v>0.36330415945481032</v>
      </c>
      <c r="X520" s="2">
        <f>T520*N520</f>
        <v>0</v>
      </c>
      <c r="Y520" s="2">
        <f>SUM(X$5:X520)</f>
        <v>261.91465737652334</v>
      </c>
      <c r="Z520" s="2">
        <f t="shared" si="52"/>
        <v>7.2754071493478706E-2</v>
      </c>
      <c r="AA520" s="2">
        <f>W520-Z520</f>
        <v>0.29055008796133164</v>
      </c>
      <c r="AB520" s="2">
        <f>(0.5*$C$5*K520^2)/1000</f>
        <v>7.096297839506172</v>
      </c>
      <c r="AC520" s="2">
        <f t="shared" si="53"/>
        <v>0</v>
      </c>
      <c r="AD520" s="13"/>
    </row>
    <row r="521" spans="5:30" x14ac:dyDescent="0.25">
      <c r="E521" s="4" t="s">
        <v>1</v>
      </c>
      <c r="F521" s="1">
        <v>516</v>
      </c>
      <c r="G521" s="1">
        <v>516</v>
      </c>
      <c r="H521" s="2">
        <f>SUM($K$5:K521)</f>
        <v>2903.9444444444453</v>
      </c>
      <c r="I521" s="2">
        <f>SUM($K$5:K521)</f>
        <v>2903.9444444444453</v>
      </c>
      <c r="J521" s="1">
        <v>16.8</v>
      </c>
      <c r="K521" s="2">
        <v>4.666666666666667</v>
      </c>
      <c r="L521" s="2">
        <v>1.2083333333333333</v>
      </c>
      <c r="M521" s="1">
        <f>IF(K521&gt;0.001,1,0)</f>
        <v>1</v>
      </c>
      <c r="N521" s="1">
        <f>IF(L521&lt;-0.0001,1,0)</f>
        <v>0</v>
      </c>
      <c r="O521" s="3">
        <f t="shared" si="48"/>
        <v>1.0999999999999999E-2</v>
      </c>
      <c r="P521" s="2">
        <f t="shared" si="49"/>
        <v>142.54910999999998</v>
      </c>
      <c r="Q521" s="2">
        <f>0.5*$C$7*$C$8*1.2*K521^2</f>
        <v>8.572256000000003</v>
      </c>
      <c r="R521" s="2">
        <f>IF(L521&gt;0,$C$5*L521,0)</f>
        <v>1596.2083333333333</v>
      </c>
      <c r="S521" s="2">
        <f t="shared" si="50"/>
        <v>1747.3296993333333</v>
      </c>
      <c r="T521" s="2">
        <f>(S521*K521)/1000</f>
        <v>8.1542052635555571</v>
      </c>
      <c r="U521" s="2">
        <f t="shared" si="51"/>
        <v>8.1542052635555571</v>
      </c>
      <c r="V521" s="2">
        <f>SUM(U$5:U521)</f>
        <v>1316.0491793008725</v>
      </c>
      <c r="W521" s="2">
        <f>V521/3600</f>
        <v>0.3655692164724646</v>
      </c>
      <c r="X521" s="2">
        <f>T521*N521</f>
        <v>0</v>
      </c>
      <c r="Y521" s="2">
        <f>SUM(X$5:X521)</f>
        <v>261.91465737652334</v>
      </c>
      <c r="Z521" s="2">
        <f t="shared" si="52"/>
        <v>7.2754071493478706E-2</v>
      </c>
      <c r="AA521" s="2">
        <f>W521-Z521</f>
        <v>0.29281514497898586</v>
      </c>
      <c r="AB521" s="2">
        <f>(0.5*$C$5*K521^2)/1000</f>
        <v>14.384222222222224</v>
      </c>
      <c r="AC521" s="2">
        <f t="shared" si="53"/>
        <v>0</v>
      </c>
      <c r="AD521" s="13"/>
    </row>
    <row r="522" spans="5:30" x14ac:dyDescent="0.25">
      <c r="E522" s="4" t="s">
        <v>1</v>
      </c>
      <c r="F522" s="1">
        <v>517</v>
      </c>
      <c r="G522" s="1">
        <v>517</v>
      </c>
      <c r="H522" s="2">
        <f>SUM($K$5:K522)</f>
        <v>2909.6388888888896</v>
      </c>
      <c r="I522" s="2">
        <f>SUM($K$5:K522)</f>
        <v>2909.6388888888896</v>
      </c>
      <c r="J522" s="1">
        <v>20.5</v>
      </c>
      <c r="K522" s="2">
        <v>5.6944444444444446</v>
      </c>
      <c r="L522" s="2">
        <v>0.70833333333333304</v>
      </c>
      <c r="M522" s="1">
        <f>IF(K522&gt;0.001,1,0)</f>
        <v>1</v>
      </c>
      <c r="N522" s="1">
        <f>IF(L522&lt;-0.0001,1,0)</f>
        <v>0</v>
      </c>
      <c r="O522" s="3">
        <f t="shared" si="48"/>
        <v>1.0999999999999999E-2</v>
      </c>
      <c r="P522" s="2">
        <f t="shared" si="49"/>
        <v>142.54910999999998</v>
      </c>
      <c r="Q522" s="2">
        <f>0.5*$C$7*$C$8*1.2*K522^2</f>
        <v>12.763926388888892</v>
      </c>
      <c r="R522" s="2">
        <f>IF(L522&gt;0,$C$5*L522,0)</f>
        <v>935.70833333333292</v>
      </c>
      <c r="S522" s="2">
        <f t="shared" si="50"/>
        <v>1091.0213697222218</v>
      </c>
      <c r="T522" s="2">
        <f>(S522*K522)/1000</f>
        <v>6.2127605775848744</v>
      </c>
      <c r="U522" s="2">
        <f t="shared" si="51"/>
        <v>6.2127605775848744</v>
      </c>
      <c r="V522" s="2">
        <f>SUM(U$5:U522)</f>
        <v>1322.2619398784575</v>
      </c>
      <c r="W522" s="2">
        <f>V522/3600</f>
        <v>0.36729498329957155</v>
      </c>
      <c r="X522" s="2">
        <f>T522*N522</f>
        <v>0</v>
      </c>
      <c r="Y522" s="2">
        <f>SUM(X$5:X522)</f>
        <v>261.91465737652334</v>
      </c>
      <c r="Z522" s="2">
        <f t="shared" si="52"/>
        <v>7.2754071493478706E-2</v>
      </c>
      <c r="AA522" s="2">
        <f>W522-Z522</f>
        <v>0.29454091180609288</v>
      </c>
      <c r="AB522" s="2">
        <f>(0.5*$C$5*K522^2)/1000</f>
        <v>21.417833719135807</v>
      </c>
      <c r="AC522" s="2">
        <f t="shared" si="53"/>
        <v>0</v>
      </c>
      <c r="AD522" s="13"/>
    </row>
    <row r="523" spans="5:30" x14ac:dyDescent="0.25">
      <c r="E523" s="4" t="s">
        <v>1</v>
      </c>
      <c r="F523" s="1">
        <v>518</v>
      </c>
      <c r="G523" s="1">
        <v>518</v>
      </c>
      <c r="H523" s="2">
        <f>SUM($K$5:K523)</f>
        <v>2915.7222222222231</v>
      </c>
      <c r="I523" s="2">
        <f>SUM($K$5:K523)</f>
        <v>2915.7222222222231</v>
      </c>
      <c r="J523" s="1">
        <v>21.9</v>
      </c>
      <c r="K523" s="2">
        <v>6.083333333333333</v>
      </c>
      <c r="L523" s="2">
        <v>0.19444444444444425</v>
      </c>
      <c r="M523" s="1">
        <f>IF(K523&gt;0.001,1,0)</f>
        <v>1</v>
      </c>
      <c r="N523" s="1">
        <f>IF(L523&lt;-0.0001,1,0)</f>
        <v>0</v>
      </c>
      <c r="O523" s="3">
        <f t="shared" si="48"/>
        <v>1.0999999999999999E-2</v>
      </c>
      <c r="P523" s="2">
        <f t="shared" si="49"/>
        <v>142.54910999999998</v>
      </c>
      <c r="Q523" s="2">
        <f>0.5*$C$7*$C$8*1.2*K523^2</f>
        <v>14.5668215</v>
      </c>
      <c r="R523" s="2">
        <f>IF(L523&gt;0,$C$5*L523,0)</f>
        <v>256.86111111111086</v>
      </c>
      <c r="S523" s="2">
        <f t="shared" si="50"/>
        <v>413.97704261111085</v>
      </c>
      <c r="T523" s="2">
        <f>(S523*K523)/1000</f>
        <v>2.518360342550924</v>
      </c>
      <c r="U523" s="2">
        <f t="shared" si="51"/>
        <v>2.518360342550924</v>
      </c>
      <c r="V523" s="2">
        <f>SUM(U$5:U523)</f>
        <v>1324.7803002210085</v>
      </c>
      <c r="W523" s="2">
        <f>V523/3600</f>
        <v>0.36799452783916903</v>
      </c>
      <c r="X523" s="2">
        <f>T523*N523</f>
        <v>0</v>
      </c>
      <c r="Y523" s="2">
        <f>SUM(X$5:X523)</f>
        <v>261.91465737652334</v>
      </c>
      <c r="Z523" s="2">
        <f t="shared" si="52"/>
        <v>7.2754071493478706E-2</v>
      </c>
      <c r="AA523" s="2">
        <f>W523-Z523</f>
        <v>0.29524045634569029</v>
      </c>
      <c r="AB523" s="2">
        <f>(0.5*$C$5*K523^2)/1000</f>
        <v>24.443086805555556</v>
      </c>
      <c r="AC523" s="2">
        <f t="shared" si="53"/>
        <v>0</v>
      </c>
      <c r="AD523" s="13"/>
    </row>
    <row r="524" spans="5:30" x14ac:dyDescent="0.25">
      <c r="E524" s="4" t="s">
        <v>1</v>
      </c>
      <c r="F524" s="1">
        <v>519</v>
      </c>
      <c r="G524" s="1">
        <v>519</v>
      </c>
      <c r="H524" s="2">
        <f>SUM($K$5:K524)</f>
        <v>2921.8055555555566</v>
      </c>
      <c r="I524" s="2">
        <f>SUM($K$5:K524)</f>
        <v>2921.8055555555566</v>
      </c>
      <c r="J524" s="1">
        <v>21.9</v>
      </c>
      <c r="K524" s="2">
        <v>6.083333333333333</v>
      </c>
      <c r="L524" s="2">
        <v>-8.3333333333333037E-2</v>
      </c>
      <c r="M524" s="1">
        <f>IF(K524&gt;0.001,1,0)</f>
        <v>1</v>
      </c>
      <c r="N524" s="1">
        <f>IF(L524&lt;-0.0001,1,0)</f>
        <v>1</v>
      </c>
      <c r="O524" s="3">
        <f t="shared" si="48"/>
        <v>1.0999999999999999E-2</v>
      </c>
      <c r="P524" s="2">
        <f t="shared" si="49"/>
        <v>142.54910999999998</v>
      </c>
      <c r="Q524" s="2">
        <f>0.5*$C$7*$C$8*1.2*K524^2</f>
        <v>14.5668215</v>
      </c>
      <c r="R524" s="2">
        <f>IF(L524&gt;0,$C$5*L524,0)</f>
        <v>0</v>
      </c>
      <c r="S524" s="2">
        <f t="shared" si="50"/>
        <v>157.11593149999999</v>
      </c>
      <c r="T524" s="2">
        <f>(S524*K524)/1000</f>
        <v>0.9557885832916666</v>
      </c>
      <c r="U524" s="2">
        <f t="shared" si="51"/>
        <v>0.9557885832916666</v>
      </c>
      <c r="V524" s="2">
        <f>SUM(U$5:U524)</f>
        <v>1325.7360888043002</v>
      </c>
      <c r="W524" s="2">
        <f>V524/3600</f>
        <v>0.36826002466786117</v>
      </c>
      <c r="X524" s="2">
        <f>T524*N524</f>
        <v>0.9557885832916666</v>
      </c>
      <c r="Y524" s="2">
        <f>SUM(X$5:X524)</f>
        <v>262.87044595981502</v>
      </c>
      <c r="Z524" s="2">
        <f t="shared" si="52"/>
        <v>7.3019568322170839E-2</v>
      </c>
      <c r="AA524" s="2">
        <f>W524-Z524</f>
        <v>0.29524045634569035</v>
      </c>
      <c r="AB524" s="2">
        <f>(0.5*$C$5*K524^2)/1000</f>
        <v>24.443086805555556</v>
      </c>
      <c r="AC524" s="2">
        <f t="shared" si="53"/>
        <v>24.443086805555556</v>
      </c>
      <c r="AD524" s="13"/>
    </row>
    <row r="525" spans="5:30" x14ac:dyDescent="0.25">
      <c r="E525" s="4" t="s">
        <v>1</v>
      </c>
      <c r="F525" s="1">
        <v>520</v>
      </c>
      <c r="G525" s="1">
        <v>520</v>
      </c>
      <c r="H525" s="2">
        <f>SUM($K$5:K525)</f>
        <v>2927.7222222222231</v>
      </c>
      <c r="I525" s="2">
        <f>SUM($K$5:K525)</f>
        <v>2927.7222222222231</v>
      </c>
      <c r="J525" s="1">
        <v>21.3</v>
      </c>
      <c r="K525" s="2">
        <v>5.916666666666667</v>
      </c>
      <c r="L525" s="2">
        <v>-0.22222222222222193</v>
      </c>
      <c r="M525" s="1">
        <f>IF(K525&gt;0.001,1,0)</f>
        <v>1</v>
      </c>
      <c r="N525" s="1">
        <f>IF(L525&lt;-0.0001,1,0)</f>
        <v>1</v>
      </c>
      <c r="O525" s="3">
        <f t="shared" si="48"/>
        <v>1.0999999999999999E-2</v>
      </c>
      <c r="P525" s="2">
        <f t="shared" si="49"/>
        <v>142.54910999999998</v>
      </c>
      <c r="Q525" s="2">
        <f>0.5*$C$7*$C$8*1.2*K525^2</f>
        <v>13.779573500000003</v>
      </c>
      <c r="R525" s="2">
        <f>IF(L525&gt;0,$C$5*L525,0)</f>
        <v>0</v>
      </c>
      <c r="S525" s="2">
        <f t="shared" si="50"/>
        <v>156.32868349999998</v>
      </c>
      <c r="T525" s="2">
        <f>(S525*K525)/1000</f>
        <v>0.92494471070833328</v>
      </c>
      <c r="U525" s="2">
        <f t="shared" si="51"/>
        <v>0.92494471070833328</v>
      </c>
      <c r="V525" s="2">
        <f>SUM(U$5:U525)</f>
        <v>1326.6610335150085</v>
      </c>
      <c r="W525" s="2">
        <f>V525/3600</f>
        <v>0.36851695375416904</v>
      </c>
      <c r="X525" s="2">
        <f>T525*N525</f>
        <v>0.92494471070833328</v>
      </c>
      <c r="Y525" s="2">
        <f>SUM(X$5:X525)</f>
        <v>263.79539067052337</v>
      </c>
      <c r="Z525" s="2">
        <f t="shared" si="52"/>
        <v>7.3276497408478719E-2</v>
      </c>
      <c r="AA525" s="2">
        <f>W525-Z525</f>
        <v>0.29524045634569029</v>
      </c>
      <c r="AB525" s="2">
        <f>(0.5*$C$5*K525^2)/1000</f>
        <v>23.122086805555558</v>
      </c>
      <c r="AC525" s="2">
        <f t="shared" si="53"/>
        <v>23.122086805555558</v>
      </c>
      <c r="AD525" s="13"/>
    </row>
    <row r="526" spans="5:30" x14ac:dyDescent="0.25">
      <c r="E526" s="4" t="s">
        <v>1</v>
      </c>
      <c r="F526" s="1">
        <v>521</v>
      </c>
      <c r="G526" s="1">
        <v>521</v>
      </c>
      <c r="H526" s="2">
        <f>SUM($K$5:K526)</f>
        <v>2933.3611111111118</v>
      </c>
      <c r="I526" s="2">
        <f>SUM($K$5:K526)</f>
        <v>2933.3611111111118</v>
      </c>
      <c r="J526" s="1">
        <v>20.3</v>
      </c>
      <c r="K526" s="2">
        <v>5.6388888888888893</v>
      </c>
      <c r="L526" s="2">
        <v>-0.29166666666666685</v>
      </c>
      <c r="M526" s="1">
        <f>IF(K526&gt;0.001,1,0)</f>
        <v>1</v>
      </c>
      <c r="N526" s="1">
        <f>IF(L526&lt;-0.0001,1,0)</f>
        <v>1</v>
      </c>
      <c r="O526" s="3">
        <f t="shared" si="48"/>
        <v>1.0999999999999999E-2</v>
      </c>
      <c r="P526" s="2">
        <f t="shared" si="49"/>
        <v>142.54910999999998</v>
      </c>
      <c r="Q526" s="2">
        <f>0.5*$C$7*$C$8*1.2*K526^2</f>
        <v>12.516089055555559</v>
      </c>
      <c r="R526" s="2">
        <f>IF(L526&gt;0,$C$5*L526,0)</f>
        <v>0</v>
      </c>
      <c r="S526" s="2">
        <f t="shared" si="50"/>
        <v>155.06519905555555</v>
      </c>
      <c r="T526" s="2">
        <f>(S526*K526)/1000</f>
        <v>0.87439542800771608</v>
      </c>
      <c r="U526" s="2">
        <f t="shared" si="51"/>
        <v>0.87439542800771608</v>
      </c>
      <c r="V526" s="2">
        <f>SUM(U$5:U526)</f>
        <v>1327.5354289430163</v>
      </c>
      <c r="W526" s="2">
        <f>V526/3600</f>
        <v>0.36875984137306006</v>
      </c>
      <c r="X526" s="2">
        <f>T526*N526</f>
        <v>0.87439542800771608</v>
      </c>
      <c r="Y526" s="2">
        <f>SUM(X$5:X526)</f>
        <v>264.66978609853106</v>
      </c>
      <c r="Z526" s="2">
        <f t="shared" si="52"/>
        <v>7.3519385027369738E-2</v>
      </c>
      <c r="AA526" s="2">
        <f>W526-Z526</f>
        <v>0.29524045634569029</v>
      </c>
      <c r="AB526" s="2">
        <f>(0.5*$C$5*K526^2)/1000</f>
        <v>21.001963348765436</v>
      </c>
      <c r="AC526" s="2">
        <f t="shared" si="53"/>
        <v>21.001963348765436</v>
      </c>
      <c r="AD526" s="13"/>
    </row>
    <row r="527" spans="5:30" x14ac:dyDescent="0.25">
      <c r="E527" s="4" t="s">
        <v>1</v>
      </c>
      <c r="F527" s="1">
        <v>522</v>
      </c>
      <c r="G527" s="1">
        <v>522</v>
      </c>
      <c r="H527" s="2">
        <f>SUM($K$5:K527)</f>
        <v>2938.6944444444453</v>
      </c>
      <c r="I527" s="2">
        <f>SUM($K$5:K527)</f>
        <v>2938.6944444444453</v>
      </c>
      <c r="J527" s="1">
        <v>19.2</v>
      </c>
      <c r="K527" s="2">
        <v>5.333333333333333</v>
      </c>
      <c r="L527" s="2">
        <v>-0.34722222222222221</v>
      </c>
      <c r="M527" s="1">
        <f>IF(K527&gt;0.001,1,0)</f>
        <v>1</v>
      </c>
      <c r="N527" s="1">
        <f>IF(L527&lt;-0.0001,1,0)</f>
        <v>1</v>
      </c>
      <c r="O527" s="3">
        <f t="shared" si="48"/>
        <v>1.0999999999999999E-2</v>
      </c>
      <c r="P527" s="2">
        <f t="shared" si="49"/>
        <v>142.54910999999998</v>
      </c>
      <c r="Q527" s="2">
        <f>0.5*$C$7*$C$8*1.2*K527^2</f>
        <v>11.196416000000001</v>
      </c>
      <c r="R527" s="2">
        <f>IF(L527&gt;0,$C$5*L527,0)</f>
        <v>0</v>
      </c>
      <c r="S527" s="2">
        <f t="shared" si="50"/>
        <v>153.74552599999998</v>
      </c>
      <c r="T527" s="2">
        <f>(S527*K527)/1000</f>
        <v>0.81997613866666652</v>
      </c>
      <c r="U527" s="2">
        <f t="shared" si="51"/>
        <v>0.81997613866666652</v>
      </c>
      <c r="V527" s="2">
        <f>SUM(U$5:U527)</f>
        <v>1328.3554050816829</v>
      </c>
      <c r="W527" s="2">
        <f>V527/3600</f>
        <v>0.36898761252268969</v>
      </c>
      <c r="X527" s="2">
        <f>T527*N527</f>
        <v>0.81997613866666652</v>
      </c>
      <c r="Y527" s="2">
        <f>SUM(X$5:X527)</f>
        <v>265.48976223719774</v>
      </c>
      <c r="Z527" s="2">
        <f t="shared" si="52"/>
        <v>7.3747156176999368E-2</v>
      </c>
      <c r="AA527" s="2">
        <f>W527-Z527</f>
        <v>0.29524045634569029</v>
      </c>
      <c r="AB527" s="2">
        <f>(0.5*$C$5*K527^2)/1000</f>
        <v>18.787555555555556</v>
      </c>
      <c r="AC527" s="2">
        <f t="shared" si="53"/>
        <v>18.787555555555556</v>
      </c>
      <c r="AD527" s="13"/>
    </row>
    <row r="528" spans="5:30" x14ac:dyDescent="0.25">
      <c r="E528" s="4" t="s">
        <v>1</v>
      </c>
      <c r="F528" s="1">
        <v>523</v>
      </c>
      <c r="G528" s="1">
        <v>523</v>
      </c>
      <c r="H528" s="2">
        <f>SUM($K$5:K528)</f>
        <v>2943.6388888888896</v>
      </c>
      <c r="I528" s="2">
        <f>SUM($K$5:K528)</f>
        <v>2943.6388888888896</v>
      </c>
      <c r="J528" s="1">
        <v>17.8</v>
      </c>
      <c r="K528" s="2">
        <v>4.9444444444444446</v>
      </c>
      <c r="L528" s="2">
        <v>-0.51388888888888873</v>
      </c>
      <c r="M528" s="1">
        <f>IF(K528&gt;0.001,1,0)</f>
        <v>1</v>
      </c>
      <c r="N528" s="1">
        <f>IF(L528&lt;-0.0001,1,0)</f>
        <v>1</v>
      </c>
      <c r="O528" s="3">
        <f t="shared" si="48"/>
        <v>1.0999999999999999E-2</v>
      </c>
      <c r="P528" s="2">
        <f t="shared" si="49"/>
        <v>142.54910999999998</v>
      </c>
      <c r="Q528" s="2">
        <f>0.5*$C$7*$C$8*1.2*K528^2</f>
        <v>9.6231348888888899</v>
      </c>
      <c r="R528" s="2">
        <f>IF(L528&gt;0,$C$5*L528,0)</f>
        <v>0</v>
      </c>
      <c r="S528" s="2">
        <f t="shared" si="50"/>
        <v>152.17224488888888</v>
      </c>
      <c r="T528" s="2">
        <f>(S528*K528)/1000</f>
        <v>0.75240721083950624</v>
      </c>
      <c r="U528" s="2">
        <f t="shared" si="51"/>
        <v>0.75240721083950624</v>
      </c>
      <c r="V528" s="2">
        <f>SUM(U$5:U528)</f>
        <v>1329.1078122925223</v>
      </c>
      <c r="W528" s="2">
        <f>V528/3600</f>
        <v>0.36919661452570063</v>
      </c>
      <c r="X528" s="2">
        <f>T528*N528</f>
        <v>0.75240721083950624</v>
      </c>
      <c r="Y528" s="2">
        <f>SUM(X$5:X528)</f>
        <v>266.24216944803726</v>
      </c>
      <c r="Z528" s="2">
        <f t="shared" si="52"/>
        <v>7.3956158180010348E-2</v>
      </c>
      <c r="AA528" s="2">
        <f>W528-Z528</f>
        <v>0.29524045634569029</v>
      </c>
      <c r="AB528" s="2">
        <f>(0.5*$C$5*K528^2)/1000</f>
        <v>16.147594135802471</v>
      </c>
      <c r="AC528" s="2">
        <f t="shared" si="53"/>
        <v>16.147594135802471</v>
      </c>
      <c r="AD528" s="13"/>
    </row>
    <row r="529" spans="5:30" x14ac:dyDescent="0.25">
      <c r="E529" s="4" t="s">
        <v>1</v>
      </c>
      <c r="F529" s="1">
        <v>524</v>
      </c>
      <c r="G529" s="1">
        <v>524</v>
      </c>
      <c r="H529" s="2">
        <f>SUM($K$5:K529)</f>
        <v>2947.9444444444453</v>
      </c>
      <c r="I529" s="2">
        <f>SUM($K$5:K529)</f>
        <v>2947.9444444444453</v>
      </c>
      <c r="J529" s="1">
        <v>15.5</v>
      </c>
      <c r="K529" s="2">
        <v>4.3055555555555554</v>
      </c>
      <c r="L529" s="2">
        <v>-0.81944444444444442</v>
      </c>
      <c r="M529" s="1">
        <f>IF(K529&gt;0.001,1,0)</f>
        <v>1</v>
      </c>
      <c r="N529" s="1">
        <f>IF(L529&lt;-0.0001,1,0)</f>
        <v>1</v>
      </c>
      <c r="O529" s="3">
        <f t="shared" si="48"/>
        <v>1.0999999999999999E-2</v>
      </c>
      <c r="P529" s="2">
        <f t="shared" si="49"/>
        <v>142.54910999999998</v>
      </c>
      <c r="Q529" s="2">
        <f>0.5*$C$7*$C$8*1.2*K529^2</f>
        <v>7.2969263888888891</v>
      </c>
      <c r="R529" s="2">
        <f>IF(L529&gt;0,$C$5*L529,0)</f>
        <v>0</v>
      </c>
      <c r="S529" s="2">
        <f t="shared" si="50"/>
        <v>149.84603638888888</v>
      </c>
      <c r="T529" s="2">
        <f>(S529*K529)/1000</f>
        <v>0.64517043445216038</v>
      </c>
      <c r="U529" s="2">
        <f t="shared" si="51"/>
        <v>0.64517043445216038</v>
      </c>
      <c r="V529" s="2">
        <f>SUM(U$5:U529)</f>
        <v>1329.7529827269746</v>
      </c>
      <c r="W529" s="2">
        <f>V529/3600</f>
        <v>0.36937582853527073</v>
      </c>
      <c r="X529" s="2">
        <f>T529*N529</f>
        <v>0.64517043445216038</v>
      </c>
      <c r="Y529" s="2">
        <f>SUM(X$5:X529)</f>
        <v>266.88733988248941</v>
      </c>
      <c r="Z529" s="2">
        <f t="shared" si="52"/>
        <v>7.4135372189580398E-2</v>
      </c>
      <c r="AA529" s="2">
        <f>W529-Z529</f>
        <v>0.29524045634569035</v>
      </c>
      <c r="AB529" s="2">
        <f>(0.5*$C$5*K529^2)/1000</f>
        <v>12.244222608024691</v>
      </c>
      <c r="AC529" s="2">
        <f t="shared" si="53"/>
        <v>12.244222608024691</v>
      </c>
      <c r="AD529" s="13"/>
    </row>
    <row r="530" spans="5:30" x14ac:dyDescent="0.25">
      <c r="E530" s="4" t="s">
        <v>1</v>
      </c>
      <c r="F530" s="1">
        <v>525</v>
      </c>
      <c r="G530" s="1">
        <v>525</v>
      </c>
      <c r="H530" s="2">
        <f>SUM($K$5:K530)</f>
        <v>2951.2500000000009</v>
      </c>
      <c r="I530" s="2">
        <f>SUM($K$5:K530)</f>
        <v>2951.2500000000009</v>
      </c>
      <c r="J530" s="1">
        <v>11.9</v>
      </c>
      <c r="K530" s="2">
        <v>3.3055555555555554</v>
      </c>
      <c r="L530" s="2">
        <v>-1.0972222222222223</v>
      </c>
      <c r="M530" s="1">
        <f>IF(K530&gt;0.001,1,0)</f>
        <v>1</v>
      </c>
      <c r="N530" s="1">
        <f>IF(L530&lt;-0.0001,1,0)</f>
        <v>1</v>
      </c>
      <c r="O530" s="3">
        <f t="shared" si="48"/>
        <v>1.0999999999999999E-2</v>
      </c>
      <c r="P530" s="2">
        <f t="shared" si="49"/>
        <v>142.54910999999998</v>
      </c>
      <c r="Q530" s="2">
        <f>0.5*$C$7*$C$8*1.2*K530^2</f>
        <v>4.3010103888888889</v>
      </c>
      <c r="R530" s="2">
        <f>IF(L530&gt;0,$C$5*L530,0)</f>
        <v>0</v>
      </c>
      <c r="S530" s="2">
        <f t="shared" si="50"/>
        <v>146.85012038888888</v>
      </c>
      <c r="T530" s="2">
        <f>(S530*K530)/1000</f>
        <v>0.48542123128549375</v>
      </c>
      <c r="U530" s="2">
        <f t="shared" si="51"/>
        <v>0.48542123128549375</v>
      </c>
      <c r="V530" s="2">
        <f>SUM(U$5:U530)</f>
        <v>1330.2384039582601</v>
      </c>
      <c r="W530" s="2">
        <f>V530/3600</f>
        <v>0.36951066776618335</v>
      </c>
      <c r="X530" s="2">
        <f>T530*N530</f>
        <v>0.48542123128549375</v>
      </c>
      <c r="Y530" s="2">
        <f>SUM(X$5:X530)</f>
        <v>267.37276111377491</v>
      </c>
      <c r="Z530" s="2">
        <f t="shared" si="52"/>
        <v>7.4270211420493032E-2</v>
      </c>
      <c r="AA530" s="2">
        <f>W530-Z530</f>
        <v>0.29524045634569029</v>
      </c>
      <c r="AB530" s="2">
        <f>(0.5*$C$5*K530^2)/1000</f>
        <v>7.2170837191358013</v>
      </c>
      <c r="AC530" s="2">
        <f t="shared" si="53"/>
        <v>7.2170837191358013</v>
      </c>
      <c r="AD530" s="13"/>
    </row>
    <row r="531" spans="5:30" x14ac:dyDescent="0.25">
      <c r="E531" s="4" t="s">
        <v>1</v>
      </c>
      <c r="F531" s="1">
        <v>526</v>
      </c>
      <c r="G531" s="1">
        <v>526</v>
      </c>
      <c r="H531" s="2">
        <f>SUM($K$5:K531)</f>
        <v>2953.3611111111122</v>
      </c>
      <c r="I531" s="2">
        <f>SUM($K$5:K531)</f>
        <v>2953.3611111111122</v>
      </c>
      <c r="J531" s="1">
        <v>7.6</v>
      </c>
      <c r="K531" s="2">
        <v>2.1111111111111112</v>
      </c>
      <c r="L531" s="2">
        <v>-1.0972222222222223</v>
      </c>
      <c r="M531" s="1">
        <f>IF(K531&gt;0.001,1,0)</f>
        <v>1</v>
      </c>
      <c r="N531" s="1">
        <f>IF(L531&lt;-0.0001,1,0)</f>
        <v>1</v>
      </c>
      <c r="O531" s="3">
        <f t="shared" si="48"/>
        <v>1.0999999999999999E-2</v>
      </c>
      <c r="P531" s="2">
        <f t="shared" si="49"/>
        <v>142.54910999999998</v>
      </c>
      <c r="Q531" s="2">
        <f>0.5*$C$7*$C$8*1.2*K531^2</f>
        <v>1.7542995555555558</v>
      </c>
      <c r="R531" s="2">
        <f>IF(L531&gt;0,$C$5*L531,0)</f>
        <v>0</v>
      </c>
      <c r="S531" s="2">
        <f t="shared" si="50"/>
        <v>144.30340955555553</v>
      </c>
      <c r="T531" s="2">
        <f>(S531*K531)/1000</f>
        <v>0.30464053128395058</v>
      </c>
      <c r="U531" s="2">
        <f t="shared" si="51"/>
        <v>0.30464053128395058</v>
      </c>
      <c r="V531" s="2">
        <f>SUM(U$5:U531)</f>
        <v>1330.5430444895439</v>
      </c>
      <c r="W531" s="2">
        <f>V531/3600</f>
        <v>0.36959529013598441</v>
      </c>
      <c r="X531" s="2">
        <f>T531*N531</f>
        <v>0.30464053128395058</v>
      </c>
      <c r="Y531" s="2">
        <f>SUM(X$5:X531)</f>
        <v>267.67740164505886</v>
      </c>
      <c r="Z531" s="2">
        <f t="shared" si="52"/>
        <v>7.4354833790294131E-2</v>
      </c>
      <c r="AA531" s="2">
        <f>W531-Z531</f>
        <v>0.29524045634569029</v>
      </c>
      <c r="AB531" s="2">
        <f>(0.5*$C$5*K531^2)/1000</f>
        <v>2.9437098765432101</v>
      </c>
      <c r="AC531" s="2">
        <f t="shared" si="53"/>
        <v>2.9437098765432101</v>
      </c>
      <c r="AD531" s="13"/>
    </row>
    <row r="532" spans="5:30" x14ac:dyDescent="0.25">
      <c r="E532" s="4" t="s">
        <v>1</v>
      </c>
      <c r="F532" s="1">
        <v>527</v>
      </c>
      <c r="G532" s="1">
        <v>527</v>
      </c>
      <c r="H532" s="2">
        <f>SUM($K$5:K532)</f>
        <v>2954.4722222222235</v>
      </c>
      <c r="I532" s="2">
        <f>SUM($K$5:K532)</f>
        <v>2954.4722222222235</v>
      </c>
      <c r="J532" s="1">
        <v>4</v>
      </c>
      <c r="K532" s="2">
        <v>1.1111111111111112</v>
      </c>
      <c r="L532" s="2">
        <v>-0.77777777777777768</v>
      </c>
      <c r="M532" s="1">
        <f>IF(K532&gt;0.001,1,0)</f>
        <v>1</v>
      </c>
      <c r="N532" s="1">
        <f>IF(L532&lt;-0.0001,1,0)</f>
        <v>1</v>
      </c>
      <c r="O532" s="3">
        <f t="shared" si="48"/>
        <v>1.0999999999999999E-2</v>
      </c>
      <c r="P532" s="2">
        <f t="shared" si="49"/>
        <v>142.54910999999998</v>
      </c>
      <c r="Q532" s="2">
        <f>0.5*$C$7*$C$8*1.2*K532^2</f>
        <v>0.48595555555555564</v>
      </c>
      <c r="R532" s="2">
        <f>IF(L532&gt;0,$C$5*L532,0)</f>
        <v>0</v>
      </c>
      <c r="S532" s="2">
        <f t="shared" si="50"/>
        <v>143.03506555555555</v>
      </c>
      <c r="T532" s="2">
        <f>(S532*K532)/1000</f>
        <v>0.15892785061728396</v>
      </c>
      <c r="U532" s="2">
        <f t="shared" si="51"/>
        <v>0.15892785061728396</v>
      </c>
      <c r="V532" s="2">
        <f>SUM(U$5:U532)</f>
        <v>1330.7019723401613</v>
      </c>
      <c r="W532" s="2">
        <f>V532/3600</f>
        <v>0.3696394367611559</v>
      </c>
      <c r="X532" s="2">
        <f>T532*N532</f>
        <v>0.15892785061728396</v>
      </c>
      <c r="Y532" s="2">
        <f>SUM(X$5:X532)</f>
        <v>267.83632949567613</v>
      </c>
      <c r="Z532" s="2">
        <f t="shared" si="52"/>
        <v>7.4398980415465596E-2</v>
      </c>
      <c r="AA532" s="2">
        <f>W532-Z532</f>
        <v>0.29524045634569029</v>
      </c>
      <c r="AB532" s="2">
        <f>(0.5*$C$5*K532^2)/1000</f>
        <v>0.81543209876543221</v>
      </c>
      <c r="AC532" s="2">
        <f t="shared" si="53"/>
        <v>0.81543209876543221</v>
      </c>
      <c r="AD532" s="13"/>
    </row>
    <row r="533" spans="5:30" x14ac:dyDescent="0.25">
      <c r="E533" s="4" t="s">
        <v>1</v>
      </c>
      <c r="F533" s="1">
        <v>528</v>
      </c>
      <c r="G533" s="1">
        <v>528</v>
      </c>
      <c r="H533" s="2">
        <f>SUM($K$5:K533)</f>
        <v>2955.0277777777792</v>
      </c>
      <c r="I533" s="2">
        <f>SUM($K$5:K533)</f>
        <v>2955.0277777777792</v>
      </c>
      <c r="J533" s="1">
        <v>2</v>
      </c>
      <c r="K533" s="2">
        <v>0.55555555555555558</v>
      </c>
      <c r="L533" s="2">
        <v>-0.41666666666666663</v>
      </c>
      <c r="M533" s="1">
        <f>IF(K533&gt;0.001,1,0)</f>
        <v>1</v>
      </c>
      <c r="N533" s="1">
        <f>IF(L533&lt;-0.0001,1,0)</f>
        <v>1</v>
      </c>
      <c r="O533" s="3">
        <f t="shared" si="48"/>
        <v>1.0999999999999999E-2</v>
      </c>
      <c r="P533" s="2">
        <f t="shared" si="49"/>
        <v>142.54910999999998</v>
      </c>
      <c r="Q533" s="2">
        <f>0.5*$C$7*$C$8*1.2*K533^2</f>
        <v>0.12148888888888891</v>
      </c>
      <c r="R533" s="2">
        <f>IF(L533&gt;0,$C$5*L533,0)</f>
        <v>0</v>
      </c>
      <c r="S533" s="2">
        <f t="shared" si="50"/>
        <v>142.67059888888886</v>
      </c>
      <c r="T533" s="2">
        <f>(S533*K533)/1000</f>
        <v>7.926144382716048E-2</v>
      </c>
      <c r="U533" s="2">
        <f t="shared" si="51"/>
        <v>7.926144382716048E-2</v>
      </c>
      <c r="V533" s="2">
        <f>SUM(U$5:U533)</f>
        <v>1330.7812337839885</v>
      </c>
      <c r="W533" s="2">
        <f>V533/3600</f>
        <v>0.36966145382888566</v>
      </c>
      <c r="X533" s="2">
        <f>T533*N533</f>
        <v>7.926144382716048E-2</v>
      </c>
      <c r="Y533" s="2">
        <f>SUM(X$5:X533)</f>
        <v>267.91559093950326</v>
      </c>
      <c r="Z533" s="2">
        <f t="shared" si="52"/>
        <v>7.4420997483195347E-2</v>
      </c>
      <c r="AA533" s="2">
        <f>W533-Z533</f>
        <v>0.29524045634569029</v>
      </c>
      <c r="AB533" s="2">
        <f>(0.5*$C$5*K533^2)/1000</f>
        <v>0.20385802469135805</v>
      </c>
      <c r="AC533" s="2">
        <f t="shared" si="53"/>
        <v>0.20385802469135805</v>
      </c>
      <c r="AD533" s="13"/>
    </row>
    <row r="534" spans="5:30" x14ac:dyDescent="0.25">
      <c r="E534" s="4" t="s">
        <v>1</v>
      </c>
      <c r="F534" s="1">
        <v>529</v>
      </c>
      <c r="G534" s="1">
        <v>529</v>
      </c>
      <c r="H534" s="2">
        <f>SUM($K$5:K534)</f>
        <v>2955.305555555557</v>
      </c>
      <c r="I534" s="2">
        <f>SUM($K$5:K534)</f>
        <v>2955.305555555557</v>
      </c>
      <c r="J534" s="1">
        <v>1</v>
      </c>
      <c r="K534" s="2">
        <v>0.27777777777777779</v>
      </c>
      <c r="L534" s="2">
        <v>-0.27777777777777779</v>
      </c>
      <c r="M534" s="1">
        <f>IF(K534&gt;0.001,1,0)</f>
        <v>1</v>
      </c>
      <c r="N534" s="1">
        <f>IF(L534&lt;-0.0001,1,0)</f>
        <v>1</v>
      </c>
      <c r="O534" s="3">
        <f t="shared" si="48"/>
        <v>1.0999999999999999E-2</v>
      </c>
      <c r="P534" s="2">
        <f t="shared" si="49"/>
        <v>142.54910999999998</v>
      </c>
      <c r="Q534" s="2">
        <f>0.5*$C$7*$C$8*1.2*K534^2</f>
        <v>3.0372222222222228E-2</v>
      </c>
      <c r="R534" s="2">
        <f>IF(L534&gt;0,$C$5*L534,0)</f>
        <v>0</v>
      </c>
      <c r="S534" s="2">
        <f t="shared" si="50"/>
        <v>142.5794822222222</v>
      </c>
      <c r="T534" s="2">
        <f>(S534*K534)/1000</f>
        <v>3.9605411728395053E-2</v>
      </c>
      <c r="U534" s="2">
        <f t="shared" si="51"/>
        <v>3.9605411728395053E-2</v>
      </c>
      <c r="V534" s="2">
        <f>SUM(U$5:U534)</f>
        <v>1330.8208391957169</v>
      </c>
      <c r="W534" s="2">
        <f>V534/3600</f>
        <v>0.3696724553321436</v>
      </c>
      <c r="X534" s="2">
        <f>T534*N534</f>
        <v>3.9605411728395053E-2</v>
      </c>
      <c r="Y534" s="2">
        <f>SUM(X$5:X534)</f>
        <v>267.95519635123168</v>
      </c>
      <c r="Z534" s="2">
        <f t="shared" si="52"/>
        <v>7.4431998986453238E-2</v>
      </c>
      <c r="AA534" s="2">
        <f>W534-Z534</f>
        <v>0.29524045634569035</v>
      </c>
      <c r="AB534" s="2">
        <f>(0.5*$C$5*K534^2)/1000</f>
        <v>5.0964506172839513E-2</v>
      </c>
      <c r="AC534" s="2">
        <f t="shared" si="53"/>
        <v>5.0964506172839513E-2</v>
      </c>
      <c r="AD534" s="13"/>
    </row>
    <row r="535" spans="5:30" x14ac:dyDescent="0.25">
      <c r="E535" s="4" t="s">
        <v>1</v>
      </c>
      <c r="F535" s="1">
        <v>530</v>
      </c>
      <c r="G535" s="1">
        <v>530</v>
      </c>
      <c r="H535" s="2">
        <f>SUM($K$5:K535)</f>
        <v>2955.305555555557</v>
      </c>
      <c r="I535" s="2">
        <f>SUM($K$5:K535)</f>
        <v>2955.305555555557</v>
      </c>
      <c r="J535" s="1">
        <v>0</v>
      </c>
      <c r="K535" s="2">
        <v>0</v>
      </c>
      <c r="L535" s="2">
        <v>-0.1388888888888889</v>
      </c>
      <c r="M535" s="1">
        <f>IF(K535&gt;0.001,1,0)</f>
        <v>0</v>
      </c>
      <c r="N535" s="1">
        <f>IF(L535&lt;-0.0001,1,0)</f>
        <v>1</v>
      </c>
      <c r="O535" s="3">
        <f t="shared" si="48"/>
        <v>1.0999999999999999E-2</v>
      </c>
      <c r="P535" s="2">
        <f t="shared" si="49"/>
        <v>0</v>
      </c>
      <c r="Q535" s="2">
        <f>0.5*$C$7*$C$8*1.2*K535^2</f>
        <v>0</v>
      </c>
      <c r="R535" s="2">
        <f>IF(L535&gt;0,$C$5*L535,0)</f>
        <v>0</v>
      </c>
      <c r="S535" s="2">
        <f t="shared" si="50"/>
        <v>0</v>
      </c>
      <c r="T535" s="2">
        <f>(S535*K535)/1000</f>
        <v>0</v>
      </c>
      <c r="U535" s="2">
        <f t="shared" si="51"/>
        <v>0</v>
      </c>
      <c r="V535" s="2">
        <f>SUM(U$5:U535)</f>
        <v>1330.8208391957169</v>
      </c>
      <c r="W535" s="2">
        <f>V535/3600</f>
        <v>0.3696724553321436</v>
      </c>
      <c r="X535" s="2">
        <f>T535*N535</f>
        <v>0</v>
      </c>
      <c r="Y535" s="2">
        <f>SUM(X$5:X535)</f>
        <v>267.95519635123168</v>
      </c>
      <c r="Z535" s="2">
        <f t="shared" si="52"/>
        <v>7.4431998986453238E-2</v>
      </c>
      <c r="AA535" s="2">
        <f>W535-Z535</f>
        <v>0.29524045634569035</v>
      </c>
      <c r="AB535" s="2">
        <f>(0.5*$C$5*K535^2)/1000</f>
        <v>0</v>
      </c>
      <c r="AC535" s="2">
        <f t="shared" si="53"/>
        <v>0</v>
      </c>
      <c r="AD535" s="13"/>
    </row>
    <row r="536" spans="5:30" x14ac:dyDescent="0.25">
      <c r="E536" s="4" t="s">
        <v>1</v>
      </c>
      <c r="F536" s="1">
        <v>531</v>
      </c>
      <c r="G536" s="1">
        <v>531</v>
      </c>
      <c r="H536" s="2">
        <f>SUM($K$5:K536)</f>
        <v>2955.305555555557</v>
      </c>
      <c r="I536" s="2">
        <f>SUM($K$5:K536)</f>
        <v>2955.305555555557</v>
      </c>
      <c r="J536" s="1">
        <v>0</v>
      </c>
      <c r="K536" s="2">
        <v>0</v>
      </c>
      <c r="L536" s="2">
        <v>0</v>
      </c>
      <c r="M536" s="1">
        <f>IF(K536&gt;0.001,1,0)</f>
        <v>0</v>
      </c>
      <c r="N536" s="1">
        <f>IF(L536&lt;-0.0001,1,0)</f>
        <v>0</v>
      </c>
      <c r="O536" s="3">
        <f t="shared" si="48"/>
        <v>1.0999999999999999E-2</v>
      </c>
      <c r="P536" s="2">
        <f t="shared" si="49"/>
        <v>0</v>
      </c>
      <c r="Q536" s="2">
        <f>0.5*$C$7*$C$8*1.2*K536^2</f>
        <v>0</v>
      </c>
      <c r="R536" s="2">
        <f>IF(L536&gt;0,$C$5*L536,0)</f>
        <v>0</v>
      </c>
      <c r="S536" s="2">
        <f t="shared" si="50"/>
        <v>0</v>
      </c>
      <c r="T536" s="2">
        <f>(S536*K536)/1000</f>
        <v>0</v>
      </c>
      <c r="U536" s="2">
        <f t="shared" si="51"/>
        <v>0</v>
      </c>
      <c r="V536" s="2">
        <f>SUM(U$5:U536)</f>
        <v>1330.8208391957169</v>
      </c>
      <c r="W536" s="2">
        <f>V536/3600</f>
        <v>0.3696724553321436</v>
      </c>
      <c r="X536" s="2">
        <f>T536*N536</f>
        <v>0</v>
      </c>
      <c r="Y536" s="2">
        <f>SUM(X$5:X536)</f>
        <v>267.95519635123168</v>
      </c>
      <c r="Z536" s="2">
        <f t="shared" si="52"/>
        <v>7.4431998986453238E-2</v>
      </c>
      <c r="AA536" s="2">
        <f>W536-Z536</f>
        <v>0.29524045634569035</v>
      </c>
      <c r="AB536" s="2">
        <f>(0.5*$C$5*K536^2)/1000</f>
        <v>0</v>
      </c>
      <c r="AC536" s="2">
        <f t="shared" si="53"/>
        <v>0</v>
      </c>
      <c r="AD536" s="13"/>
    </row>
    <row r="537" spans="5:30" x14ac:dyDescent="0.25">
      <c r="E537" s="4" t="s">
        <v>1</v>
      </c>
      <c r="F537" s="1">
        <v>532</v>
      </c>
      <c r="G537" s="1">
        <v>532</v>
      </c>
      <c r="H537" s="2">
        <f>SUM($K$5:K537)</f>
        <v>2955.305555555557</v>
      </c>
      <c r="I537" s="2">
        <f>SUM($K$5:K537)</f>
        <v>2955.305555555557</v>
      </c>
      <c r="J537" s="1">
        <v>0</v>
      </c>
      <c r="K537" s="2">
        <v>0</v>
      </c>
      <c r="L537" s="2">
        <v>2.777777777777778E-2</v>
      </c>
      <c r="M537" s="1">
        <f>IF(K537&gt;0.001,1,0)</f>
        <v>0</v>
      </c>
      <c r="N537" s="1">
        <f>IF(L537&lt;-0.0001,1,0)</f>
        <v>0</v>
      </c>
      <c r="O537" s="3">
        <f t="shared" si="48"/>
        <v>1.0999999999999999E-2</v>
      </c>
      <c r="P537" s="2">
        <f t="shared" si="49"/>
        <v>0</v>
      </c>
      <c r="Q537" s="2">
        <f>0.5*$C$7*$C$8*1.2*K537^2</f>
        <v>0</v>
      </c>
      <c r="R537" s="2">
        <f>IF(L537&gt;0,$C$5*L537,0)</f>
        <v>36.69444444444445</v>
      </c>
      <c r="S537" s="2">
        <f t="shared" si="50"/>
        <v>36.69444444444445</v>
      </c>
      <c r="T537" s="2">
        <f>(S537*K537)/1000</f>
        <v>0</v>
      </c>
      <c r="U537" s="2">
        <f t="shared" si="51"/>
        <v>0</v>
      </c>
      <c r="V537" s="2">
        <f>SUM(U$5:U537)</f>
        <v>1330.8208391957169</v>
      </c>
      <c r="W537" s="2">
        <f>V537/3600</f>
        <v>0.3696724553321436</v>
      </c>
      <c r="X537" s="2">
        <f>T537*N537</f>
        <v>0</v>
      </c>
      <c r="Y537" s="2">
        <f>SUM(X$5:X537)</f>
        <v>267.95519635123168</v>
      </c>
      <c r="Z537" s="2">
        <f t="shared" si="52"/>
        <v>7.4431998986453238E-2</v>
      </c>
      <c r="AA537" s="2">
        <f>W537-Z537</f>
        <v>0.29524045634569035</v>
      </c>
      <c r="AB537" s="2">
        <f>(0.5*$C$5*K537^2)/1000</f>
        <v>0</v>
      </c>
      <c r="AC537" s="2">
        <f t="shared" si="53"/>
        <v>0</v>
      </c>
      <c r="AD537" s="13"/>
    </row>
    <row r="538" spans="5:30" x14ac:dyDescent="0.25">
      <c r="E538" s="4" t="s">
        <v>1</v>
      </c>
      <c r="F538" s="1">
        <v>533</v>
      </c>
      <c r="G538" s="1">
        <v>533</v>
      </c>
      <c r="H538" s="2">
        <f>SUM($K$5:K538)</f>
        <v>2955.3611111111127</v>
      </c>
      <c r="I538" s="2">
        <f>SUM($K$5:K538)</f>
        <v>2955.3611111111127</v>
      </c>
      <c r="J538" s="1">
        <v>0.2</v>
      </c>
      <c r="K538" s="2">
        <v>5.5555555555555559E-2</v>
      </c>
      <c r="L538" s="2">
        <v>0.16666666666666666</v>
      </c>
      <c r="M538" s="1">
        <f>IF(K538&gt;0.001,1,0)</f>
        <v>1</v>
      </c>
      <c r="N538" s="1">
        <f>IF(L538&lt;-0.0001,1,0)</f>
        <v>0</v>
      </c>
      <c r="O538" s="3">
        <f t="shared" si="48"/>
        <v>1.0999999999999999E-2</v>
      </c>
      <c r="P538" s="2">
        <f t="shared" si="49"/>
        <v>142.54910999999998</v>
      </c>
      <c r="Q538" s="2">
        <f>0.5*$C$7*$C$8*1.2*K538^2</f>
        <v>1.214888888888889E-3</v>
      </c>
      <c r="R538" s="2">
        <f>IF(L538&gt;0,$C$5*L538,0)</f>
        <v>220.16666666666666</v>
      </c>
      <c r="S538" s="2">
        <f t="shared" si="50"/>
        <v>362.71699155555552</v>
      </c>
      <c r="T538" s="2">
        <f>(S538*K538)/1000</f>
        <v>2.0150943975308644E-2</v>
      </c>
      <c r="U538" s="2">
        <f t="shared" si="51"/>
        <v>2.0150943975308644E-2</v>
      </c>
      <c r="V538" s="2">
        <f>SUM(U$5:U538)</f>
        <v>1330.8409901396922</v>
      </c>
      <c r="W538" s="2">
        <f>V538/3600</f>
        <v>0.36967805281658117</v>
      </c>
      <c r="X538" s="2">
        <f>T538*N538</f>
        <v>0</v>
      </c>
      <c r="Y538" s="2">
        <f>SUM(X$5:X538)</f>
        <v>267.95519635123168</v>
      </c>
      <c r="Z538" s="2">
        <f t="shared" si="52"/>
        <v>7.4431998986453238E-2</v>
      </c>
      <c r="AA538" s="2">
        <f>W538-Z538</f>
        <v>0.29524605383012792</v>
      </c>
      <c r="AB538" s="2">
        <f>(0.5*$C$5*K538^2)/1000</f>
        <v>2.0385802469135802E-3</v>
      </c>
      <c r="AC538" s="2">
        <f t="shared" si="53"/>
        <v>0</v>
      </c>
      <c r="AD538" s="13"/>
    </row>
    <row r="539" spans="5:30" x14ac:dyDescent="0.25">
      <c r="E539" s="4" t="s">
        <v>1</v>
      </c>
      <c r="F539" s="1">
        <v>534</v>
      </c>
      <c r="G539" s="1">
        <v>534</v>
      </c>
      <c r="H539" s="2">
        <f>SUM($K$5:K539)</f>
        <v>2955.6944444444462</v>
      </c>
      <c r="I539" s="2">
        <f>SUM($K$5:K539)</f>
        <v>2955.6944444444462</v>
      </c>
      <c r="J539" s="1">
        <v>1.2</v>
      </c>
      <c r="K539" s="2">
        <v>0.33333333333333331</v>
      </c>
      <c r="L539" s="2">
        <v>0.41666666666666663</v>
      </c>
      <c r="M539" s="1">
        <f>IF(K539&gt;0.001,1,0)</f>
        <v>1</v>
      </c>
      <c r="N539" s="1">
        <f>IF(L539&lt;-0.0001,1,0)</f>
        <v>0</v>
      </c>
      <c r="O539" s="3">
        <f t="shared" si="48"/>
        <v>1.0999999999999999E-2</v>
      </c>
      <c r="P539" s="2">
        <f t="shared" si="49"/>
        <v>142.54910999999998</v>
      </c>
      <c r="Q539" s="2">
        <f>0.5*$C$7*$C$8*1.2*K539^2</f>
        <v>4.3736000000000004E-2</v>
      </c>
      <c r="R539" s="2">
        <f>IF(L539&gt;0,$C$5*L539,0)</f>
        <v>550.41666666666663</v>
      </c>
      <c r="S539" s="2">
        <f t="shared" si="50"/>
        <v>693.00951266666664</v>
      </c>
      <c r="T539" s="2">
        <f>(S539*K539)/1000</f>
        <v>0.23100317088888886</v>
      </c>
      <c r="U539" s="2">
        <f t="shared" si="51"/>
        <v>0.23100317088888886</v>
      </c>
      <c r="V539" s="2">
        <f>SUM(U$5:U539)</f>
        <v>1331.0719933105811</v>
      </c>
      <c r="W539" s="2">
        <f>V539/3600</f>
        <v>0.3697422203640503</v>
      </c>
      <c r="X539" s="2">
        <f>T539*N539</f>
        <v>0</v>
      </c>
      <c r="Y539" s="2">
        <f>SUM(X$5:X539)</f>
        <v>267.95519635123168</v>
      </c>
      <c r="Z539" s="2">
        <f t="shared" si="52"/>
        <v>7.4431998986453238E-2</v>
      </c>
      <c r="AA539" s="2">
        <f>W539-Z539</f>
        <v>0.29531022137759705</v>
      </c>
      <c r="AB539" s="2">
        <f>(0.5*$C$5*K539^2)/1000</f>
        <v>7.3388888888888892E-2</v>
      </c>
      <c r="AC539" s="2">
        <f t="shared" si="53"/>
        <v>0</v>
      </c>
      <c r="AD539" s="13"/>
    </row>
    <row r="540" spans="5:30" x14ac:dyDescent="0.25">
      <c r="E540" s="4" t="s">
        <v>1</v>
      </c>
      <c r="F540" s="1">
        <v>535</v>
      </c>
      <c r="G540" s="1">
        <v>535</v>
      </c>
      <c r="H540" s="2">
        <f>SUM($K$5:K540)</f>
        <v>2956.5833333333348</v>
      </c>
      <c r="I540" s="2">
        <f>SUM($K$5:K540)</f>
        <v>2956.5833333333348</v>
      </c>
      <c r="J540" s="1">
        <v>3.2</v>
      </c>
      <c r="K540" s="2">
        <v>0.88888888888888895</v>
      </c>
      <c r="L540" s="2">
        <v>0.55555555555555558</v>
      </c>
      <c r="M540" s="1">
        <f>IF(K540&gt;0.001,1,0)</f>
        <v>1</v>
      </c>
      <c r="N540" s="1">
        <f>IF(L540&lt;-0.0001,1,0)</f>
        <v>0</v>
      </c>
      <c r="O540" s="3">
        <f t="shared" si="48"/>
        <v>1.0999999999999999E-2</v>
      </c>
      <c r="P540" s="2">
        <f t="shared" si="49"/>
        <v>142.54910999999998</v>
      </c>
      <c r="Q540" s="2">
        <f>0.5*$C$7*$C$8*1.2*K540^2</f>
        <v>0.3110115555555556</v>
      </c>
      <c r="R540" s="2">
        <f>IF(L540&gt;0,$C$5*L540,0)</f>
        <v>733.88888888888891</v>
      </c>
      <c r="S540" s="2">
        <f t="shared" si="50"/>
        <v>876.74901044444448</v>
      </c>
      <c r="T540" s="2">
        <f>(S540*K540)/1000</f>
        <v>0.77933245372839521</v>
      </c>
      <c r="U540" s="2">
        <f t="shared" si="51"/>
        <v>0.77933245372839521</v>
      </c>
      <c r="V540" s="2">
        <f>SUM(U$5:U540)</f>
        <v>1331.8513257643094</v>
      </c>
      <c r="W540" s="2">
        <f>V540/3600</f>
        <v>0.36995870160119704</v>
      </c>
      <c r="X540" s="2">
        <f>T540*N540</f>
        <v>0</v>
      </c>
      <c r="Y540" s="2">
        <f>SUM(X$5:X540)</f>
        <v>267.95519635123168</v>
      </c>
      <c r="Z540" s="2">
        <f t="shared" si="52"/>
        <v>7.4431998986453238E-2</v>
      </c>
      <c r="AA540" s="2">
        <f>W540-Z540</f>
        <v>0.29552670261474379</v>
      </c>
      <c r="AB540" s="2">
        <f>(0.5*$C$5*K540^2)/1000</f>
        <v>0.52187654320987653</v>
      </c>
      <c r="AC540" s="2">
        <f t="shared" si="53"/>
        <v>0</v>
      </c>
      <c r="AD540" s="13"/>
    </row>
    <row r="541" spans="5:30" x14ac:dyDescent="0.25">
      <c r="E541" s="4" t="s">
        <v>1</v>
      </c>
      <c r="F541" s="1">
        <v>536</v>
      </c>
      <c r="G541" s="1">
        <v>536</v>
      </c>
      <c r="H541" s="2">
        <f>SUM($K$5:K541)</f>
        <v>2958.0277777777792</v>
      </c>
      <c r="I541" s="2">
        <f>SUM($K$5:K541)</f>
        <v>2958.0277777777792</v>
      </c>
      <c r="J541" s="1">
        <v>5.2</v>
      </c>
      <c r="K541" s="2">
        <v>1.4444444444444444</v>
      </c>
      <c r="L541" s="2">
        <v>0.69444444444444431</v>
      </c>
      <c r="M541" s="1">
        <f>IF(K541&gt;0.001,1,0)</f>
        <v>1</v>
      </c>
      <c r="N541" s="1">
        <f>IF(L541&lt;-0.0001,1,0)</f>
        <v>0</v>
      </c>
      <c r="O541" s="3">
        <f t="shared" si="48"/>
        <v>1.0999999999999999E-2</v>
      </c>
      <c r="P541" s="2">
        <f t="shared" si="49"/>
        <v>142.54910999999998</v>
      </c>
      <c r="Q541" s="2">
        <f>0.5*$C$7*$C$8*1.2*K541^2</f>
        <v>0.82126488888888893</v>
      </c>
      <c r="R541" s="2">
        <f>IF(L541&gt;0,$C$5*L541,0)</f>
        <v>917.36111111111097</v>
      </c>
      <c r="S541" s="2">
        <f t="shared" si="50"/>
        <v>1060.7314859999999</v>
      </c>
      <c r="T541" s="2">
        <f>(S541*K541)/1000</f>
        <v>1.5321677019999997</v>
      </c>
      <c r="U541" s="2">
        <f t="shared" si="51"/>
        <v>1.5321677019999997</v>
      </c>
      <c r="V541" s="2">
        <f>SUM(U$5:U541)</f>
        <v>1333.3834934663093</v>
      </c>
      <c r="W541" s="2">
        <f>V541/3600</f>
        <v>0.37038430374064146</v>
      </c>
      <c r="X541" s="2">
        <f>T541*N541</f>
        <v>0</v>
      </c>
      <c r="Y541" s="2">
        <f>SUM(X$5:X541)</f>
        <v>267.95519635123168</v>
      </c>
      <c r="Z541" s="2">
        <f t="shared" si="52"/>
        <v>7.4431998986453238E-2</v>
      </c>
      <c r="AA541" s="2">
        <f>W541-Z541</f>
        <v>0.29595230475418821</v>
      </c>
      <c r="AB541" s="2">
        <f>(0.5*$C$5*K541^2)/1000</f>
        <v>1.3780802469135802</v>
      </c>
      <c r="AC541" s="2">
        <f t="shared" si="53"/>
        <v>0</v>
      </c>
      <c r="AD541" s="13"/>
    </row>
    <row r="542" spans="5:30" x14ac:dyDescent="0.25">
      <c r="E542" s="4" t="s">
        <v>1</v>
      </c>
      <c r="F542" s="1">
        <v>537</v>
      </c>
      <c r="G542" s="1">
        <v>537</v>
      </c>
      <c r="H542" s="2">
        <f>SUM($K$5:K542)</f>
        <v>2960.305555555557</v>
      </c>
      <c r="I542" s="2">
        <f>SUM($K$5:K542)</f>
        <v>2960.305555555557</v>
      </c>
      <c r="J542" s="1">
        <v>8.1999999999999993</v>
      </c>
      <c r="K542" s="2">
        <v>2.2777777777777777</v>
      </c>
      <c r="L542" s="2">
        <v>1.0833333333333333</v>
      </c>
      <c r="M542" s="1">
        <f>IF(K542&gt;0.001,1,0)</f>
        <v>1</v>
      </c>
      <c r="N542" s="1">
        <f>IF(L542&lt;-0.0001,1,0)</f>
        <v>0</v>
      </c>
      <c r="O542" s="3">
        <f t="shared" si="48"/>
        <v>1.0999999999999999E-2</v>
      </c>
      <c r="P542" s="2">
        <f t="shared" si="49"/>
        <v>142.54910999999998</v>
      </c>
      <c r="Q542" s="2">
        <f>0.5*$C$7*$C$8*1.2*K542^2</f>
        <v>2.0422282222222221</v>
      </c>
      <c r="R542" s="2">
        <f>IF(L542&gt;0,$C$5*L542,0)</f>
        <v>1431.0833333333333</v>
      </c>
      <c r="S542" s="2">
        <f t="shared" si="50"/>
        <v>1575.6746715555555</v>
      </c>
      <c r="T542" s="2">
        <f>(S542*K542)/1000</f>
        <v>3.5890367518765429</v>
      </c>
      <c r="U542" s="2">
        <f t="shared" si="51"/>
        <v>3.5890367518765429</v>
      </c>
      <c r="V542" s="2">
        <f>SUM(U$5:U542)</f>
        <v>1336.972530218186</v>
      </c>
      <c r="W542" s="2">
        <f>V542/3600</f>
        <v>0.37138125839394054</v>
      </c>
      <c r="X542" s="2">
        <f>T542*N542</f>
        <v>0</v>
      </c>
      <c r="Y542" s="2">
        <f>SUM(X$5:X542)</f>
        <v>267.95519635123168</v>
      </c>
      <c r="Z542" s="2">
        <f t="shared" si="52"/>
        <v>7.4431998986453238E-2</v>
      </c>
      <c r="AA542" s="2">
        <f>W542-Z542</f>
        <v>0.29694925940748729</v>
      </c>
      <c r="AB542" s="2">
        <f>(0.5*$C$5*K542^2)/1000</f>
        <v>3.4268533950617286</v>
      </c>
      <c r="AC542" s="2">
        <f t="shared" si="53"/>
        <v>0</v>
      </c>
      <c r="AD542" s="13"/>
    </row>
    <row r="543" spans="5:30" x14ac:dyDescent="0.25">
      <c r="E543" s="4" t="s">
        <v>1</v>
      </c>
      <c r="F543" s="1">
        <v>538</v>
      </c>
      <c r="G543" s="1">
        <v>538</v>
      </c>
      <c r="H543" s="2">
        <f>SUM($K$5:K543)</f>
        <v>2963.9166666666683</v>
      </c>
      <c r="I543" s="2">
        <f>SUM($K$5:K543)</f>
        <v>2963.9166666666683</v>
      </c>
      <c r="J543" s="1">
        <v>13</v>
      </c>
      <c r="K543" s="2">
        <v>3.6111111111111112</v>
      </c>
      <c r="L543" s="2">
        <v>1.4722222222222223</v>
      </c>
      <c r="M543" s="1">
        <f>IF(K543&gt;0.001,1,0)</f>
        <v>1</v>
      </c>
      <c r="N543" s="1">
        <f>IF(L543&lt;-0.0001,1,0)</f>
        <v>0</v>
      </c>
      <c r="O543" s="3">
        <f t="shared" si="48"/>
        <v>1.0999999999999999E-2</v>
      </c>
      <c r="P543" s="2">
        <f t="shared" si="49"/>
        <v>142.54910999999998</v>
      </c>
      <c r="Q543" s="2">
        <f>0.5*$C$7*$C$8*1.2*K543^2</f>
        <v>5.1329055555555563</v>
      </c>
      <c r="R543" s="2">
        <f>IF(L543&gt;0,$C$5*L543,0)</f>
        <v>1944.8055555555557</v>
      </c>
      <c r="S543" s="2">
        <f t="shared" si="50"/>
        <v>2092.4875711111113</v>
      </c>
      <c r="T543" s="2">
        <f>(S543*K543)/1000</f>
        <v>7.5562051179012348</v>
      </c>
      <c r="U543" s="2">
        <f t="shared" si="51"/>
        <v>7.5562051179012348</v>
      </c>
      <c r="V543" s="2">
        <f>SUM(U$5:U543)</f>
        <v>1344.5287353360873</v>
      </c>
      <c r="W543" s="2">
        <f>V543/3600</f>
        <v>0.37348020426002426</v>
      </c>
      <c r="X543" s="2">
        <f>T543*N543</f>
        <v>0</v>
      </c>
      <c r="Y543" s="2">
        <f>SUM(X$5:X543)</f>
        <v>267.95519635123168</v>
      </c>
      <c r="Z543" s="2">
        <f t="shared" si="52"/>
        <v>7.4431998986453238E-2</v>
      </c>
      <c r="AA543" s="2">
        <f>W543-Z543</f>
        <v>0.29904820527357101</v>
      </c>
      <c r="AB543" s="2">
        <f>(0.5*$C$5*K543^2)/1000</f>
        <v>8.6130015432098777</v>
      </c>
      <c r="AC543" s="2">
        <f t="shared" si="53"/>
        <v>0</v>
      </c>
      <c r="AD543" s="13"/>
    </row>
    <row r="544" spans="5:30" x14ac:dyDescent="0.25">
      <c r="E544" s="4" t="s">
        <v>1</v>
      </c>
      <c r="F544" s="1">
        <v>539</v>
      </c>
      <c r="G544" s="1">
        <v>539</v>
      </c>
      <c r="H544" s="2">
        <f>SUM($K$5:K544)</f>
        <v>2969.1388888888905</v>
      </c>
      <c r="I544" s="2">
        <f>SUM($K$5:K544)</f>
        <v>2969.1388888888905</v>
      </c>
      <c r="J544" s="1">
        <v>18.8</v>
      </c>
      <c r="K544" s="2">
        <v>5.2222222222222223</v>
      </c>
      <c r="L544" s="2">
        <v>1.4027777777777779</v>
      </c>
      <c r="M544" s="1">
        <f>IF(K544&gt;0.001,1,0)</f>
        <v>1</v>
      </c>
      <c r="N544" s="1">
        <f>IF(L544&lt;-0.0001,1,0)</f>
        <v>0</v>
      </c>
      <c r="O544" s="3">
        <f t="shared" si="48"/>
        <v>1.0999999999999999E-2</v>
      </c>
      <c r="P544" s="2">
        <f t="shared" si="49"/>
        <v>142.54910999999998</v>
      </c>
      <c r="Q544" s="2">
        <f>0.5*$C$7*$C$8*1.2*K544^2</f>
        <v>10.734758222222222</v>
      </c>
      <c r="R544" s="2">
        <f>IF(L544&gt;0,$C$5*L544,0)</f>
        <v>1853.0694444444446</v>
      </c>
      <c r="S544" s="2">
        <f t="shared" si="50"/>
        <v>2006.3533126666669</v>
      </c>
      <c r="T544" s="2">
        <f>(S544*K544)/1000</f>
        <v>10.477622855037039</v>
      </c>
      <c r="U544" s="2">
        <f t="shared" si="51"/>
        <v>10.477622855037039</v>
      </c>
      <c r="V544" s="2">
        <f>SUM(U$5:U544)</f>
        <v>1355.0063581911243</v>
      </c>
      <c r="W544" s="2">
        <f>V544/3600</f>
        <v>0.37639065505309005</v>
      </c>
      <c r="X544" s="2">
        <f>T544*N544</f>
        <v>0</v>
      </c>
      <c r="Y544" s="2">
        <f>SUM(X$5:X544)</f>
        <v>267.95519635123168</v>
      </c>
      <c r="Z544" s="2">
        <f t="shared" si="52"/>
        <v>7.4431998986453238E-2</v>
      </c>
      <c r="AA544" s="2">
        <f>W544-Z544</f>
        <v>0.3019586560666368</v>
      </c>
      <c r="AB544" s="2">
        <f>(0.5*$C$5*K544^2)/1000</f>
        <v>18.012895061728397</v>
      </c>
      <c r="AC544" s="2">
        <f t="shared" si="53"/>
        <v>0</v>
      </c>
      <c r="AD544" s="13"/>
    </row>
    <row r="545" spans="5:30" x14ac:dyDescent="0.25">
      <c r="E545" s="4" t="s">
        <v>1</v>
      </c>
      <c r="F545" s="1">
        <v>540</v>
      </c>
      <c r="G545" s="1">
        <v>540</v>
      </c>
      <c r="H545" s="2">
        <f>SUM($K$5:K545)</f>
        <v>2975.555555555557</v>
      </c>
      <c r="I545" s="2">
        <f>SUM($K$5:K545)</f>
        <v>2975.555555555557</v>
      </c>
      <c r="J545" s="1">
        <v>23.1</v>
      </c>
      <c r="K545" s="2">
        <v>6.416666666666667</v>
      </c>
      <c r="L545" s="2">
        <v>0.79166666666666652</v>
      </c>
      <c r="M545" s="1">
        <f>IF(K545&gt;0.001,1,0)</f>
        <v>1</v>
      </c>
      <c r="N545" s="1">
        <f>IF(L545&lt;-0.0001,1,0)</f>
        <v>0</v>
      </c>
      <c r="O545" s="3">
        <f t="shared" si="48"/>
        <v>1.0999999999999999E-2</v>
      </c>
      <c r="P545" s="2">
        <f t="shared" si="49"/>
        <v>142.54910999999998</v>
      </c>
      <c r="Q545" s="2">
        <f>0.5*$C$7*$C$8*1.2*K545^2</f>
        <v>16.206921500000004</v>
      </c>
      <c r="R545" s="2">
        <f>IF(L545&gt;0,$C$5*L545,0)</f>
        <v>1045.7916666666665</v>
      </c>
      <c r="S545" s="2">
        <f t="shared" si="50"/>
        <v>1204.5476981666666</v>
      </c>
      <c r="T545" s="2">
        <f>(S545*K545)/1000</f>
        <v>7.7291810632361111</v>
      </c>
      <c r="U545" s="2">
        <f t="shared" si="51"/>
        <v>7.7291810632361111</v>
      </c>
      <c r="V545" s="2">
        <f>SUM(U$5:U545)</f>
        <v>1362.7355392543604</v>
      </c>
      <c r="W545" s="2">
        <f>V545/3600</f>
        <v>0.37853764979287791</v>
      </c>
      <c r="X545" s="2">
        <f>T545*N545</f>
        <v>0</v>
      </c>
      <c r="Y545" s="2">
        <f>SUM(X$5:X545)</f>
        <v>267.95519635123168</v>
      </c>
      <c r="Z545" s="2">
        <f t="shared" si="52"/>
        <v>7.4431998986453238E-2</v>
      </c>
      <c r="AA545" s="2">
        <f>W545-Z545</f>
        <v>0.30410565080642465</v>
      </c>
      <c r="AB545" s="2">
        <f>(0.5*$C$5*K545^2)/1000</f>
        <v>27.195170138888891</v>
      </c>
      <c r="AC545" s="2">
        <f t="shared" si="53"/>
        <v>0</v>
      </c>
      <c r="AD545" s="13"/>
    </row>
    <row r="546" spans="5:30" x14ac:dyDescent="0.25">
      <c r="E546" s="4" t="s">
        <v>1</v>
      </c>
      <c r="F546" s="1">
        <v>541</v>
      </c>
      <c r="G546" s="1">
        <v>541</v>
      </c>
      <c r="H546" s="2">
        <f>SUM($K$5:K546)</f>
        <v>2982.3611111111127</v>
      </c>
      <c r="I546" s="2">
        <f>SUM($K$5:K546)</f>
        <v>2982.3611111111127</v>
      </c>
      <c r="J546" s="1">
        <v>24.5</v>
      </c>
      <c r="K546" s="2">
        <v>6.8055555555555554</v>
      </c>
      <c r="L546" s="2">
        <v>0.19444444444444425</v>
      </c>
      <c r="M546" s="1">
        <f>IF(K546&gt;0.001,1,0)</f>
        <v>1</v>
      </c>
      <c r="N546" s="1">
        <f>IF(L546&lt;-0.0001,1,0)</f>
        <v>0</v>
      </c>
      <c r="O546" s="3">
        <f t="shared" si="48"/>
        <v>1.0999999999999999E-2</v>
      </c>
      <c r="P546" s="2">
        <f t="shared" si="49"/>
        <v>142.54910999999998</v>
      </c>
      <c r="Q546" s="2">
        <f>0.5*$C$7*$C$8*1.2*K546^2</f>
        <v>18.230926388888889</v>
      </c>
      <c r="R546" s="2">
        <f>IF(L546&gt;0,$C$5*L546,0)</f>
        <v>256.86111111111086</v>
      </c>
      <c r="S546" s="2">
        <f t="shared" si="50"/>
        <v>417.64114749999976</v>
      </c>
      <c r="T546" s="2">
        <f>(S546*K546)/1000</f>
        <v>2.8422800315972205</v>
      </c>
      <c r="U546" s="2">
        <f t="shared" si="51"/>
        <v>2.8422800315972205</v>
      </c>
      <c r="V546" s="2">
        <f>SUM(U$5:U546)</f>
        <v>1365.5778192859577</v>
      </c>
      <c r="W546" s="2">
        <f>V546/3600</f>
        <v>0.37932717202387717</v>
      </c>
      <c r="X546" s="2">
        <f>T546*N546</f>
        <v>0</v>
      </c>
      <c r="Y546" s="2">
        <f>SUM(X$5:X546)</f>
        <v>267.95519635123168</v>
      </c>
      <c r="Z546" s="2">
        <f t="shared" si="52"/>
        <v>7.4431998986453238E-2</v>
      </c>
      <c r="AA546" s="2">
        <f>W546-Z546</f>
        <v>0.30489517303742392</v>
      </c>
      <c r="AB546" s="2">
        <f>(0.5*$C$5*K546^2)/1000</f>
        <v>30.59144483024691</v>
      </c>
      <c r="AC546" s="2">
        <f t="shared" si="53"/>
        <v>0</v>
      </c>
      <c r="AD546" s="13"/>
    </row>
    <row r="547" spans="5:30" x14ac:dyDescent="0.25">
      <c r="E547" s="4" t="s">
        <v>1</v>
      </c>
      <c r="F547" s="1">
        <v>542</v>
      </c>
      <c r="G547" s="1">
        <v>542</v>
      </c>
      <c r="H547" s="2">
        <f>SUM($K$5:K547)</f>
        <v>2989.1666666666683</v>
      </c>
      <c r="I547" s="2">
        <f>SUM($K$5:K547)</f>
        <v>2989.1666666666683</v>
      </c>
      <c r="J547" s="1">
        <v>24.5</v>
      </c>
      <c r="K547" s="2">
        <v>6.8055555555555554</v>
      </c>
      <c r="L547" s="2">
        <v>-2.7777777777777679E-2</v>
      </c>
      <c r="M547" s="1">
        <f>IF(K547&gt;0.001,1,0)</f>
        <v>1</v>
      </c>
      <c r="N547" s="1">
        <f>IF(L547&lt;-0.0001,1,0)</f>
        <v>1</v>
      </c>
      <c r="O547" s="3">
        <f t="shared" si="48"/>
        <v>1.0999999999999999E-2</v>
      </c>
      <c r="P547" s="2">
        <f t="shared" si="49"/>
        <v>142.54910999999998</v>
      </c>
      <c r="Q547" s="2">
        <f>0.5*$C$7*$C$8*1.2*K547^2</f>
        <v>18.230926388888889</v>
      </c>
      <c r="R547" s="2">
        <f>IF(L547&gt;0,$C$5*L547,0)</f>
        <v>0</v>
      </c>
      <c r="S547" s="2">
        <f t="shared" si="50"/>
        <v>160.78003638888887</v>
      </c>
      <c r="T547" s="2">
        <f>(S547*K547)/1000</f>
        <v>1.094197469868827</v>
      </c>
      <c r="U547" s="2">
        <f t="shared" si="51"/>
        <v>1.094197469868827</v>
      </c>
      <c r="V547" s="2">
        <f>SUM(U$5:U547)</f>
        <v>1366.6720167558265</v>
      </c>
      <c r="W547" s="2">
        <f>V547/3600</f>
        <v>0.37963111576550734</v>
      </c>
      <c r="X547" s="2">
        <f>T547*N547</f>
        <v>1.094197469868827</v>
      </c>
      <c r="Y547" s="2">
        <f>SUM(X$5:X547)</f>
        <v>269.04939382110052</v>
      </c>
      <c r="Z547" s="2">
        <f t="shared" si="52"/>
        <v>7.4735942728083482E-2</v>
      </c>
      <c r="AA547" s="2">
        <f>W547-Z547</f>
        <v>0.30489517303742386</v>
      </c>
      <c r="AB547" s="2">
        <f>(0.5*$C$5*K547^2)/1000</f>
        <v>30.59144483024691</v>
      </c>
      <c r="AC547" s="2">
        <f t="shared" si="53"/>
        <v>30.59144483024691</v>
      </c>
      <c r="AD547" s="13"/>
    </row>
    <row r="548" spans="5:30" x14ac:dyDescent="0.25">
      <c r="E548" s="4" t="s">
        <v>1</v>
      </c>
      <c r="F548" s="1">
        <v>543</v>
      </c>
      <c r="G548" s="1">
        <v>543</v>
      </c>
      <c r="H548" s="2">
        <f>SUM($K$5:K548)</f>
        <v>2995.9166666666683</v>
      </c>
      <c r="I548" s="2">
        <f>SUM($K$5:K548)</f>
        <v>2995.9166666666683</v>
      </c>
      <c r="J548" s="1">
        <v>24.3</v>
      </c>
      <c r="K548" s="2">
        <v>6.75</v>
      </c>
      <c r="L548" s="2">
        <v>-0.12499999999999981</v>
      </c>
      <c r="M548" s="1">
        <f>IF(K548&gt;0.001,1,0)</f>
        <v>1</v>
      </c>
      <c r="N548" s="1">
        <f>IF(L548&lt;-0.0001,1,0)</f>
        <v>1</v>
      </c>
      <c r="O548" s="3">
        <f t="shared" si="48"/>
        <v>1.0999999999999999E-2</v>
      </c>
      <c r="P548" s="2">
        <f t="shared" si="49"/>
        <v>142.54910999999998</v>
      </c>
      <c r="Q548" s="2">
        <f>0.5*$C$7*$C$8*1.2*K548^2</f>
        <v>17.934493500000002</v>
      </c>
      <c r="R548" s="2">
        <f>IF(L548&gt;0,$C$5*L548,0)</f>
        <v>0</v>
      </c>
      <c r="S548" s="2">
        <f t="shared" si="50"/>
        <v>160.48360349999999</v>
      </c>
      <c r="T548" s="2">
        <f>(S548*K548)/1000</f>
        <v>1.0832643236249999</v>
      </c>
      <c r="U548" s="2">
        <f t="shared" si="51"/>
        <v>1.0832643236249999</v>
      </c>
      <c r="V548" s="2">
        <f>SUM(U$5:U548)</f>
        <v>1367.7552810794514</v>
      </c>
      <c r="W548" s="2">
        <f>V548/3600</f>
        <v>0.37993202252206981</v>
      </c>
      <c r="X548" s="2">
        <f>T548*N548</f>
        <v>1.0832643236249999</v>
      </c>
      <c r="Y548" s="2">
        <f>SUM(X$5:X548)</f>
        <v>270.1326581447255</v>
      </c>
      <c r="Z548" s="2">
        <f t="shared" si="52"/>
        <v>7.5036849484645965E-2</v>
      </c>
      <c r="AA548" s="2">
        <f>W548-Z548</f>
        <v>0.30489517303742386</v>
      </c>
      <c r="AB548" s="2">
        <f>(0.5*$C$5*K548^2)/1000</f>
        <v>30.09403125</v>
      </c>
      <c r="AC548" s="2">
        <f t="shared" si="53"/>
        <v>30.09403125</v>
      </c>
      <c r="AD548" s="13"/>
    </row>
    <row r="549" spans="5:30" x14ac:dyDescent="0.25">
      <c r="E549" s="4" t="s">
        <v>1</v>
      </c>
      <c r="F549" s="1">
        <v>544</v>
      </c>
      <c r="G549" s="1">
        <v>544</v>
      </c>
      <c r="H549" s="2">
        <f>SUM($K$5:K549)</f>
        <v>3002.472222222224</v>
      </c>
      <c r="I549" s="2">
        <f>SUM($K$5:K549)</f>
        <v>3002.472222222224</v>
      </c>
      <c r="J549" s="1">
        <v>23.6</v>
      </c>
      <c r="K549" s="2">
        <v>6.5555555555555554</v>
      </c>
      <c r="L549" s="2">
        <v>-0.27777777777777779</v>
      </c>
      <c r="M549" s="1">
        <f>IF(K549&gt;0.001,1,0)</f>
        <v>1</v>
      </c>
      <c r="N549" s="1">
        <f>IF(L549&lt;-0.0001,1,0)</f>
        <v>1</v>
      </c>
      <c r="O549" s="3">
        <f t="shared" si="48"/>
        <v>1.0999999999999999E-2</v>
      </c>
      <c r="P549" s="2">
        <f t="shared" si="49"/>
        <v>142.54910999999998</v>
      </c>
      <c r="Q549" s="2">
        <f>0.5*$C$7*$C$8*1.2*K549^2</f>
        <v>16.91611288888889</v>
      </c>
      <c r="R549" s="2">
        <f>IF(L549&gt;0,$C$5*L549,0)</f>
        <v>0</v>
      </c>
      <c r="S549" s="2">
        <f t="shared" si="50"/>
        <v>159.46522288888889</v>
      </c>
      <c r="T549" s="2">
        <f>(S549*K549)/1000</f>
        <v>1.0453831278271606</v>
      </c>
      <c r="U549" s="2">
        <f t="shared" si="51"/>
        <v>1.0453831278271606</v>
      </c>
      <c r="V549" s="2">
        <f>SUM(U$5:U549)</f>
        <v>1368.8006642072785</v>
      </c>
      <c r="W549" s="2">
        <f>V549/3600</f>
        <v>0.38022240672424401</v>
      </c>
      <c r="X549" s="2">
        <f>T549*N549</f>
        <v>1.0453831278271606</v>
      </c>
      <c r="Y549" s="2">
        <f>SUM(X$5:X549)</f>
        <v>271.17804127255266</v>
      </c>
      <c r="Z549" s="2">
        <f t="shared" si="52"/>
        <v>7.5327233686820178E-2</v>
      </c>
      <c r="AA549" s="2">
        <f>W549-Z549</f>
        <v>0.30489517303742386</v>
      </c>
      <c r="AB549" s="2">
        <f>(0.5*$C$5*K549^2)/1000</f>
        <v>28.385191358024688</v>
      </c>
      <c r="AC549" s="2">
        <f t="shared" si="53"/>
        <v>28.385191358024688</v>
      </c>
      <c r="AD549" s="13"/>
    </row>
    <row r="550" spans="5:30" x14ac:dyDescent="0.25">
      <c r="E550" s="4" t="s">
        <v>1</v>
      </c>
      <c r="F550" s="1">
        <v>545</v>
      </c>
      <c r="G550" s="1">
        <v>545</v>
      </c>
      <c r="H550" s="2">
        <f>SUM($K$5:K550)</f>
        <v>3008.6666666666683</v>
      </c>
      <c r="I550" s="2">
        <f>SUM($K$5:K550)</f>
        <v>3008.6666666666683</v>
      </c>
      <c r="J550" s="1">
        <v>22.3</v>
      </c>
      <c r="K550" s="2">
        <v>6.1944444444444446</v>
      </c>
      <c r="L550" s="2">
        <v>-0.4861111111111111</v>
      </c>
      <c r="M550" s="1">
        <f>IF(K550&gt;0.001,1,0)</f>
        <v>1</v>
      </c>
      <c r="N550" s="1">
        <f>IF(L550&lt;-0.0001,1,0)</f>
        <v>1</v>
      </c>
      <c r="O550" s="3">
        <f t="shared" si="48"/>
        <v>1.0999999999999999E-2</v>
      </c>
      <c r="P550" s="2">
        <f t="shared" si="49"/>
        <v>142.54910999999998</v>
      </c>
      <c r="Q550" s="2">
        <f>0.5*$C$7*$C$8*1.2*K550^2</f>
        <v>15.103802388888891</v>
      </c>
      <c r="R550" s="2">
        <f>IF(L550&gt;0,$C$5*L550,0)</f>
        <v>0</v>
      </c>
      <c r="S550" s="2">
        <f t="shared" si="50"/>
        <v>157.65291238888886</v>
      </c>
      <c r="T550" s="2">
        <f>(S550*K550)/1000</f>
        <v>0.97657220729783945</v>
      </c>
      <c r="U550" s="2">
        <f t="shared" si="51"/>
        <v>0.97657220729783945</v>
      </c>
      <c r="V550" s="2">
        <f>SUM(U$5:U550)</f>
        <v>1369.7772364145762</v>
      </c>
      <c r="W550" s="2">
        <f>V550/3600</f>
        <v>0.38049367678182672</v>
      </c>
      <c r="X550" s="2">
        <f>T550*N550</f>
        <v>0.97657220729783945</v>
      </c>
      <c r="Y550" s="2">
        <f>SUM(X$5:X550)</f>
        <v>272.15461347985052</v>
      </c>
      <c r="Z550" s="2">
        <f t="shared" si="52"/>
        <v>7.5598503744402926E-2</v>
      </c>
      <c r="AA550" s="2">
        <f>W550-Z550</f>
        <v>0.30489517303742381</v>
      </c>
      <c r="AB550" s="2">
        <f>(0.5*$C$5*K550^2)/1000</f>
        <v>25.344139274691358</v>
      </c>
      <c r="AC550" s="2">
        <f t="shared" si="53"/>
        <v>25.344139274691358</v>
      </c>
      <c r="AD550" s="13"/>
    </row>
    <row r="551" spans="5:30" x14ac:dyDescent="0.25">
      <c r="E551" s="4" t="s">
        <v>1</v>
      </c>
      <c r="F551" s="1">
        <v>546</v>
      </c>
      <c r="G551" s="1">
        <v>546</v>
      </c>
      <c r="H551" s="2">
        <f>SUM($K$5:K551)</f>
        <v>3014.2500000000018</v>
      </c>
      <c r="I551" s="2">
        <f>SUM($K$5:K551)</f>
        <v>3014.2500000000018</v>
      </c>
      <c r="J551" s="1">
        <v>20.100000000000001</v>
      </c>
      <c r="K551" s="2">
        <v>5.5833333333333339</v>
      </c>
      <c r="L551" s="2">
        <v>-0.5277777777777779</v>
      </c>
      <c r="M551" s="1">
        <f>IF(K551&gt;0.001,1,0)</f>
        <v>1</v>
      </c>
      <c r="N551" s="1">
        <f>IF(L551&lt;-0.0001,1,0)</f>
        <v>1</v>
      </c>
      <c r="O551" s="3">
        <f t="shared" si="48"/>
        <v>1.0999999999999999E-2</v>
      </c>
      <c r="P551" s="2">
        <f t="shared" si="49"/>
        <v>142.54910999999998</v>
      </c>
      <c r="Q551" s="2">
        <f>0.5*$C$7*$C$8*1.2*K551^2</f>
        <v>12.270681500000004</v>
      </c>
      <c r="R551" s="2">
        <f>IF(L551&gt;0,$C$5*L551,0)</f>
        <v>0</v>
      </c>
      <c r="S551" s="2">
        <f t="shared" si="50"/>
        <v>154.81979149999998</v>
      </c>
      <c r="T551" s="2">
        <f>(S551*K551)/1000</f>
        <v>0.86441050254166674</v>
      </c>
      <c r="U551" s="2">
        <f t="shared" si="51"/>
        <v>0.86441050254166674</v>
      </c>
      <c r="V551" s="2">
        <f>SUM(U$5:U551)</f>
        <v>1370.6416469171179</v>
      </c>
      <c r="W551" s="2">
        <f>V551/3600</f>
        <v>0.3807337908103105</v>
      </c>
      <c r="X551" s="2">
        <f>T551*N551</f>
        <v>0.86441050254166674</v>
      </c>
      <c r="Y551" s="2">
        <f>SUM(X$5:X551)</f>
        <v>273.01902398239218</v>
      </c>
      <c r="Z551" s="2">
        <f t="shared" si="52"/>
        <v>7.5838617772886724E-2</v>
      </c>
      <c r="AA551" s="2">
        <f>W551-Z551</f>
        <v>0.30489517303742375</v>
      </c>
      <c r="AB551" s="2">
        <f>(0.5*$C$5*K551^2)/1000</f>
        <v>20.590170138888894</v>
      </c>
      <c r="AC551" s="2">
        <f t="shared" si="53"/>
        <v>20.590170138888894</v>
      </c>
      <c r="AD551" s="13"/>
    </row>
    <row r="552" spans="5:30" x14ac:dyDescent="0.25">
      <c r="E552" s="4" t="s">
        <v>1</v>
      </c>
      <c r="F552" s="1">
        <v>547</v>
      </c>
      <c r="G552" s="1">
        <v>547</v>
      </c>
      <c r="H552" s="2">
        <f>SUM($K$5:K552)</f>
        <v>3019.3888888888905</v>
      </c>
      <c r="I552" s="2">
        <f>SUM($K$5:K552)</f>
        <v>3019.3888888888905</v>
      </c>
      <c r="J552" s="1">
        <v>18.5</v>
      </c>
      <c r="K552" s="2">
        <v>5.1388888888888884</v>
      </c>
      <c r="L552" s="2">
        <v>-0.40277777777777807</v>
      </c>
      <c r="M552" s="1">
        <f>IF(K552&gt;0.001,1,0)</f>
        <v>1</v>
      </c>
      <c r="N552" s="1">
        <f>IF(L552&lt;-0.0001,1,0)</f>
        <v>1</v>
      </c>
      <c r="O552" s="3">
        <f t="shared" si="48"/>
        <v>1.0999999999999999E-2</v>
      </c>
      <c r="P552" s="2">
        <f t="shared" si="49"/>
        <v>142.54910999999998</v>
      </c>
      <c r="Q552" s="2">
        <f>0.5*$C$7*$C$8*1.2*K552^2</f>
        <v>10.394893055555555</v>
      </c>
      <c r="R552" s="2">
        <f>IF(L552&gt;0,$C$5*L552,0)</f>
        <v>0</v>
      </c>
      <c r="S552" s="2">
        <f t="shared" si="50"/>
        <v>152.94400305555553</v>
      </c>
      <c r="T552" s="2">
        <f>(S552*K552)/1000</f>
        <v>0.78596223792438247</v>
      </c>
      <c r="U552" s="2">
        <f t="shared" si="51"/>
        <v>0.78596223792438247</v>
      </c>
      <c r="V552" s="2">
        <f>SUM(U$5:U552)</f>
        <v>1371.4276091550423</v>
      </c>
      <c r="W552" s="2">
        <f>V552/3600</f>
        <v>0.38095211365417841</v>
      </c>
      <c r="X552" s="2">
        <f>T552*N552</f>
        <v>0.78596223792438247</v>
      </c>
      <c r="Y552" s="2">
        <f>SUM(X$5:X552)</f>
        <v>273.80498622031655</v>
      </c>
      <c r="Z552" s="2">
        <f t="shared" si="52"/>
        <v>7.6056940616754595E-2</v>
      </c>
      <c r="AA552" s="2">
        <f>W552-Z552</f>
        <v>0.30489517303742381</v>
      </c>
      <c r="AB552" s="2">
        <f>(0.5*$C$5*K552^2)/1000</f>
        <v>17.44260223765432</v>
      </c>
      <c r="AC552" s="2">
        <f t="shared" si="53"/>
        <v>17.44260223765432</v>
      </c>
      <c r="AD552" s="13"/>
    </row>
    <row r="553" spans="5:30" x14ac:dyDescent="0.25">
      <c r="E553" s="4" t="s">
        <v>1</v>
      </c>
      <c r="F553" s="1">
        <v>548</v>
      </c>
      <c r="G553" s="1">
        <v>548</v>
      </c>
      <c r="H553" s="2">
        <f>SUM($K$5:K553)</f>
        <v>3024.1666666666683</v>
      </c>
      <c r="I553" s="2">
        <f>SUM($K$5:K553)</f>
        <v>3024.1666666666683</v>
      </c>
      <c r="J553" s="1">
        <v>17.2</v>
      </c>
      <c r="K553" s="2">
        <v>4.7777777777777777</v>
      </c>
      <c r="L553" s="2">
        <v>-0.30555555555555547</v>
      </c>
      <c r="M553" s="1">
        <f>IF(K553&gt;0.001,1,0)</f>
        <v>1</v>
      </c>
      <c r="N553" s="1">
        <f>IF(L553&lt;-0.0001,1,0)</f>
        <v>1</v>
      </c>
      <c r="O553" s="3">
        <f t="shared" si="48"/>
        <v>1.0999999999999999E-2</v>
      </c>
      <c r="P553" s="2">
        <f t="shared" si="49"/>
        <v>142.54910999999998</v>
      </c>
      <c r="Q553" s="2">
        <f>0.5*$C$7*$C$8*1.2*K553^2</f>
        <v>8.9853182222222223</v>
      </c>
      <c r="R553" s="2">
        <f>IF(L553&gt;0,$C$5*L553,0)</f>
        <v>0</v>
      </c>
      <c r="S553" s="2">
        <f t="shared" si="50"/>
        <v>151.5344282222222</v>
      </c>
      <c r="T553" s="2">
        <f>(S553*K553)/1000</f>
        <v>0.72399782372839494</v>
      </c>
      <c r="U553" s="2">
        <f t="shared" si="51"/>
        <v>0.72399782372839494</v>
      </c>
      <c r="V553" s="2">
        <f>SUM(U$5:U553)</f>
        <v>1372.1516069787708</v>
      </c>
      <c r="W553" s="2">
        <f>V553/3600</f>
        <v>0.38115322416076969</v>
      </c>
      <c r="X553" s="2">
        <f>T553*N553</f>
        <v>0.72399782372839494</v>
      </c>
      <c r="Y553" s="2">
        <f>SUM(X$5:X553)</f>
        <v>274.52898404404493</v>
      </c>
      <c r="Z553" s="2">
        <f t="shared" si="52"/>
        <v>7.6258051123345813E-2</v>
      </c>
      <c r="AA553" s="2">
        <f>W553-Z553</f>
        <v>0.30489517303742386</v>
      </c>
      <c r="AB553" s="2">
        <f>(0.5*$C$5*K553^2)/1000</f>
        <v>15.077339506172837</v>
      </c>
      <c r="AC553" s="2">
        <f t="shared" si="53"/>
        <v>15.077339506172837</v>
      </c>
      <c r="AD553" s="13"/>
    </row>
    <row r="554" spans="5:30" x14ac:dyDescent="0.25">
      <c r="E554" s="4" t="s">
        <v>1</v>
      </c>
      <c r="F554" s="1">
        <v>549</v>
      </c>
      <c r="G554" s="1">
        <v>549</v>
      </c>
      <c r="H554" s="2">
        <f>SUM($K$5:K554)</f>
        <v>3028.6944444444462</v>
      </c>
      <c r="I554" s="2">
        <f>SUM($K$5:K554)</f>
        <v>3028.6944444444462</v>
      </c>
      <c r="J554" s="1">
        <v>16.3</v>
      </c>
      <c r="K554" s="2">
        <v>4.5277777777777777</v>
      </c>
      <c r="L554" s="2">
        <v>-0.24999999999999983</v>
      </c>
      <c r="M554" s="1">
        <f>IF(K554&gt;0.001,1,0)</f>
        <v>1</v>
      </c>
      <c r="N554" s="1">
        <f>IF(L554&lt;-0.0001,1,0)</f>
        <v>1</v>
      </c>
      <c r="O554" s="3">
        <f t="shared" si="48"/>
        <v>1.0999999999999999E-2</v>
      </c>
      <c r="P554" s="2">
        <f t="shared" si="49"/>
        <v>142.54910999999998</v>
      </c>
      <c r="Q554" s="2">
        <f>0.5*$C$7*$C$8*1.2*K554^2</f>
        <v>8.069595722222223</v>
      </c>
      <c r="R554" s="2">
        <f>IF(L554&gt;0,$C$5*L554,0)</f>
        <v>0</v>
      </c>
      <c r="S554" s="2">
        <f t="shared" si="50"/>
        <v>150.61870572222222</v>
      </c>
      <c r="T554" s="2">
        <f>(S554*K554)/1000</f>
        <v>0.68196802868672834</v>
      </c>
      <c r="U554" s="2">
        <f t="shared" si="51"/>
        <v>0.68196802868672834</v>
      </c>
      <c r="V554" s="2">
        <f>SUM(U$5:U554)</f>
        <v>1372.8335750074575</v>
      </c>
      <c r="W554" s="2">
        <f>V554/3600</f>
        <v>0.38134265972429376</v>
      </c>
      <c r="X554" s="2">
        <f>T554*N554</f>
        <v>0.68196802868672834</v>
      </c>
      <c r="Y554" s="2">
        <f>SUM(X$5:X554)</f>
        <v>275.21095207273169</v>
      </c>
      <c r="Z554" s="2">
        <f t="shared" si="52"/>
        <v>7.6447486686869917E-2</v>
      </c>
      <c r="AA554" s="2">
        <f>W554-Z554</f>
        <v>0.30489517303742386</v>
      </c>
      <c r="AB554" s="2">
        <f>(0.5*$C$5*K554^2)/1000</f>
        <v>13.54075964506173</v>
      </c>
      <c r="AC554" s="2">
        <f t="shared" si="53"/>
        <v>13.54075964506173</v>
      </c>
      <c r="AD554" s="13"/>
    </row>
    <row r="555" spans="5:30" x14ac:dyDescent="0.25">
      <c r="E555" s="4" t="s">
        <v>1</v>
      </c>
      <c r="F555" s="1">
        <v>550</v>
      </c>
      <c r="G555" s="1">
        <v>550</v>
      </c>
      <c r="H555" s="2">
        <f>SUM($K$5:K555)</f>
        <v>3032.972222222224</v>
      </c>
      <c r="I555" s="2">
        <f>SUM($K$5:K555)</f>
        <v>3032.972222222224</v>
      </c>
      <c r="J555" s="1">
        <v>15.4</v>
      </c>
      <c r="K555" s="2">
        <v>4.2777777777777777</v>
      </c>
      <c r="L555" s="2">
        <v>-0.2222222222222224</v>
      </c>
      <c r="M555" s="1">
        <f>IF(K555&gt;0.001,1,0)</f>
        <v>1</v>
      </c>
      <c r="N555" s="1">
        <f>IF(L555&lt;-0.0001,1,0)</f>
        <v>1</v>
      </c>
      <c r="O555" s="3">
        <f t="shared" si="48"/>
        <v>1.0999999999999999E-2</v>
      </c>
      <c r="P555" s="2">
        <f t="shared" si="49"/>
        <v>142.54910999999998</v>
      </c>
      <c r="Q555" s="2">
        <f>0.5*$C$7*$C$8*1.2*K555^2</f>
        <v>7.2030762222222231</v>
      </c>
      <c r="R555" s="2">
        <f>IF(L555&gt;0,$C$5*L555,0)</f>
        <v>0</v>
      </c>
      <c r="S555" s="2">
        <f t="shared" si="50"/>
        <v>149.75218622222221</v>
      </c>
      <c r="T555" s="2">
        <f>(S555*K555)/1000</f>
        <v>0.64060657439506163</v>
      </c>
      <c r="U555" s="2">
        <f t="shared" si="51"/>
        <v>0.64060657439506163</v>
      </c>
      <c r="V555" s="2">
        <f>SUM(U$5:U555)</f>
        <v>1373.4741815818525</v>
      </c>
      <c r="W555" s="2">
        <f>V555/3600</f>
        <v>0.38152060599495902</v>
      </c>
      <c r="X555" s="2">
        <f>T555*N555</f>
        <v>0.64060657439506163</v>
      </c>
      <c r="Y555" s="2">
        <f>SUM(X$5:X555)</f>
        <v>275.85155864712675</v>
      </c>
      <c r="Z555" s="2">
        <f t="shared" si="52"/>
        <v>7.6625432957535211E-2</v>
      </c>
      <c r="AA555" s="2">
        <f>W555-Z555</f>
        <v>0.30489517303742381</v>
      </c>
      <c r="AB555" s="2">
        <f>(0.5*$C$5*K555^2)/1000</f>
        <v>12.086742283950619</v>
      </c>
      <c r="AC555" s="2">
        <f t="shared" si="53"/>
        <v>12.086742283950619</v>
      </c>
      <c r="AD555" s="13"/>
    </row>
    <row r="556" spans="5:30" x14ac:dyDescent="0.25">
      <c r="E556" s="4" t="s">
        <v>1</v>
      </c>
      <c r="F556" s="1">
        <v>551</v>
      </c>
      <c r="G556" s="1">
        <v>551</v>
      </c>
      <c r="H556" s="2">
        <f>SUM($K$5:K556)</f>
        <v>3037.0555555555575</v>
      </c>
      <c r="I556" s="2">
        <f>SUM($K$5:K556)</f>
        <v>3037.0555555555575</v>
      </c>
      <c r="J556" s="1">
        <v>14.7</v>
      </c>
      <c r="K556" s="2">
        <v>4.083333333333333</v>
      </c>
      <c r="L556" s="2">
        <v>-0.15277777777777773</v>
      </c>
      <c r="M556" s="1">
        <f>IF(K556&gt;0.001,1,0)</f>
        <v>1</v>
      </c>
      <c r="N556" s="1">
        <f>IF(L556&lt;-0.0001,1,0)</f>
        <v>1</v>
      </c>
      <c r="O556" s="3">
        <f t="shared" si="48"/>
        <v>1.0999999999999999E-2</v>
      </c>
      <c r="P556" s="2">
        <f t="shared" si="49"/>
        <v>142.54910999999998</v>
      </c>
      <c r="Q556" s="2">
        <f>0.5*$C$7*$C$8*1.2*K556^2</f>
        <v>6.5631334999999993</v>
      </c>
      <c r="R556" s="2">
        <f>IF(L556&gt;0,$C$5*L556,0)</f>
        <v>0</v>
      </c>
      <c r="S556" s="2">
        <f t="shared" si="50"/>
        <v>149.11224349999998</v>
      </c>
      <c r="T556" s="2">
        <f>(S556*K556)/1000</f>
        <v>0.60887499429166658</v>
      </c>
      <c r="U556" s="2">
        <f t="shared" si="51"/>
        <v>0.60887499429166658</v>
      </c>
      <c r="V556" s="2">
        <f>SUM(U$5:U556)</f>
        <v>1374.0830565761441</v>
      </c>
      <c r="W556" s="2">
        <f>V556/3600</f>
        <v>0.3816897379378178</v>
      </c>
      <c r="X556" s="2">
        <f>T556*N556</f>
        <v>0.60887499429166658</v>
      </c>
      <c r="Y556" s="2">
        <f>SUM(X$5:X556)</f>
        <v>276.46043364141843</v>
      </c>
      <c r="Z556" s="2">
        <f t="shared" si="52"/>
        <v>7.6794564900394005E-2</v>
      </c>
      <c r="AA556" s="2">
        <f>W556-Z556</f>
        <v>0.30489517303742381</v>
      </c>
      <c r="AB556" s="2">
        <f>(0.5*$C$5*K556^2)/1000</f>
        <v>11.012920138888887</v>
      </c>
      <c r="AC556" s="2">
        <f t="shared" si="53"/>
        <v>11.012920138888887</v>
      </c>
      <c r="AD556" s="13"/>
    </row>
    <row r="557" spans="5:30" x14ac:dyDescent="0.25">
      <c r="E557" s="4" t="s">
        <v>1</v>
      </c>
      <c r="F557" s="1">
        <v>552</v>
      </c>
      <c r="G557" s="1">
        <v>552</v>
      </c>
      <c r="H557" s="2">
        <f>SUM($K$5:K557)</f>
        <v>3041.0277777777796</v>
      </c>
      <c r="I557" s="2">
        <f>SUM($K$5:K557)</f>
        <v>3041.0277777777796</v>
      </c>
      <c r="J557" s="1">
        <v>14.3</v>
      </c>
      <c r="K557" s="2">
        <v>3.9722222222222223</v>
      </c>
      <c r="L557" s="2">
        <v>-0.1388888888888889</v>
      </c>
      <c r="M557" s="1">
        <f>IF(K557&gt;0.001,1,0)</f>
        <v>1</v>
      </c>
      <c r="N557" s="1">
        <f>IF(L557&lt;-0.0001,1,0)</f>
        <v>1</v>
      </c>
      <c r="O557" s="3">
        <f t="shared" si="48"/>
        <v>1.0999999999999999E-2</v>
      </c>
      <c r="P557" s="2">
        <f t="shared" si="49"/>
        <v>142.54910999999998</v>
      </c>
      <c r="Q557" s="2">
        <f>0.5*$C$7*$C$8*1.2*K557^2</f>
        <v>6.2108157222222236</v>
      </c>
      <c r="R557" s="2">
        <f>IF(L557&gt;0,$C$5*L557,0)</f>
        <v>0</v>
      </c>
      <c r="S557" s="2">
        <f t="shared" si="50"/>
        <v>148.75992572222222</v>
      </c>
      <c r="T557" s="2">
        <f>(S557*K557)/1000</f>
        <v>0.5909074827299382</v>
      </c>
      <c r="U557" s="2">
        <f t="shared" si="51"/>
        <v>0.5909074827299382</v>
      </c>
      <c r="V557" s="2">
        <f>SUM(U$5:U557)</f>
        <v>1374.6739640588742</v>
      </c>
      <c r="W557" s="2">
        <f>V557/3600</f>
        <v>0.38185387890524281</v>
      </c>
      <c r="X557" s="2">
        <f>T557*N557</f>
        <v>0.5909074827299382</v>
      </c>
      <c r="Y557" s="2">
        <f>SUM(X$5:X557)</f>
        <v>277.05134112414839</v>
      </c>
      <c r="Z557" s="2">
        <f t="shared" si="52"/>
        <v>7.6958705867818999E-2</v>
      </c>
      <c r="AA557" s="2">
        <f>W557-Z557</f>
        <v>0.30489517303742381</v>
      </c>
      <c r="AB557" s="2">
        <f>(0.5*$C$5*K557^2)/1000</f>
        <v>10.421731867283953</v>
      </c>
      <c r="AC557" s="2">
        <f t="shared" si="53"/>
        <v>10.421731867283953</v>
      </c>
      <c r="AD557" s="13"/>
    </row>
    <row r="558" spans="5:30" x14ac:dyDescent="0.25">
      <c r="E558" s="4" t="s">
        <v>1</v>
      </c>
      <c r="F558" s="1">
        <v>553</v>
      </c>
      <c r="G558" s="1">
        <v>553</v>
      </c>
      <c r="H558" s="2">
        <f>SUM($K$5:K558)</f>
        <v>3044.8333333333353</v>
      </c>
      <c r="I558" s="2">
        <f>SUM($K$5:K558)</f>
        <v>3044.8333333333353</v>
      </c>
      <c r="J558" s="1">
        <v>13.7</v>
      </c>
      <c r="K558" s="2">
        <v>3.8055555555555554</v>
      </c>
      <c r="L558" s="2">
        <v>-0.1388888888888889</v>
      </c>
      <c r="M558" s="1">
        <f>IF(K558&gt;0.001,1,0)</f>
        <v>1</v>
      </c>
      <c r="N558" s="1">
        <f>IF(L558&lt;-0.0001,1,0)</f>
        <v>1</v>
      </c>
      <c r="O558" s="3">
        <f t="shared" si="48"/>
        <v>1.0999999999999999E-2</v>
      </c>
      <c r="P558" s="2">
        <f t="shared" si="49"/>
        <v>142.54910999999998</v>
      </c>
      <c r="Q558" s="2">
        <f>0.5*$C$7*$C$8*1.2*K558^2</f>
        <v>5.7005623888888888</v>
      </c>
      <c r="R558" s="2">
        <f>IF(L558&gt;0,$C$5*L558,0)</f>
        <v>0</v>
      </c>
      <c r="S558" s="2">
        <f t="shared" si="50"/>
        <v>148.24967238888888</v>
      </c>
      <c r="T558" s="2">
        <f>(S558*K558)/1000</f>
        <v>0.56417236436882701</v>
      </c>
      <c r="U558" s="2">
        <f t="shared" si="51"/>
        <v>0.56417236436882701</v>
      </c>
      <c r="V558" s="2">
        <f>SUM(U$5:U558)</f>
        <v>1375.2381364232431</v>
      </c>
      <c r="W558" s="2">
        <f>V558/3600</f>
        <v>0.38201059345090088</v>
      </c>
      <c r="X558" s="2">
        <f>T558*N558</f>
        <v>0.56417236436882701</v>
      </c>
      <c r="Y558" s="2">
        <f>SUM(X$5:X558)</f>
        <v>277.61551348851719</v>
      </c>
      <c r="Z558" s="2">
        <f t="shared" si="52"/>
        <v>7.7115420413476993E-2</v>
      </c>
      <c r="AA558" s="2">
        <f>W558-Z558</f>
        <v>0.30489517303742386</v>
      </c>
      <c r="AB558" s="2">
        <f>(0.5*$C$5*K558^2)/1000</f>
        <v>9.5655281635802449</v>
      </c>
      <c r="AC558" s="2">
        <f t="shared" si="53"/>
        <v>9.5655281635802449</v>
      </c>
      <c r="AD558" s="13"/>
    </row>
    <row r="559" spans="5:30" x14ac:dyDescent="0.25">
      <c r="E559" s="4" t="s">
        <v>1</v>
      </c>
      <c r="F559" s="1">
        <v>554</v>
      </c>
      <c r="G559" s="1">
        <v>554</v>
      </c>
      <c r="H559" s="2">
        <f>SUM($K$5:K559)</f>
        <v>3048.5277777777796</v>
      </c>
      <c r="I559" s="2">
        <f>SUM($K$5:K559)</f>
        <v>3048.5277777777796</v>
      </c>
      <c r="J559" s="1">
        <v>13.3</v>
      </c>
      <c r="K559" s="2">
        <v>3.6944444444444446</v>
      </c>
      <c r="L559" s="2">
        <v>-8.3333333333333287E-2</v>
      </c>
      <c r="M559" s="1">
        <f>IF(K559&gt;0.001,1,0)</f>
        <v>1</v>
      </c>
      <c r="N559" s="1">
        <f>IF(L559&lt;-0.0001,1,0)</f>
        <v>1</v>
      </c>
      <c r="O559" s="3">
        <f t="shared" si="48"/>
        <v>1.0999999999999999E-2</v>
      </c>
      <c r="P559" s="2">
        <f t="shared" si="49"/>
        <v>142.54910999999998</v>
      </c>
      <c r="Q559" s="2">
        <f>0.5*$C$7*$C$8*1.2*K559^2</f>
        <v>5.3725423888888901</v>
      </c>
      <c r="R559" s="2">
        <f>IF(L559&gt;0,$C$5*L559,0)</f>
        <v>0</v>
      </c>
      <c r="S559" s="2">
        <f t="shared" si="50"/>
        <v>147.92165238888887</v>
      </c>
      <c r="T559" s="2">
        <f>(S559*K559)/1000</f>
        <v>0.54648832688117288</v>
      </c>
      <c r="U559" s="2">
        <f t="shared" si="51"/>
        <v>0.54648832688117288</v>
      </c>
      <c r="V559" s="2">
        <f>SUM(U$5:U559)</f>
        <v>1375.7846247501243</v>
      </c>
      <c r="W559" s="2">
        <f>V559/3600</f>
        <v>0.38216239576392341</v>
      </c>
      <c r="X559" s="2">
        <f>T559*N559</f>
        <v>0.54648832688117288</v>
      </c>
      <c r="Y559" s="2">
        <f>SUM(X$5:X559)</f>
        <v>278.16200181539836</v>
      </c>
      <c r="Z559" s="2">
        <f t="shared" si="52"/>
        <v>7.7267222726499538E-2</v>
      </c>
      <c r="AA559" s="2">
        <f>W559-Z559</f>
        <v>0.30489517303742386</v>
      </c>
      <c r="AB559" s="2">
        <f>(0.5*$C$5*K559^2)/1000</f>
        <v>9.0151114969135815</v>
      </c>
      <c r="AC559" s="2">
        <f t="shared" si="53"/>
        <v>9.0151114969135815</v>
      </c>
      <c r="AD559" s="13"/>
    </row>
    <row r="560" spans="5:30" x14ac:dyDescent="0.25">
      <c r="E560" s="4" t="s">
        <v>1</v>
      </c>
      <c r="F560" s="1">
        <v>555</v>
      </c>
      <c r="G560" s="1">
        <v>555</v>
      </c>
      <c r="H560" s="2">
        <f>SUM($K$5:K560)</f>
        <v>3052.1666666666683</v>
      </c>
      <c r="I560" s="2">
        <f>SUM($K$5:K560)</f>
        <v>3052.1666666666683</v>
      </c>
      <c r="J560" s="1">
        <v>13.1</v>
      </c>
      <c r="K560" s="2">
        <v>3.6388888888888888</v>
      </c>
      <c r="L560" s="2">
        <v>-2.7777777777777925E-2</v>
      </c>
      <c r="M560" s="1">
        <f>IF(K560&gt;0.001,1,0)</f>
        <v>1</v>
      </c>
      <c r="N560" s="1">
        <f>IF(L560&lt;-0.0001,1,0)</f>
        <v>1</v>
      </c>
      <c r="O560" s="3">
        <f t="shared" si="48"/>
        <v>1.0999999999999999E-2</v>
      </c>
      <c r="P560" s="2">
        <f t="shared" si="49"/>
        <v>142.54910999999998</v>
      </c>
      <c r="Q560" s="2">
        <f>0.5*$C$7*$C$8*1.2*K560^2</f>
        <v>5.2121770555555562</v>
      </c>
      <c r="R560" s="2">
        <f>IF(L560&gt;0,$C$5*L560,0)</f>
        <v>0</v>
      </c>
      <c r="S560" s="2">
        <f t="shared" si="50"/>
        <v>147.76128705555553</v>
      </c>
      <c r="T560" s="2">
        <f>(S560*K560)/1000</f>
        <v>0.5376869056743826</v>
      </c>
      <c r="U560" s="2">
        <f t="shared" si="51"/>
        <v>0.5376869056743826</v>
      </c>
      <c r="V560" s="2">
        <f>SUM(U$5:U560)</f>
        <v>1376.3223116557988</v>
      </c>
      <c r="W560" s="2">
        <f>V560/3600</f>
        <v>0.38231175323772187</v>
      </c>
      <c r="X560" s="2">
        <f>T560*N560</f>
        <v>0.5376869056743826</v>
      </c>
      <c r="Y560" s="2">
        <f>SUM(X$5:X560)</f>
        <v>278.69968872107273</v>
      </c>
      <c r="Z560" s="2">
        <f t="shared" si="52"/>
        <v>7.7416580200297985E-2</v>
      </c>
      <c r="AA560" s="2">
        <f>W560-Z560</f>
        <v>0.30489517303742386</v>
      </c>
      <c r="AB560" s="2">
        <f>(0.5*$C$5*K560^2)/1000</f>
        <v>8.7460189043209891</v>
      </c>
      <c r="AC560" s="2">
        <f t="shared" si="53"/>
        <v>8.7460189043209891</v>
      </c>
      <c r="AD560" s="13"/>
    </row>
    <row r="561" spans="5:30" x14ac:dyDescent="0.25">
      <c r="E561" s="4" t="s">
        <v>1</v>
      </c>
      <c r="F561" s="1">
        <v>556</v>
      </c>
      <c r="G561" s="1">
        <v>556</v>
      </c>
      <c r="H561" s="2">
        <f>SUM($K$5:K561)</f>
        <v>3055.805555555557</v>
      </c>
      <c r="I561" s="2">
        <f>SUM($K$5:K561)</f>
        <v>3055.805555555557</v>
      </c>
      <c r="J561" s="1">
        <v>13.1</v>
      </c>
      <c r="K561" s="2">
        <v>3.6388888888888888</v>
      </c>
      <c r="L561" s="2">
        <v>2.7777777777777925E-2</v>
      </c>
      <c r="M561" s="1">
        <f>IF(K561&gt;0.001,1,0)</f>
        <v>1</v>
      </c>
      <c r="N561" s="1">
        <f>IF(L561&lt;-0.0001,1,0)</f>
        <v>0</v>
      </c>
      <c r="O561" s="3">
        <f t="shared" si="48"/>
        <v>1.0999999999999999E-2</v>
      </c>
      <c r="P561" s="2">
        <f t="shared" si="49"/>
        <v>142.54910999999998</v>
      </c>
      <c r="Q561" s="2">
        <f>0.5*$C$7*$C$8*1.2*K561^2</f>
        <v>5.2121770555555562</v>
      </c>
      <c r="R561" s="2">
        <f>IF(L561&gt;0,$C$5*L561,0)</f>
        <v>36.694444444444642</v>
      </c>
      <c r="S561" s="2">
        <f t="shared" si="50"/>
        <v>184.45573150000018</v>
      </c>
      <c r="T561" s="2">
        <f>(S561*K561)/1000</f>
        <v>0.6712139118472229</v>
      </c>
      <c r="U561" s="2">
        <f t="shared" si="51"/>
        <v>0.6712139118472229</v>
      </c>
      <c r="V561" s="2">
        <f>SUM(U$5:U561)</f>
        <v>1376.993525567646</v>
      </c>
      <c r="W561" s="2">
        <f>V561/3600</f>
        <v>0.38249820154656833</v>
      </c>
      <c r="X561" s="2">
        <f>T561*N561</f>
        <v>0</v>
      </c>
      <c r="Y561" s="2">
        <f>SUM(X$5:X561)</f>
        <v>278.69968872107273</v>
      </c>
      <c r="Z561" s="2">
        <f t="shared" si="52"/>
        <v>7.7416580200297985E-2</v>
      </c>
      <c r="AA561" s="2">
        <f>W561-Z561</f>
        <v>0.30508162134627037</v>
      </c>
      <c r="AB561" s="2">
        <f>(0.5*$C$5*K561^2)/1000</f>
        <v>8.7460189043209891</v>
      </c>
      <c r="AC561" s="2">
        <f t="shared" si="53"/>
        <v>0</v>
      </c>
      <c r="AD561" s="13"/>
    </row>
    <row r="562" spans="5:30" x14ac:dyDescent="0.25">
      <c r="E562" s="4" t="s">
        <v>1</v>
      </c>
      <c r="F562" s="1">
        <v>557</v>
      </c>
      <c r="G562" s="1">
        <v>557</v>
      </c>
      <c r="H562" s="2">
        <f>SUM($K$5:K562)</f>
        <v>3059.5000000000014</v>
      </c>
      <c r="I562" s="2">
        <f>SUM($K$5:K562)</f>
        <v>3059.5000000000014</v>
      </c>
      <c r="J562" s="1">
        <v>13.3</v>
      </c>
      <c r="K562" s="2">
        <v>3.6944444444444446</v>
      </c>
      <c r="L562" s="2">
        <v>9.7222222222222363E-2</v>
      </c>
      <c r="M562" s="1">
        <f>IF(K562&gt;0.001,1,0)</f>
        <v>1</v>
      </c>
      <c r="N562" s="1">
        <f>IF(L562&lt;-0.0001,1,0)</f>
        <v>0</v>
      </c>
      <c r="O562" s="3">
        <f t="shared" si="48"/>
        <v>1.0999999999999999E-2</v>
      </c>
      <c r="P562" s="2">
        <f t="shared" si="49"/>
        <v>142.54910999999998</v>
      </c>
      <c r="Q562" s="2">
        <f>0.5*$C$7*$C$8*1.2*K562^2</f>
        <v>5.3725423888888901</v>
      </c>
      <c r="R562" s="2">
        <f>IF(L562&gt;0,$C$5*L562,0)</f>
        <v>128.43055555555574</v>
      </c>
      <c r="S562" s="2">
        <f t="shared" si="50"/>
        <v>276.35220794444461</v>
      </c>
      <c r="T562" s="2">
        <f>(S562*K562)/1000</f>
        <v>1.0209678793503094</v>
      </c>
      <c r="U562" s="2">
        <f t="shared" si="51"/>
        <v>1.0209678793503094</v>
      </c>
      <c r="V562" s="2">
        <f>SUM(U$5:U562)</f>
        <v>1378.0144934469963</v>
      </c>
      <c r="W562" s="2">
        <f>V562/3600</f>
        <v>0.38278180373527676</v>
      </c>
      <c r="X562" s="2">
        <f>T562*N562</f>
        <v>0</v>
      </c>
      <c r="Y562" s="2">
        <f>SUM(X$5:X562)</f>
        <v>278.69968872107273</v>
      </c>
      <c r="Z562" s="2">
        <f t="shared" si="52"/>
        <v>7.7416580200297985E-2</v>
      </c>
      <c r="AA562" s="2">
        <f>W562-Z562</f>
        <v>0.30536522353497875</v>
      </c>
      <c r="AB562" s="2">
        <f>(0.5*$C$5*K562^2)/1000</f>
        <v>9.0151114969135815</v>
      </c>
      <c r="AC562" s="2">
        <f t="shared" si="53"/>
        <v>0</v>
      </c>
      <c r="AD562" s="13"/>
    </row>
    <row r="563" spans="5:30" x14ac:dyDescent="0.25">
      <c r="E563" s="4" t="s">
        <v>1</v>
      </c>
      <c r="F563" s="1">
        <v>558</v>
      </c>
      <c r="G563" s="1">
        <v>558</v>
      </c>
      <c r="H563" s="2">
        <f>SUM($K$5:K563)</f>
        <v>3063.3333333333348</v>
      </c>
      <c r="I563" s="2">
        <f>SUM($K$5:K563)</f>
        <v>3063.3333333333348</v>
      </c>
      <c r="J563" s="1">
        <v>13.8</v>
      </c>
      <c r="K563" s="2">
        <v>3.8333333333333335</v>
      </c>
      <c r="L563" s="2">
        <v>0.16666666666666657</v>
      </c>
      <c r="M563" s="1">
        <f>IF(K563&gt;0.001,1,0)</f>
        <v>1</v>
      </c>
      <c r="N563" s="1">
        <f>IF(L563&lt;-0.0001,1,0)</f>
        <v>0</v>
      </c>
      <c r="O563" s="3">
        <f t="shared" si="48"/>
        <v>1.0999999999999999E-2</v>
      </c>
      <c r="P563" s="2">
        <f t="shared" si="49"/>
        <v>142.54910999999998</v>
      </c>
      <c r="Q563" s="2">
        <f>0.5*$C$7*$C$8*1.2*K563^2</f>
        <v>5.7840860000000012</v>
      </c>
      <c r="R563" s="2">
        <f>IF(L563&gt;0,$C$5*L563,0)</f>
        <v>220.16666666666654</v>
      </c>
      <c r="S563" s="2">
        <f t="shared" si="50"/>
        <v>368.49986266666656</v>
      </c>
      <c r="T563" s="2">
        <f>(S563*K563)/1000</f>
        <v>1.4125828068888886</v>
      </c>
      <c r="U563" s="2">
        <f t="shared" si="51"/>
        <v>1.4125828068888886</v>
      </c>
      <c r="V563" s="2">
        <f>SUM(U$5:U563)</f>
        <v>1379.4270762538852</v>
      </c>
      <c r="W563" s="2">
        <f>V563/3600</f>
        <v>0.38317418784830143</v>
      </c>
      <c r="X563" s="2">
        <f>T563*N563</f>
        <v>0</v>
      </c>
      <c r="Y563" s="2">
        <f>SUM(X$5:X563)</f>
        <v>278.69968872107273</v>
      </c>
      <c r="Z563" s="2">
        <f t="shared" si="52"/>
        <v>7.7416580200297985E-2</v>
      </c>
      <c r="AA563" s="2">
        <f>W563-Z563</f>
        <v>0.30575760764800342</v>
      </c>
      <c r="AB563" s="2">
        <f>(0.5*$C$5*K563^2)/1000</f>
        <v>9.7056805555555563</v>
      </c>
      <c r="AC563" s="2">
        <f t="shared" si="53"/>
        <v>0</v>
      </c>
      <c r="AD563" s="13"/>
    </row>
    <row r="564" spans="5:30" x14ac:dyDescent="0.25">
      <c r="E564" s="4" t="s">
        <v>1</v>
      </c>
      <c r="F564" s="1">
        <v>559</v>
      </c>
      <c r="G564" s="1">
        <v>559</v>
      </c>
      <c r="H564" s="2">
        <f>SUM($K$5:K564)</f>
        <v>3067.3611111111127</v>
      </c>
      <c r="I564" s="2">
        <f>SUM($K$5:K564)</f>
        <v>3067.3611111111127</v>
      </c>
      <c r="J564" s="1">
        <v>14.5</v>
      </c>
      <c r="K564" s="2">
        <v>4.0277777777777777</v>
      </c>
      <c r="L564" s="2">
        <v>0.37499999999999989</v>
      </c>
      <c r="M564" s="1">
        <f>IF(K564&gt;0.001,1,0)</f>
        <v>1</v>
      </c>
      <c r="N564" s="1">
        <f>IF(L564&lt;-0.0001,1,0)</f>
        <v>0</v>
      </c>
      <c r="O564" s="3">
        <f t="shared" si="48"/>
        <v>1.0999999999999999E-2</v>
      </c>
      <c r="P564" s="2">
        <f t="shared" si="49"/>
        <v>142.54910999999998</v>
      </c>
      <c r="Q564" s="2">
        <f>0.5*$C$7*$C$8*1.2*K564^2</f>
        <v>6.3857597222222227</v>
      </c>
      <c r="R564" s="2">
        <f>IF(L564&gt;0,$C$5*L564,0)</f>
        <v>495.37499999999983</v>
      </c>
      <c r="S564" s="2">
        <f t="shared" si="50"/>
        <v>644.30986972222206</v>
      </c>
      <c r="T564" s="2">
        <f>(S564*K564)/1000</f>
        <v>2.5951369752700613</v>
      </c>
      <c r="U564" s="2">
        <f t="shared" si="51"/>
        <v>2.5951369752700613</v>
      </c>
      <c r="V564" s="2">
        <f>SUM(U$5:U564)</f>
        <v>1382.0222132291551</v>
      </c>
      <c r="W564" s="2">
        <f>V564/3600</f>
        <v>0.38389505923032086</v>
      </c>
      <c r="X564" s="2">
        <f>T564*N564</f>
        <v>0</v>
      </c>
      <c r="Y564" s="2">
        <f>SUM(X$5:X564)</f>
        <v>278.69968872107273</v>
      </c>
      <c r="Z564" s="2">
        <f t="shared" si="52"/>
        <v>7.7416580200297985E-2</v>
      </c>
      <c r="AA564" s="2">
        <f>W564-Z564</f>
        <v>0.3064784790300229</v>
      </c>
      <c r="AB564" s="2">
        <f>(0.5*$C$5*K564^2)/1000</f>
        <v>10.715287422839507</v>
      </c>
      <c r="AC564" s="2">
        <f t="shared" si="53"/>
        <v>0</v>
      </c>
      <c r="AD564" s="13"/>
    </row>
    <row r="565" spans="5:30" x14ac:dyDescent="0.25">
      <c r="E565" s="4" t="s">
        <v>1</v>
      </c>
      <c r="F565" s="1">
        <v>560</v>
      </c>
      <c r="G565" s="1">
        <v>560</v>
      </c>
      <c r="H565" s="2">
        <f>SUM($K$5:K565)</f>
        <v>3071.9444444444462</v>
      </c>
      <c r="I565" s="2">
        <f>SUM($K$5:K565)</f>
        <v>3071.9444444444462</v>
      </c>
      <c r="J565" s="1">
        <v>16.5</v>
      </c>
      <c r="K565" s="2">
        <v>4.583333333333333</v>
      </c>
      <c r="L565" s="2">
        <v>0.34722222222222221</v>
      </c>
      <c r="M565" s="1">
        <f>IF(K565&gt;0.001,1,0)</f>
        <v>1</v>
      </c>
      <c r="N565" s="1">
        <f>IF(L565&lt;-0.0001,1,0)</f>
        <v>0</v>
      </c>
      <c r="O565" s="3">
        <f t="shared" si="48"/>
        <v>1.0999999999999999E-2</v>
      </c>
      <c r="P565" s="2">
        <f t="shared" si="49"/>
        <v>142.54910999999998</v>
      </c>
      <c r="Q565" s="2">
        <f>0.5*$C$7*$C$8*1.2*K565^2</f>
        <v>8.2688375000000001</v>
      </c>
      <c r="R565" s="2">
        <f>IF(L565&gt;0,$C$5*L565,0)</f>
        <v>458.68055555555554</v>
      </c>
      <c r="S565" s="2">
        <f t="shared" si="50"/>
        <v>609.49850305555549</v>
      </c>
      <c r="T565" s="2">
        <f>(S565*K565)/1000</f>
        <v>2.7935348056712961</v>
      </c>
      <c r="U565" s="2">
        <f t="shared" si="51"/>
        <v>2.7935348056712961</v>
      </c>
      <c r="V565" s="2">
        <f>SUM(U$5:U565)</f>
        <v>1384.8157480348264</v>
      </c>
      <c r="W565" s="2">
        <f>V565/3600</f>
        <v>0.3846710411207851</v>
      </c>
      <c r="X565" s="2">
        <f>T565*N565</f>
        <v>0</v>
      </c>
      <c r="Y565" s="2">
        <f>SUM(X$5:X565)</f>
        <v>278.69968872107273</v>
      </c>
      <c r="Z565" s="2">
        <f t="shared" si="52"/>
        <v>7.7416580200297985E-2</v>
      </c>
      <c r="AA565" s="2">
        <f>W565-Z565</f>
        <v>0.30725446092048714</v>
      </c>
      <c r="AB565" s="2">
        <f>(0.5*$C$5*K565^2)/1000</f>
        <v>13.875086805555554</v>
      </c>
      <c r="AC565" s="2">
        <f t="shared" si="53"/>
        <v>0</v>
      </c>
      <c r="AD565" s="13"/>
    </row>
    <row r="566" spans="5:30" x14ac:dyDescent="0.25">
      <c r="E566" s="4" t="s">
        <v>1</v>
      </c>
      <c r="F566" s="1">
        <v>561</v>
      </c>
      <c r="G566" s="1">
        <v>561</v>
      </c>
      <c r="H566" s="2">
        <f>SUM($K$5:K566)</f>
        <v>3076.6666666666683</v>
      </c>
      <c r="I566" s="2">
        <f>SUM($K$5:K566)</f>
        <v>3076.6666666666683</v>
      </c>
      <c r="J566" s="1">
        <v>17</v>
      </c>
      <c r="K566" s="2">
        <v>4.7222222222222223</v>
      </c>
      <c r="L566" s="2">
        <v>6.9444444444444448E-2</v>
      </c>
      <c r="M566" s="1">
        <f>IF(K566&gt;0.001,1,0)</f>
        <v>1</v>
      </c>
      <c r="N566" s="1">
        <f>IF(L566&lt;-0.0001,1,0)</f>
        <v>0</v>
      </c>
      <c r="O566" s="3">
        <f t="shared" si="48"/>
        <v>1.0999999999999999E-2</v>
      </c>
      <c r="P566" s="2">
        <f t="shared" si="49"/>
        <v>142.54910999999998</v>
      </c>
      <c r="Q566" s="2">
        <f>0.5*$C$7*$C$8*1.2*K566^2</f>
        <v>8.7775722222222221</v>
      </c>
      <c r="R566" s="2">
        <f>IF(L566&gt;0,$C$5*L566,0)</f>
        <v>91.736111111111114</v>
      </c>
      <c r="S566" s="2">
        <f t="shared" si="50"/>
        <v>243.06279333333333</v>
      </c>
      <c r="T566" s="2">
        <f>(S566*K566)/1000</f>
        <v>1.1477965240740742</v>
      </c>
      <c r="U566" s="2">
        <f t="shared" si="51"/>
        <v>1.1477965240740742</v>
      </c>
      <c r="V566" s="2">
        <f>SUM(U$5:U566)</f>
        <v>1385.9635445589004</v>
      </c>
      <c r="W566" s="2">
        <f>V566/3600</f>
        <v>0.38498987348858343</v>
      </c>
      <c r="X566" s="2">
        <f>T566*N566</f>
        <v>0</v>
      </c>
      <c r="Y566" s="2">
        <f>SUM(X$5:X566)</f>
        <v>278.69968872107273</v>
      </c>
      <c r="Z566" s="2">
        <f t="shared" si="52"/>
        <v>7.7416580200297985E-2</v>
      </c>
      <c r="AA566" s="2">
        <f>W566-Z566</f>
        <v>0.30757329328828542</v>
      </c>
      <c r="AB566" s="2">
        <f>(0.5*$C$5*K566^2)/1000</f>
        <v>14.728742283950618</v>
      </c>
      <c r="AC566" s="2">
        <f t="shared" si="53"/>
        <v>0</v>
      </c>
      <c r="AD566" s="13"/>
    </row>
    <row r="567" spans="5:30" x14ac:dyDescent="0.25">
      <c r="E567" s="4" t="s">
        <v>1</v>
      </c>
      <c r="F567" s="1">
        <v>562</v>
      </c>
      <c r="G567" s="1">
        <v>562</v>
      </c>
      <c r="H567" s="2">
        <f>SUM($K$5:K567)</f>
        <v>3081.3888888888905</v>
      </c>
      <c r="I567" s="2">
        <f>SUM($K$5:K567)</f>
        <v>3081.3888888888905</v>
      </c>
      <c r="J567" s="1">
        <v>17</v>
      </c>
      <c r="K567" s="2">
        <v>4.7222222222222223</v>
      </c>
      <c r="L567" s="2">
        <v>0</v>
      </c>
      <c r="M567" s="1">
        <f>IF(K567&gt;0.001,1,0)</f>
        <v>1</v>
      </c>
      <c r="N567" s="1">
        <f>IF(L567&lt;-0.0001,1,0)</f>
        <v>0</v>
      </c>
      <c r="O567" s="3">
        <f t="shared" si="48"/>
        <v>1.0999999999999999E-2</v>
      </c>
      <c r="P567" s="2">
        <f t="shared" si="49"/>
        <v>142.54910999999998</v>
      </c>
      <c r="Q567" s="2">
        <f>0.5*$C$7*$C$8*1.2*K567^2</f>
        <v>8.7775722222222221</v>
      </c>
      <c r="R567" s="2">
        <f>IF(L567&gt;0,$C$5*L567,0)</f>
        <v>0</v>
      </c>
      <c r="S567" s="2">
        <f t="shared" si="50"/>
        <v>151.32668222222222</v>
      </c>
      <c r="T567" s="2">
        <f>(S567*K567)/1000</f>
        <v>0.71459822160493836</v>
      </c>
      <c r="U567" s="2">
        <f t="shared" si="51"/>
        <v>0.71459822160493836</v>
      </c>
      <c r="V567" s="2">
        <f>SUM(U$5:U567)</f>
        <v>1386.6781427805054</v>
      </c>
      <c r="W567" s="2">
        <f>V567/3600</f>
        <v>0.3851883729945848</v>
      </c>
      <c r="X567" s="2">
        <f>T567*N567</f>
        <v>0</v>
      </c>
      <c r="Y567" s="2">
        <f>SUM(X$5:X567)</f>
        <v>278.69968872107273</v>
      </c>
      <c r="Z567" s="2">
        <f t="shared" si="52"/>
        <v>7.7416580200297985E-2</v>
      </c>
      <c r="AA567" s="2">
        <f>W567-Z567</f>
        <v>0.30777179279428679</v>
      </c>
      <c r="AB567" s="2">
        <f>(0.5*$C$5*K567^2)/1000</f>
        <v>14.728742283950618</v>
      </c>
      <c r="AC567" s="2">
        <f t="shared" si="53"/>
        <v>0</v>
      </c>
      <c r="AD567" s="13"/>
    </row>
    <row r="568" spans="5:30" x14ac:dyDescent="0.25">
      <c r="E568" s="4" t="s">
        <v>1</v>
      </c>
      <c r="F568" s="1">
        <v>563</v>
      </c>
      <c r="G568" s="1">
        <v>563</v>
      </c>
      <c r="H568" s="2">
        <f>SUM($K$5:K568)</f>
        <v>3086.1111111111127</v>
      </c>
      <c r="I568" s="2">
        <f>SUM($K$5:K568)</f>
        <v>3086.1111111111127</v>
      </c>
      <c r="J568" s="1">
        <v>17</v>
      </c>
      <c r="K568" s="2">
        <v>4.7222222222222223</v>
      </c>
      <c r="L568" s="2">
        <v>-0.22222222222222215</v>
      </c>
      <c r="M568" s="1">
        <f>IF(K568&gt;0.001,1,0)</f>
        <v>1</v>
      </c>
      <c r="N568" s="1">
        <f>IF(L568&lt;-0.0001,1,0)</f>
        <v>1</v>
      </c>
      <c r="O568" s="3">
        <f t="shared" si="48"/>
        <v>1.0999999999999999E-2</v>
      </c>
      <c r="P568" s="2">
        <f t="shared" si="49"/>
        <v>142.54910999999998</v>
      </c>
      <c r="Q568" s="2">
        <f>0.5*$C$7*$C$8*1.2*K568^2</f>
        <v>8.7775722222222221</v>
      </c>
      <c r="R568" s="2">
        <f>IF(L568&gt;0,$C$5*L568,0)</f>
        <v>0</v>
      </c>
      <c r="S568" s="2">
        <f t="shared" si="50"/>
        <v>151.32668222222222</v>
      </c>
      <c r="T568" s="2">
        <f>(S568*K568)/1000</f>
        <v>0.71459822160493836</v>
      </c>
      <c r="U568" s="2">
        <f t="shared" si="51"/>
        <v>0.71459822160493836</v>
      </c>
      <c r="V568" s="2">
        <f>SUM(U$5:U568)</f>
        <v>1387.3927410021104</v>
      </c>
      <c r="W568" s="2">
        <f>V568/3600</f>
        <v>0.38538687250058623</v>
      </c>
      <c r="X568" s="2">
        <f>T568*N568</f>
        <v>0.71459822160493836</v>
      </c>
      <c r="Y568" s="2">
        <f>SUM(X$5:X568)</f>
        <v>279.41428694267768</v>
      </c>
      <c r="Z568" s="2">
        <f t="shared" si="52"/>
        <v>7.7615079706299356E-2</v>
      </c>
      <c r="AA568" s="2">
        <f>W568-Z568</f>
        <v>0.3077717927942869</v>
      </c>
      <c r="AB568" s="2">
        <f>(0.5*$C$5*K568^2)/1000</f>
        <v>14.728742283950618</v>
      </c>
      <c r="AC568" s="2">
        <f t="shared" si="53"/>
        <v>14.728742283950618</v>
      </c>
      <c r="AD568" s="13"/>
    </row>
    <row r="569" spans="5:30" x14ac:dyDescent="0.25">
      <c r="E569" s="4" t="s">
        <v>1</v>
      </c>
      <c r="F569" s="1">
        <v>564</v>
      </c>
      <c r="G569" s="1">
        <v>564</v>
      </c>
      <c r="H569" s="2">
        <f>SUM($K$5:K569)</f>
        <v>3090.3888888888905</v>
      </c>
      <c r="I569" s="2">
        <f>SUM($K$5:K569)</f>
        <v>3090.3888888888905</v>
      </c>
      <c r="J569" s="1">
        <v>15.4</v>
      </c>
      <c r="K569" s="2">
        <v>4.2777777777777777</v>
      </c>
      <c r="L569" s="2">
        <v>-0.95833333333333337</v>
      </c>
      <c r="M569" s="1">
        <f>IF(K569&gt;0.001,1,0)</f>
        <v>1</v>
      </c>
      <c r="N569" s="1">
        <f>IF(L569&lt;-0.0001,1,0)</f>
        <v>1</v>
      </c>
      <c r="O569" s="3">
        <f t="shared" si="48"/>
        <v>1.0999999999999999E-2</v>
      </c>
      <c r="P569" s="2">
        <f t="shared" si="49"/>
        <v>142.54910999999998</v>
      </c>
      <c r="Q569" s="2">
        <f>0.5*$C$7*$C$8*1.2*K569^2</f>
        <v>7.2030762222222231</v>
      </c>
      <c r="R569" s="2">
        <f>IF(L569&gt;0,$C$5*L569,0)</f>
        <v>0</v>
      </c>
      <c r="S569" s="2">
        <f t="shared" si="50"/>
        <v>149.75218622222221</v>
      </c>
      <c r="T569" s="2">
        <f>(S569*K569)/1000</f>
        <v>0.64060657439506163</v>
      </c>
      <c r="U569" s="2">
        <f t="shared" si="51"/>
        <v>0.64060657439506163</v>
      </c>
      <c r="V569" s="2">
        <f>SUM(U$5:U569)</f>
        <v>1388.0333475765053</v>
      </c>
      <c r="W569" s="2">
        <f>V569/3600</f>
        <v>0.38556481877125148</v>
      </c>
      <c r="X569" s="2">
        <f>T569*N569</f>
        <v>0.64060657439506163</v>
      </c>
      <c r="Y569" s="2">
        <f>SUM(X$5:X569)</f>
        <v>280.05489351707274</v>
      </c>
      <c r="Z569" s="2">
        <f t="shared" si="52"/>
        <v>7.779302597696465E-2</v>
      </c>
      <c r="AA569" s="2">
        <f>W569-Z569</f>
        <v>0.30777179279428685</v>
      </c>
      <c r="AB569" s="2">
        <f>(0.5*$C$5*K569^2)/1000</f>
        <v>12.086742283950619</v>
      </c>
      <c r="AC569" s="2">
        <f t="shared" si="53"/>
        <v>12.086742283950619</v>
      </c>
      <c r="AD569" s="13"/>
    </row>
    <row r="570" spans="5:30" x14ac:dyDescent="0.25">
      <c r="E570" s="4" t="s">
        <v>1</v>
      </c>
      <c r="F570" s="1">
        <v>565</v>
      </c>
      <c r="G570" s="1">
        <v>565</v>
      </c>
      <c r="H570" s="2">
        <f>SUM($K$5:K570)</f>
        <v>3093.1944444444462</v>
      </c>
      <c r="I570" s="2">
        <f>SUM($K$5:K570)</f>
        <v>3093.1944444444462</v>
      </c>
      <c r="J570" s="1">
        <v>10.1</v>
      </c>
      <c r="K570" s="2">
        <v>2.8055555555555554</v>
      </c>
      <c r="L570" s="2">
        <v>-1.4722222222222223</v>
      </c>
      <c r="M570" s="1">
        <f>IF(K570&gt;0.001,1,0)</f>
        <v>1</v>
      </c>
      <c r="N570" s="1">
        <f>IF(L570&lt;-0.0001,1,0)</f>
        <v>1</v>
      </c>
      <c r="O570" s="3">
        <f t="shared" si="48"/>
        <v>1.0999999999999999E-2</v>
      </c>
      <c r="P570" s="2">
        <f t="shared" si="49"/>
        <v>142.54910999999998</v>
      </c>
      <c r="Q570" s="2">
        <f>0.5*$C$7*$C$8*1.2*K570^2</f>
        <v>3.0982703888888885</v>
      </c>
      <c r="R570" s="2">
        <f>IF(L570&gt;0,$C$5*L570,0)</f>
        <v>0</v>
      </c>
      <c r="S570" s="2">
        <f t="shared" si="50"/>
        <v>145.64738038888888</v>
      </c>
      <c r="T570" s="2">
        <f>(S570*K570)/1000</f>
        <v>0.40862181720216045</v>
      </c>
      <c r="U570" s="2">
        <f t="shared" si="51"/>
        <v>0.40862181720216045</v>
      </c>
      <c r="V570" s="2">
        <f>SUM(U$5:U570)</f>
        <v>1388.4419693937075</v>
      </c>
      <c r="W570" s="2">
        <f>V570/3600</f>
        <v>0.38567832483158543</v>
      </c>
      <c r="X570" s="2">
        <f>T570*N570</f>
        <v>0.40862181720216045</v>
      </c>
      <c r="Y570" s="2">
        <f>SUM(X$5:X570)</f>
        <v>280.46351533427492</v>
      </c>
      <c r="Z570" s="2">
        <f t="shared" si="52"/>
        <v>7.7906532037298581E-2</v>
      </c>
      <c r="AA570" s="2">
        <f>W570-Z570</f>
        <v>0.30777179279428685</v>
      </c>
      <c r="AB570" s="2">
        <f>(0.5*$C$5*K570^2)/1000</f>
        <v>5.1988892746913571</v>
      </c>
      <c r="AC570" s="2">
        <f t="shared" si="53"/>
        <v>5.1988892746913571</v>
      </c>
      <c r="AD570" s="13"/>
    </row>
    <row r="571" spans="5:30" x14ac:dyDescent="0.25">
      <c r="E571" s="4" t="s">
        <v>1</v>
      </c>
      <c r="F571" s="1">
        <v>566</v>
      </c>
      <c r="G571" s="1">
        <v>566</v>
      </c>
      <c r="H571" s="2">
        <f>SUM($K$5:K571)</f>
        <v>3094.5277777777796</v>
      </c>
      <c r="I571" s="2">
        <f>SUM($K$5:K571)</f>
        <v>3094.5277777777796</v>
      </c>
      <c r="J571" s="1">
        <v>4.8</v>
      </c>
      <c r="K571" s="2">
        <v>1.3333333333333333</v>
      </c>
      <c r="L571" s="2">
        <v>-1.4027777777777777</v>
      </c>
      <c r="M571" s="1">
        <f>IF(K571&gt;0.001,1,0)</f>
        <v>1</v>
      </c>
      <c r="N571" s="1">
        <f>IF(L571&lt;-0.0001,1,0)</f>
        <v>1</v>
      </c>
      <c r="O571" s="3">
        <f t="shared" si="48"/>
        <v>1.0999999999999999E-2</v>
      </c>
      <c r="P571" s="2">
        <f t="shared" si="49"/>
        <v>142.54910999999998</v>
      </c>
      <c r="Q571" s="2">
        <f>0.5*$C$7*$C$8*1.2*K571^2</f>
        <v>0.69977600000000006</v>
      </c>
      <c r="R571" s="2">
        <f>IF(L571&gt;0,$C$5*L571,0)</f>
        <v>0</v>
      </c>
      <c r="S571" s="2">
        <f t="shared" si="50"/>
        <v>143.248886</v>
      </c>
      <c r="T571" s="2">
        <f>(S571*K571)/1000</f>
        <v>0.19099851466666667</v>
      </c>
      <c r="U571" s="2">
        <f t="shared" si="51"/>
        <v>0.19099851466666667</v>
      </c>
      <c r="V571" s="2">
        <f>SUM(U$5:U571)</f>
        <v>1388.6329679083742</v>
      </c>
      <c r="W571" s="2">
        <f>V571/3600</f>
        <v>0.38573137997454837</v>
      </c>
      <c r="X571" s="2">
        <f>T571*N571</f>
        <v>0.19099851466666667</v>
      </c>
      <c r="Y571" s="2">
        <f>SUM(X$5:X571)</f>
        <v>280.65451384894158</v>
      </c>
      <c r="Z571" s="2">
        <f t="shared" si="52"/>
        <v>7.7959587180261553E-2</v>
      </c>
      <c r="AA571" s="2">
        <f>W571-Z571</f>
        <v>0.30777179279428679</v>
      </c>
      <c r="AB571" s="2">
        <f>(0.5*$C$5*K571^2)/1000</f>
        <v>1.1742222222222223</v>
      </c>
      <c r="AC571" s="2">
        <f t="shared" si="53"/>
        <v>1.1742222222222223</v>
      </c>
      <c r="AD571" s="13"/>
    </row>
    <row r="572" spans="5:30" x14ac:dyDescent="0.25">
      <c r="E572" s="4" t="s">
        <v>1</v>
      </c>
      <c r="F572" s="1">
        <v>567</v>
      </c>
      <c r="G572" s="1">
        <v>567</v>
      </c>
      <c r="H572" s="2">
        <f>SUM($K$5:K572)</f>
        <v>3094.5277777777796</v>
      </c>
      <c r="I572" s="2">
        <f>SUM($K$5:K572)</f>
        <v>3094.5277777777796</v>
      </c>
      <c r="J572" s="1">
        <v>0</v>
      </c>
      <c r="K572" s="2">
        <v>0</v>
      </c>
      <c r="L572" s="2">
        <v>-0.66666666666666663</v>
      </c>
      <c r="M572" s="1">
        <f>IF(K572&gt;0.001,1,0)</f>
        <v>0</v>
      </c>
      <c r="N572" s="1">
        <f>IF(L572&lt;-0.0001,1,0)</f>
        <v>1</v>
      </c>
      <c r="O572" s="3">
        <f t="shared" si="48"/>
        <v>1.0999999999999999E-2</v>
      </c>
      <c r="P572" s="2">
        <f t="shared" si="49"/>
        <v>0</v>
      </c>
      <c r="Q572" s="2">
        <f>0.5*$C$7*$C$8*1.2*K572^2</f>
        <v>0</v>
      </c>
      <c r="R572" s="2">
        <f>IF(L572&gt;0,$C$5*L572,0)</f>
        <v>0</v>
      </c>
      <c r="S572" s="2">
        <f t="shared" si="50"/>
        <v>0</v>
      </c>
      <c r="T572" s="2">
        <f>(S572*K572)/1000</f>
        <v>0</v>
      </c>
      <c r="U572" s="2">
        <f t="shared" si="51"/>
        <v>0</v>
      </c>
      <c r="V572" s="2">
        <f>SUM(U$5:U572)</f>
        <v>1388.6329679083742</v>
      </c>
      <c r="W572" s="2">
        <f>V572/3600</f>
        <v>0.38573137997454837</v>
      </c>
      <c r="X572" s="2">
        <f>T572*N572</f>
        <v>0</v>
      </c>
      <c r="Y572" s="2">
        <f>SUM(X$5:X572)</f>
        <v>280.65451384894158</v>
      </c>
      <c r="Z572" s="2">
        <f t="shared" si="52"/>
        <v>7.7959587180261553E-2</v>
      </c>
      <c r="AA572" s="2">
        <f>W572-Z572</f>
        <v>0.30777179279428679</v>
      </c>
      <c r="AB572" s="2">
        <f>(0.5*$C$5*K572^2)/1000</f>
        <v>0</v>
      </c>
      <c r="AC572" s="2">
        <f t="shared" si="53"/>
        <v>0</v>
      </c>
      <c r="AD572" s="13"/>
    </row>
    <row r="573" spans="5:30" x14ac:dyDescent="0.25">
      <c r="E573" s="4" t="s">
        <v>1</v>
      </c>
      <c r="F573" s="1">
        <v>568</v>
      </c>
      <c r="G573" s="1">
        <v>568</v>
      </c>
      <c r="H573" s="2">
        <f>SUM($K$5:K573)</f>
        <v>3094.5277777777796</v>
      </c>
      <c r="I573" s="2">
        <f>SUM($K$5:K573)</f>
        <v>3094.5277777777796</v>
      </c>
      <c r="J573" s="1">
        <v>0</v>
      </c>
      <c r="K573" s="2">
        <v>0</v>
      </c>
      <c r="L573" s="2">
        <v>0</v>
      </c>
      <c r="M573" s="1">
        <f>IF(K573&gt;0.001,1,0)</f>
        <v>0</v>
      </c>
      <c r="N573" s="1">
        <f>IF(L573&lt;-0.0001,1,0)</f>
        <v>0</v>
      </c>
      <c r="O573" s="3">
        <f t="shared" si="48"/>
        <v>1.0999999999999999E-2</v>
      </c>
      <c r="P573" s="2">
        <f t="shared" si="49"/>
        <v>0</v>
      </c>
      <c r="Q573" s="2">
        <f>0.5*$C$7*$C$8*1.2*K573^2</f>
        <v>0</v>
      </c>
      <c r="R573" s="2">
        <f>IF(L573&gt;0,$C$5*L573,0)</f>
        <v>0</v>
      </c>
      <c r="S573" s="2">
        <f t="shared" si="50"/>
        <v>0</v>
      </c>
      <c r="T573" s="2">
        <f>(S573*K573)/1000</f>
        <v>0</v>
      </c>
      <c r="U573" s="2">
        <f t="shared" si="51"/>
        <v>0</v>
      </c>
      <c r="V573" s="2">
        <f>SUM(U$5:U573)</f>
        <v>1388.6329679083742</v>
      </c>
      <c r="W573" s="2">
        <f>V573/3600</f>
        <v>0.38573137997454837</v>
      </c>
      <c r="X573" s="2">
        <f>T573*N573</f>
        <v>0</v>
      </c>
      <c r="Y573" s="2">
        <f>SUM(X$5:X573)</f>
        <v>280.65451384894158</v>
      </c>
      <c r="Z573" s="2">
        <f t="shared" si="52"/>
        <v>7.7959587180261553E-2</v>
      </c>
      <c r="AA573" s="2">
        <f>W573-Z573</f>
        <v>0.30777179279428679</v>
      </c>
      <c r="AB573" s="2">
        <f>(0.5*$C$5*K573^2)/1000</f>
        <v>0</v>
      </c>
      <c r="AC573" s="2">
        <f t="shared" si="53"/>
        <v>0</v>
      </c>
      <c r="AD573" s="13"/>
    </row>
    <row r="574" spans="5:30" x14ac:dyDescent="0.25">
      <c r="E574" s="4" t="s">
        <v>1</v>
      </c>
      <c r="F574" s="1">
        <v>569</v>
      </c>
      <c r="G574" s="1">
        <v>569</v>
      </c>
      <c r="H574" s="2">
        <f>SUM($K$5:K574)</f>
        <v>3094.5277777777796</v>
      </c>
      <c r="I574" s="2">
        <f>SUM($K$5:K574)</f>
        <v>3094.5277777777796</v>
      </c>
      <c r="J574" s="1">
        <v>0</v>
      </c>
      <c r="K574" s="2">
        <v>0</v>
      </c>
      <c r="L574" s="2">
        <v>0</v>
      </c>
      <c r="M574" s="1">
        <f>IF(K574&gt;0.001,1,0)</f>
        <v>0</v>
      </c>
      <c r="N574" s="1">
        <f>IF(L574&lt;-0.0001,1,0)</f>
        <v>0</v>
      </c>
      <c r="O574" s="3">
        <f t="shared" si="48"/>
        <v>1.0999999999999999E-2</v>
      </c>
      <c r="P574" s="2">
        <f t="shared" si="49"/>
        <v>0</v>
      </c>
      <c r="Q574" s="2">
        <f>0.5*$C$7*$C$8*1.2*K574^2</f>
        <v>0</v>
      </c>
      <c r="R574" s="2">
        <f>IF(L574&gt;0,$C$5*L574,0)</f>
        <v>0</v>
      </c>
      <c r="S574" s="2">
        <f t="shared" si="50"/>
        <v>0</v>
      </c>
      <c r="T574" s="2">
        <f>(S574*K574)/1000</f>
        <v>0</v>
      </c>
      <c r="U574" s="2">
        <f t="shared" si="51"/>
        <v>0</v>
      </c>
      <c r="V574" s="2">
        <f>SUM(U$5:U574)</f>
        <v>1388.6329679083742</v>
      </c>
      <c r="W574" s="2">
        <f>V574/3600</f>
        <v>0.38573137997454837</v>
      </c>
      <c r="X574" s="2">
        <f>T574*N574</f>
        <v>0</v>
      </c>
      <c r="Y574" s="2">
        <f>SUM(X$5:X574)</f>
        <v>280.65451384894158</v>
      </c>
      <c r="Z574" s="2">
        <f t="shared" si="52"/>
        <v>7.7959587180261553E-2</v>
      </c>
      <c r="AA574" s="2">
        <f>W574-Z574</f>
        <v>0.30777179279428679</v>
      </c>
      <c r="AB574" s="2">
        <f>(0.5*$C$5*K574^2)/1000</f>
        <v>0</v>
      </c>
      <c r="AC574" s="2">
        <f t="shared" si="53"/>
        <v>0</v>
      </c>
      <c r="AD574" s="13"/>
    </row>
    <row r="575" spans="5:30" x14ac:dyDescent="0.25">
      <c r="E575" s="4" t="s">
        <v>1</v>
      </c>
      <c r="F575" s="1">
        <v>570</v>
      </c>
      <c r="G575" s="1">
        <v>570</v>
      </c>
      <c r="H575" s="2">
        <f>SUM($K$5:K575)</f>
        <v>3094.5277777777796</v>
      </c>
      <c r="I575" s="2">
        <f>SUM($K$5:K575)</f>
        <v>3094.5277777777796</v>
      </c>
      <c r="J575" s="1">
        <v>0</v>
      </c>
      <c r="K575" s="2">
        <v>0</v>
      </c>
      <c r="L575" s="2">
        <v>0</v>
      </c>
      <c r="M575" s="1">
        <f>IF(K575&gt;0.001,1,0)</f>
        <v>0</v>
      </c>
      <c r="N575" s="1">
        <f>IF(L575&lt;-0.0001,1,0)</f>
        <v>0</v>
      </c>
      <c r="O575" s="3">
        <f t="shared" si="48"/>
        <v>1.0999999999999999E-2</v>
      </c>
      <c r="P575" s="2">
        <f t="shared" si="49"/>
        <v>0</v>
      </c>
      <c r="Q575" s="2">
        <f>0.5*$C$7*$C$8*1.2*K575^2</f>
        <v>0</v>
      </c>
      <c r="R575" s="2">
        <f>IF(L575&gt;0,$C$5*L575,0)</f>
        <v>0</v>
      </c>
      <c r="S575" s="2">
        <f t="shared" si="50"/>
        <v>0</v>
      </c>
      <c r="T575" s="2">
        <f>(S575*K575)/1000</f>
        <v>0</v>
      </c>
      <c r="U575" s="2">
        <f t="shared" si="51"/>
        <v>0</v>
      </c>
      <c r="V575" s="2">
        <f>SUM(U$5:U575)</f>
        <v>1388.6329679083742</v>
      </c>
      <c r="W575" s="2">
        <f>V575/3600</f>
        <v>0.38573137997454837</v>
      </c>
      <c r="X575" s="2">
        <f>T575*N575</f>
        <v>0</v>
      </c>
      <c r="Y575" s="2">
        <f>SUM(X$5:X575)</f>
        <v>280.65451384894158</v>
      </c>
      <c r="Z575" s="2">
        <f t="shared" si="52"/>
        <v>7.7959587180261553E-2</v>
      </c>
      <c r="AA575" s="2">
        <f>W575-Z575</f>
        <v>0.30777179279428679</v>
      </c>
      <c r="AB575" s="2">
        <f>(0.5*$C$5*K575^2)/1000</f>
        <v>0</v>
      </c>
      <c r="AC575" s="2">
        <f t="shared" si="53"/>
        <v>0</v>
      </c>
      <c r="AD575" s="13"/>
    </row>
    <row r="576" spans="5:30" x14ac:dyDescent="0.25">
      <c r="E576" s="4" t="s">
        <v>1</v>
      </c>
      <c r="F576" s="1">
        <v>571</v>
      </c>
      <c r="G576" s="1">
        <v>571</v>
      </c>
      <c r="H576" s="2">
        <f>SUM($K$5:K576)</f>
        <v>3094.5277777777796</v>
      </c>
      <c r="I576" s="2">
        <f>SUM($K$5:K576)</f>
        <v>3094.5277777777796</v>
      </c>
      <c r="J576" s="1">
        <v>0</v>
      </c>
      <c r="K576" s="2">
        <v>0</v>
      </c>
      <c r="L576" s="2">
        <v>0</v>
      </c>
      <c r="M576" s="1">
        <f>IF(K576&gt;0.001,1,0)</f>
        <v>0</v>
      </c>
      <c r="N576" s="1">
        <f>IF(L576&lt;-0.0001,1,0)</f>
        <v>0</v>
      </c>
      <c r="O576" s="3">
        <f t="shared" si="48"/>
        <v>1.0999999999999999E-2</v>
      </c>
      <c r="P576" s="2">
        <f t="shared" si="49"/>
        <v>0</v>
      </c>
      <c r="Q576" s="2">
        <f>0.5*$C$7*$C$8*1.2*K576^2</f>
        <v>0</v>
      </c>
      <c r="R576" s="2">
        <f>IF(L576&gt;0,$C$5*L576,0)</f>
        <v>0</v>
      </c>
      <c r="S576" s="2">
        <f t="shared" si="50"/>
        <v>0</v>
      </c>
      <c r="T576" s="2">
        <f>(S576*K576)/1000</f>
        <v>0</v>
      </c>
      <c r="U576" s="2">
        <f t="shared" si="51"/>
        <v>0</v>
      </c>
      <c r="V576" s="2">
        <f>SUM(U$5:U576)</f>
        <v>1388.6329679083742</v>
      </c>
      <c r="W576" s="2">
        <f>V576/3600</f>
        <v>0.38573137997454837</v>
      </c>
      <c r="X576" s="2">
        <f>T576*N576</f>
        <v>0</v>
      </c>
      <c r="Y576" s="2">
        <f>SUM(X$5:X576)</f>
        <v>280.65451384894158</v>
      </c>
      <c r="Z576" s="2">
        <f t="shared" si="52"/>
        <v>7.7959587180261553E-2</v>
      </c>
      <c r="AA576" s="2">
        <f>W576-Z576</f>
        <v>0.30777179279428679</v>
      </c>
      <c r="AB576" s="2">
        <f>(0.5*$C$5*K576^2)/1000</f>
        <v>0</v>
      </c>
      <c r="AC576" s="2">
        <f t="shared" si="53"/>
        <v>0</v>
      </c>
      <c r="AD576" s="13"/>
    </row>
    <row r="577" spans="5:30" x14ac:dyDescent="0.25">
      <c r="E577" s="4" t="s">
        <v>1</v>
      </c>
      <c r="F577" s="1">
        <v>572</v>
      </c>
      <c r="G577" s="1">
        <v>572</v>
      </c>
      <c r="H577" s="2">
        <f>SUM($K$5:K577)</f>
        <v>3094.5277777777796</v>
      </c>
      <c r="I577" s="2">
        <f>SUM($K$5:K577)</f>
        <v>3094.5277777777796</v>
      </c>
      <c r="J577" s="1">
        <v>0</v>
      </c>
      <c r="K577" s="2">
        <v>0</v>
      </c>
      <c r="L577" s="2">
        <v>0</v>
      </c>
      <c r="M577" s="1">
        <f>IF(K577&gt;0.001,1,0)</f>
        <v>0</v>
      </c>
      <c r="N577" s="1">
        <f>IF(L577&lt;-0.0001,1,0)</f>
        <v>0</v>
      </c>
      <c r="O577" s="3">
        <f t="shared" si="48"/>
        <v>1.0999999999999999E-2</v>
      </c>
      <c r="P577" s="2">
        <f t="shared" si="49"/>
        <v>0</v>
      </c>
      <c r="Q577" s="2">
        <f>0.5*$C$7*$C$8*1.2*K577^2</f>
        <v>0</v>
      </c>
      <c r="R577" s="2">
        <f>IF(L577&gt;0,$C$5*L577,0)</f>
        <v>0</v>
      </c>
      <c r="S577" s="2">
        <f t="shared" si="50"/>
        <v>0</v>
      </c>
      <c r="T577" s="2">
        <f>(S577*K577)/1000</f>
        <v>0</v>
      </c>
      <c r="U577" s="2">
        <f t="shared" si="51"/>
        <v>0</v>
      </c>
      <c r="V577" s="2">
        <f>SUM(U$5:U577)</f>
        <v>1388.6329679083742</v>
      </c>
      <c r="W577" s="2">
        <f>V577/3600</f>
        <v>0.38573137997454837</v>
      </c>
      <c r="X577" s="2">
        <f>T577*N577</f>
        <v>0</v>
      </c>
      <c r="Y577" s="2">
        <f>SUM(X$5:X577)</f>
        <v>280.65451384894158</v>
      </c>
      <c r="Z577" s="2">
        <f t="shared" si="52"/>
        <v>7.7959587180261553E-2</v>
      </c>
      <c r="AA577" s="2">
        <f>W577-Z577</f>
        <v>0.30777179279428679</v>
      </c>
      <c r="AB577" s="2">
        <f>(0.5*$C$5*K577^2)/1000</f>
        <v>0</v>
      </c>
      <c r="AC577" s="2">
        <f t="shared" si="53"/>
        <v>0</v>
      </c>
      <c r="AD577" s="13"/>
    </row>
    <row r="578" spans="5:30" x14ac:dyDescent="0.25">
      <c r="E578" s="4" t="s">
        <v>1</v>
      </c>
      <c r="F578" s="1">
        <v>573</v>
      </c>
      <c r="G578" s="1">
        <v>573</v>
      </c>
      <c r="H578" s="2">
        <f>SUM($K$5:K578)</f>
        <v>3094.5277777777796</v>
      </c>
      <c r="I578" s="2">
        <f>SUM($K$5:K578)</f>
        <v>3094.5277777777796</v>
      </c>
      <c r="J578" s="1">
        <v>0</v>
      </c>
      <c r="K578" s="2">
        <v>0</v>
      </c>
      <c r="L578" s="2">
        <v>0</v>
      </c>
      <c r="M578" s="1">
        <f>IF(K578&gt;0.001,1,0)</f>
        <v>0</v>
      </c>
      <c r="N578" s="1">
        <f>IF(L578&lt;-0.0001,1,0)</f>
        <v>0</v>
      </c>
      <c r="O578" s="3">
        <f t="shared" si="48"/>
        <v>1.0999999999999999E-2</v>
      </c>
      <c r="P578" s="2">
        <f t="shared" si="49"/>
        <v>0</v>
      </c>
      <c r="Q578" s="2">
        <f>0.5*$C$7*$C$8*1.2*K578^2</f>
        <v>0</v>
      </c>
      <c r="R578" s="2">
        <f>IF(L578&gt;0,$C$5*L578,0)</f>
        <v>0</v>
      </c>
      <c r="S578" s="2">
        <f t="shared" si="50"/>
        <v>0</v>
      </c>
      <c r="T578" s="2">
        <f>(S578*K578)/1000</f>
        <v>0</v>
      </c>
      <c r="U578" s="2">
        <f t="shared" si="51"/>
        <v>0</v>
      </c>
      <c r="V578" s="2">
        <f>SUM(U$5:U578)</f>
        <v>1388.6329679083742</v>
      </c>
      <c r="W578" s="2">
        <f>V578/3600</f>
        <v>0.38573137997454837</v>
      </c>
      <c r="X578" s="2">
        <f>T578*N578</f>
        <v>0</v>
      </c>
      <c r="Y578" s="2">
        <f>SUM(X$5:X578)</f>
        <v>280.65451384894158</v>
      </c>
      <c r="Z578" s="2">
        <f t="shared" si="52"/>
        <v>7.7959587180261553E-2</v>
      </c>
      <c r="AA578" s="2">
        <f>W578-Z578</f>
        <v>0.30777179279428679</v>
      </c>
      <c r="AB578" s="2">
        <f>(0.5*$C$5*K578^2)/1000</f>
        <v>0</v>
      </c>
      <c r="AC578" s="2">
        <f t="shared" si="53"/>
        <v>0</v>
      </c>
      <c r="AD578" s="13"/>
    </row>
    <row r="579" spans="5:30" x14ac:dyDescent="0.25">
      <c r="E579" s="4" t="s">
        <v>1</v>
      </c>
      <c r="F579" s="1">
        <v>574</v>
      </c>
      <c r="G579" s="1">
        <v>574</v>
      </c>
      <c r="H579" s="2">
        <f>SUM($K$5:K579)</f>
        <v>3094.5277777777796</v>
      </c>
      <c r="I579" s="2">
        <f>SUM($K$5:K579)</f>
        <v>3094.5277777777796</v>
      </c>
      <c r="J579" s="1">
        <v>0</v>
      </c>
      <c r="K579" s="2">
        <v>0</v>
      </c>
      <c r="L579" s="2">
        <v>0</v>
      </c>
      <c r="M579" s="1">
        <f>IF(K579&gt;0.001,1,0)</f>
        <v>0</v>
      </c>
      <c r="N579" s="1">
        <f>IF(L579&lt;-0.0001,1,0)</f>
        <v>0</v>
      </c>
      <c r="O579" s="3">
        <f t="shared" si="48"/>
        <v>1.0999999999999999E-2</v>
      </c>
      <c r="P579" s="2">
        <f t="shared" si="49"/>
        <v>0</v>
      </c>
      <c r="Q579" s="2">
        <f>0.5*$C$7*$C$8*1.2*K579^2</f>
        <v>0</v>
      </c>
      <c r="R579" s="2">
        <f>IF(L579&gt;0,$C$5*L579,0)</f>
        <v>0</v>
      </c>
      <c r="S579" s="2">
        <f t="shared" si="50"/>
        <v>0</v>
      </c>
      <c r="T579" s="2">
        <f>(S579*K579)/1000</f>
        <v>0</v>
      </c>
      <c r="U579" s="2">
        <f t="shared" si="51"/>
        <v>0</v>
      </c>
      <c r="V579" s="2">
        <f>SUM(U$5:U579)</f>
        <v>1388.6329679083742</v>
      </c>
      <c r="W579" s="2">
        <f>V579/3600</f>
        <v>0.38573137997454837</v>
      </c>
      <c r="X579" s="2">
        <f>T579*N579</f>
        <v>0</v>
      </c>
      <c r="Y579" s="2">
        <f>SUM(X$5:X579)</f>
        <v>280.65451384894158</v>
      </c>
      <c r="Z579" s="2">
        <f t="shared" si="52"/>
        <v>7.7959587180261553E-2</v>
      </c>
      <c r="AA579" s="2">
        <f>W579-Z579</f>
        <v>0.30777179279428679</v>
      </c>
      <c r="AB579" s="2">
        <f>(0.5*$C$5*K579^2)/1000</f>
        <v>0</v>
      </c>
      <c r="AC579" s="2">
        <f t="shared" si="53"/>
        <v>0</v>
      </c>
      <c r="AD579" s="13"/>
    </row>
    <row r="580" spans="5:30" x14ac:dyDescent="0.25">
      <c r="E580" s="4" t="s">
        <v>1</v>
      </c>
      <c r="F580" s="1">
        <v>575</v>
      </c>
      <c r="G580" s="1">
        <v>575</v>
      </c>
      <c r="H580" s="2">
        <f>SUM($K$5:K580)</f>
        <v>3094.5277777777796</v>
      </c>
      <c r="I580" s="2">
        <f>SUM($K$5:K580)</f>
        <v>3094.5277777777796</v>
      </c>
      <c r="J580" s="1">
        <v>0</v>
      </c>
      <c r="K580" s="2">
        <v>0</v>
      </c>
      <c r="L580" s="2">
        <v>0</v>
      </c>
      <c r="M580" s="1">
        <f>IF(K580&gt;0.001,1,0)</f>
        <v>0</v>
      </c>
      <c r="N580" s="1">
        <f>IF(L580&lt;-0.0001,1,0)</f>
        <v>0</v>
      </c>
      <c r="O580" s="3">
        <f t="shared" si="48"/>
        <v>1.0999999999999999E-2</v>
      </c>
      <c r="P580" s="2">
        <f t="shared" si="49"/>
        <v>0</v>
      </c>
      <c r="Q580" s="2">
        <f>0.5*$C$7*$C$8*1.2*K580^2</f>
        <v>0</v>
      </c>
      <c r="R580" s="2">
        <f>IF(L580&gt;0,$C$5*L580,0)</f>
        <v>0</v>
      </c>
      <c r="S580" s="2">
        <f t="shared" si="50"/>
        <v>0</v>
      </c>
      <c r="T580" s="2">
        <f>(S580*K580)/1000</f>
        <v>0</v>
      </c>
      <c r="U580" s="2">
        <f t="shared" si="51"/>
        <v>0</v>
      </c>
      <c r="V580" s="2">
        <f>SUM(U$5:U580)</f>
        <v>1388.6329679083742</v>
      </c>
      <c r="W580" s="2">
        <f>V580/3600</f>
        <v>0.38573137997454837</v>
      </c>
      <c r="X580" s="2">
        <f>T580*N580</f>
        <v>0</v>
      </c>
      <c r="Y580" s="2">
        <f>SUM(X$5:X580)</f>
        <v>280.65451384894158</v>
      </c>
      <c r="Z580" s="2">
        <f t="shared" si="52"/>
        <v>7.7959587180261553E-2</v>
      </c>
      <c r="AA580" s="2">
        <f>W580-Z580</f>
        <v>0.30777179279428679</v>
      </c>
      <c r="AB580" s="2">
        <f>(0.5*$C$5*K580^2)/1000</f>
        <v>0</v>
      </c>
      <c r="AC580" s="2">
        <f t="shared" si="53"/>
        <v>0</v>
      </c>
      <c r="AD580" s="13"/>
    </row>
    <row r="581" spans="5:30" x14ac:dyDescent="0.25">
      <c r="E581" s="4" t="s">
        <v>1</v>
      </c>
      <c r="F581" s="1">
        <v>576</v>
      </c>
      <c r="G581" s="1">
        <v>576</v>
      </c>
      <c r="H581" s="2">
        <f>SUM($K$5:K581)</f>
        <v>3094.5277777777796</v>
      </c>
      <c r="I581" s="2">
        <f>SUM($K$5:K581)</f>
        <v>3094.5277777777796</v>
      </c>
      <c r="J581" s="1">
        <v>0</v>
      </c>
      <c r="K581" s="2">
        <v>0</v>
      </c>
      <c r="L581" s="2">
        <v>0</v>
      </c>
      <c r="M581" s="1">
        <f>IF(K581&gt;0.001,1,0)</f>
        <v>0</v>
      </c>
      <c r="N581" s="1">
        <f>IF(L581&lt;-0.0001,1,0)</f>
        <v>0</v>
      </c>
      <c r="O581" s="3">
        <f t="shared" si="48"/>
        <v>1.0999999999999999E-2</v>
      </c>
      <c r="P581" s="2">
        <f t="shared" si="49"/>
        <v>0</v>
      </c>
      <c r="Q581" s="2">
        <f>0.5*$C$7*$C$8*1.2*K581^2</f>
        <v>0</v>
      </c>
      <c r="R581" s="2">
        <f>IF(L581&gt;0,$C$5*L581,0)</f>
        <v>0</v>
      </c>
      <c r="S581" s="2">
        <f t="shared" si="50"/>
        <v>0</v>
      </c>
      <c r="T581" s="2">
        <f>(S581*K581)/1000</f>
        <v>0</v>
      </c>
      <c r="U581" s="2">
        <f t="shared" si="51"/>
        <v>0</v>
      </c>
      <c r="V581" s="2">
        <f>SUM(U$5:U581)</f>
        <v>1388.6329679083742</v>
      </c>
      <c r="W581" s="2">
        <f>V581/3600</f>
        <v>0.38573137997454837</v>
      </c>
      <c r="X581" s="2">
        <f>T581*N581</f>
        <v>0</v>
      </c>
      <c r="Y581" s="2">
        <f>SUM(X$5:X581)</f>
        <v>280.65451384894158</v>
      </c>
      <c r="Z581" s="2">
        <f t="shared" si="52"/>
        <v>7.7959587180261553E-2</v>
      </c>
      <c r="AA581" s="2">
        <f>W581-Z581</f>
        <v>0.30777179279428679</v>
      </c>
      <c r="AB581" s="2">
        <f>(0.5*$C$5*K581^2)/1000</f>
        <v>0</v>
      </c>
      <c r="AC581" s="2">
        <f t="shared" si="53"/>
        <v>0</v>
      </c>
      <c r="AD581" s="13"/>
    </row>
    <row r="582" spans="5:30" x14ac:dyDescent="0.25">
      <c r="E582" s="4" t="s">
        <v>1</v>
      </c>
      <c r="F582" s="1">
        <v>577</v>
      </c>
      <c r="G582" s="1">
        <v>577</v>
      </c>
      <c r="H582" s="2">
        <f>SUM($K$5:K582)</f>
        <v>3094.5277777777796</v>
      </c>
      <c r="I582" s="2">
        <f>SUM($K$5:K582)</f>
        <v>3094.5277777777796</v>
      </c>
      <c r="J582" s="1">
        <v>0</v>
      </c>
      <c r="K582" s="2">
        <v>0</v>
      </c>
      <c r="L582" s="2">
        <v>0</v>
      </c>
      <c r="M582" s="1">
        <f>IF(K582&gt;0.001,1,0)</f>
        <v>0</v>
      </c>
      <c r="N582" s="1">
        <f>IF(L582&lt;-0.0001,1,0)</f>
        <v>0</v>
      </c>
      <c r="O582" s="3">
        <f t="shared" ref="O582:O645" si="54">0.011</f>
        <v>1.0999999999999999E-2</v>
      </c>
      <c r="P582" s="2">
        <f t="shared" ref="P582:P645" si="55">(($C$5*9.81)*O582)*M582</f>
        <v>0</v>
      </c>
      <c r="Q582" s="2">
        <f>0.5*$C$7*$C$8*1.2*K582^2</f>
        <v>0</v>
      </c>
      <c r="R582" s="2">
        <f>IF(L582&gt;0,$C$5*L582,0)</f>
        <v>0</v>
      </c>
      <c r="S582" s="2">
        <f t="shared" ref="S582:S645" si="56">P582+Q582+R582</f>
        <v>0</v>
      </c>
      <c r="T582" s="2">
        <f>(S582*K582)/1000</f>
        <v>0</v>
      </c>
      <c r="U582" s="2">
        <f t="shared" ref="U582:U645" si="57">IF(T582&gt;0,T582,0)</f>
        <v>0</v>
      </c>
      <c r="V582" s="2">
        <f>SUM(U$5:U582)</f>
        <v>1388.6329679083742</v>
      </c>
      <c r="W582" s="2">
        <f>V582/3600</f>
        <v>0.38573137997454837</v>
      </c>
      <c r="X582" s="2">
        <f>T582*N582</f>
        <v>0</v>
      </c>
      <c r="Y582" s="2">
        <f>SUM(X$5:X582)</f>
        <v>280.65451384894158</v>
      </c>
      <c r="Z582" s="2">
        <f t="shared" ref="Z582:Z645" si="58">Y582/3600</f>
        <v>7.7959587180261553E-2</v>
      </c>
      <c r="AA582" s="2">
        <f>W582-Z582</f>
        <v>0.30777179279428679</v>
      </c>
      <c r="AB582" s="2">
        <f>(0.5*$C$5*K582^2)/1000</f>
        <v>0</v>
      </c>
      <c r="AC582" s="2">
        <f t="shared" ref="AC582:AC645" si="59">AB582*N582</f>
        <v>0</v>
      </c>
      <c r="AD582" s="13"/>
    </row>
    <row r="583" spans="5:30" x14ac:dyDescent="0.25">
      <c r="E583" s="4" t="s">
        <v>1</v>
      </c>
      <c r="F583" s="1">
        <v>578</v>
      </c>
      <c r="G583" s="1">
        <v>578</v>
      </c>
      <c r="H583" s="2">
        <f>SUM($K$5:K583)</f>
        <v>3094.5277777777796</v>
      </c>
      <c r="I583" s="2">
        <f>SUM($K$5:K583)</f>
        <v>3094.5277777777796</v>
      </c>
      <c r="J583" s="1">
        <v>0</v>
      </c>
      <c r="K583" s="2">
        <v>0</v>
      </c>
      <c r="L583" s="2">
        <v>0</v>
      </c>
      <c r="M583" s="1">
        <f>IF(K583&gt;0.001,1,0)</f>
        <v>0</v>
      </c>
      <c r="N583" s="1">
        <f>IF(L583&lt;-0.0001,1,0)</f>
        <v>0</v>
      </c>
      <c r="O583" s="3">
        <f t="shared" si="54"/>
        <v>1.0999999999999999E-2</v>
      </c>
      <c r="P583" s="2">
        <f t="shared" si="55"/>
        <v>0</v>
      </c>
      <c r="Q583" s="2">
        <f>0.5*$C$7*$C$8*1.2*K583^2</f>
        <v>0</v>
      </c>
      <c r="R583" s="2">
        <f>IF(L583&gt;0,$C$5*L583,0)</f>
        <v>0</v>
      </c>
      <c r="S583" s="2">
        <f t="shared" si="56"/>
        <v>0</v>
      </c>
      <c r="T583" s="2">
        <f>(S583*K583)/1000</f>
        <v>0</v>
      </c>
      <c r="U583" s="2">
        <f t="shared" si="57"/>
        <v>0</v>
      </c>
      <c r="V583" s="2">
        <f>SUM(U$5:U583)</f>
        <v>1388.6329679083742</v>
      </c>
      <c r="W583" s="2">
        <f>V583/3600</f>
        <v>0.38573137997454837</v>
      </c>
      <c r="X583" s="2">
        <f>T583*N583</f>
        <v>0</v>
      </c>
      <c r="Y583" s="2">
        <f>SUM(X$5:X583)</f>
        <v>280.65451384894158</v>
      </c>
      <c r="Z583" s="2">
        <f t="shared" si="58"/>
        <v>7.7959587180261553E-2</v>
      </c>
      <c r="AA583" s="2">
        <f>W583-Z583</f>
        <v>0.30777179279428679</v>
      </c>
      <c r="AB583" s="2">
        <f>(0.5*$C$5*K583^2)/1000</f>
        <v>0</v>
      </c>
      <c r="AC583" s="2">
        <f t="shared" si="59"/>
        <v>0</v>
      </c>
      <c r="AD583" s="13"/>
    </row>
    <row r="584" spans="5:30" x14ac:dyDescent="0.25">
      <c r="E584" s="4" t="s">
        <v>1</v>
      </c>
      <c r="F584" s="1">
        <v>579</v>
      </c>
      <c r="G584" s="1">
        <v>579</v>
      </c>
      <c r="H584" s="2">
        <f>SUM($K$5:K584)</f>
        <v>3094.5277777777796</v>
      </c>
      <c r="I584" s="2">
        <f>SUM($K$5:K584)</f>
        <v>3094.5277777777796</v>
      </c>
      <c r="J584" s="1">
        <v>0</v>
      </c>
      <c r="K584" s="2">
        <v>0</v>
      </c>
      <c r="L584" s="2">
        <v>0</v>
      </c>
      <c r="M584" s="1">
        <f>IF(K584&gt;0.001,1,0)</f>
        <v>0</v>
      </c>
      <c r="N584" s="1">
        <f>IF(L584&lt;-0.0001,1,0)</f>
        <v>0</v>
      </c>
      <c r="O584" s="3">
        <f t="shared" si="54"/>
        <v>1.0999999999999999E-2</v>
      </c>
      <c r="P584" s="2">
        <f t="shared" si="55"/>
        <v>0</v>
      </c>
      <c r="Q584" s="2">
        <f>0.5*$C$7*$C$8*1.2*K584^2</f>
        <v>0</v>
      </c>
      <c r="R584" s="2">
        <f>IF(L584&gt;0,$C$5*L584,0)</f>
        <v>0</v>
      </c>
      <c r="S584" s="2">
        <f t="shared" si="56"/>
        <v>0</v>
      </c>
      <c r="T584" s="2">
        <f>(S584*K584)/1000</f>
        <v>0</v>
      </c>
      <c r="U584" s="2">
        <f t="shared" si="57"/>
        <v>0</v>
      </c>
      <c r="V584" s="2">
        <f>SUM(U$5:U584)</f>
        <v>1388.6329679083742</v>
      </c>
      <c r="W584" s="2">
        <f>V584/3600</f>
        <v>0.38573137997454837</v>
      </c>
      <c r="X584" s="2">
        <f>T584*N584</f>
        <v>0</v>
      </c>
      <c r="Y584" s="2">
        <f>SUM(X$5:X584)</f>
        <v>280.65451384894158</v>
      </c>
      <c r="Z584" s="2">
        <f t="shared" si="58"/>
        <v>7.7959587180261553E-2</v>
      </c>
      <c r="AA584" s="2">
        <f>W584-Z584</f>
        <v>0.30777179279428679</v>
      </c>
      <c r="AB584" s="2">
        <f>(0.5*$C$5*K584^2)/1000</f>
        <v>0</v>
      </c>
      <c r="AC584" s="2">
        <f t="shared" si="59"/>
        <v>0</v>
      </c>
      <c r="AD584" s="13"/>
    </row>
    <row r="585" spans="5:30" x14ac:dyDescent="0.25">
      <c r="E585" s="4" t="s">
        <v>1</v>
      </c>
      <c r="F585" s="1">
        <v>580</v>
      </c>
      <c r="G585" s="1">
        <v>580</v>
      </c>
      <c r="H585" s="2">
        <f>SUM($K$5:K585)</f>
        <v>3094.5277777777796</v>
      </c>
      <c r="I585" s="2">
        <f>SUM($K$5:K585)</f>
        <v>3094.5277777777796</v>
      </c>
      <c r="J585" s="1">
        <v>0</v>
      </c>
      <c r="K585" s="2">
        <v>0</v>
      </c>
      <c r="L585" s="2">
        <v>0</v>
      </c>
      <c r="M585" s="1">
        <f>IF(K585&gt;0.001,1,0)</f>
        <v>0</v>
      </c>
      <c r="N585" s="1">
        <f>IF(L585&lt;-0.0001,1,0)</f>
        <v>0</v>
      </c>
      <c r="O585" s="3">
        <f t="shared" si="54"/>
        <v>1.0999999999999999E-2</v>
      </c>
      <c r="P585" s="2">
        <f t="shared" si="55"/>
        <v>0</v>
      </c>
      <c r="Q585" s="2">
        <f>0.5*$C$7*$C$8*1.2*K585^2</f>
        <v>0</v>
      </c>
      <c r="R585" s="2">
        <f>IF(L585&gt;0,$C$5*L585,0)</f>
        <v>0</v>
      </c>
      <c r="S585" s="2">
        <f t="shared" si="56"/>
        <v>0</v>
      </c>
      <c r="T585" s="2">
        <f>(S585*K585)/1000</f>
        <v>0</v>
      </c>
      <c r="U585" s="2">
        <f t="shared" si="57"/>
        <v>0</v>
      </c>
      <c r="V585" s="2">
        <f>SUM(U$5:U585)</f>
        <v>1388.6329679083742</v>
      </c>
      <c r="W585" s="2">
        <f>V585/3600</f>
        <v>0.38573137997454837</v>
      </c>
      <c r="X585" s="2">
        <f>T585*N585</f>
        <v>0</v>
      </c>
      <c r="Y585" s="2">
        <f>SUM(X$5:X585)</f>
        <v>280.65451384894158</v>
      </c>
      <c r="Z585" s="2">
        <f t="shared" si="58"/>
        <v>7.7959587180261553E-2</v>
      </c>
      <c r="AA585" s="2">
        <f>W585-Z585</f>
        <v>0.30777179279428679</v>
      </c>
      <c r="AB585" s="2">
        <f>(0.5*$C$5*K585^2)/1000</f>
        <v>0</v>
      </c>
      <c r="AC585" s="2">
        <f t="shared" si="59"/>
        <v>0</v>
      </c>
      <c r="AD585" s="13"/>
    </row>
    <row r="586" spans="5:30" x14ac:dyDescent="0.25">
      <c r="E586" s="4" t="s">
        <v>1</v>
      </c>
      <c r="F586" s="1">
        <v>581</v>
      </c>
      <c r="G586" s="1">
        <v>581</v>
      </c>
      <c r="H586" s="2">
        <f>SUM($K$5:K586)</f>
        <v>3094.5277777777796</v>
      </c>
      <c r="I586" s="2">
        <f>SUM($K$5:K586)</f>
        <v>3094.5277777777796</v>
      </c>
      <c r="J586" s="1">
        <v>0</v>
      </c>
      <c r="K586" s="2">
        <v>0</v>
      </c>
      <c r="L586" s="2">
        <v>0</v>
      </c>
      <c r="M586" s="1">
        <f>IF(K586&gt;0.001,1,0)</f>
        <v>0</v>
      </c>
      <c r="N586" s="1">
        <f>IF(L586&lt;-0.0001,1,0)</f>
        <v>0</v>
      </c>
      <c r="O586" s="3">
        <f t="shared" si="54"/>
        <v>1.0999999999999999E-2</v>
      </c>
      <c r="P586" s="2">
        <f t="shared" si="55"/>
        <v>0</v>
      </c>
      <c r="Q586" s="2">
        <f>0.5*$C$7*$C$8*1.2*K586^2</f>
        <v>0</v>
      </c>
      <c r="R586" s="2">
        <f>IF(L586&gt;0,$C$5*L586,0)</f>
        <v>0</v>
      </c>
      <c r="S586" s="2">
        <f t="shared" si="56"/>
        <v>0</v>
      </c>
      <c r="T586" s="2">
        <f>(S586*K586)/1000</f>
        <v>0</v>
      </c>
      <c r="U586" s="2">
        <f t="shared" si="57"/>
        <v>0</v>
      </c>
      <c r="V586" s="2">
        <f>SUM(U$5:U586)</f>
        <v>1388.6329679083742</v>
      </c>
      <c r="W586" s="2">
        <f>V586/3600</f>
        <v>0.38573137997454837</v>
      </c>
      <c r="X586" s="2">
        <f>T586*N586</f>
        <v>0</v>
      </c>
      <c r="Y586" s="2">
        <f>SUM(X$5:X586)</f>
        <v>280.65451384894158</v>
      </c>
      <c r="Z586" s="2">
        <f t="shared" si="58"/>
        <v>7.7959587180261553E-2</v>
      </c>
      <c r="AA586" s="2">
        <f>W586-Z586</f>
        <v>0.30777179279428679</v>
      </c>
      <c r="AB586" s="2">
        <f>(0.5*$C$5*K586^2)/1000</f>
        <v>0</v>
      </c>
      <c r="AC586" s="2">
        <f t="shared" si="59"/>
        <v>0</v>
      </c>
      <c r="AD586" s="13"/>
    </row>
    <row r="587" spans="5:30" x14ac:dyDescent="0.25">
      <c r="E587" s="4" t="s">
        <v>1</v>
      </c>
      <c r="F587" s="1">
        <v>582</v>
      </c>
      <c r="G587" s="1">
        <v>582</v>
      </c>
      <c r="H587" s="2">
        <f>SUM($K$5:K587)</f>
        <v>3094.5277777777796</v>
      </c>
      <c r="I587" s="2">
        <f>SUM($K$5:K587)</f>
        <v>3094.5277777777796</v>
      </c>
      <c r="J587" s="1">
        <v>0</v>
      </c>
      <c r="K587" s="2">
        <v>0</v>
      </c>
      <c r="L587" s="2">
        <v>0</v>
      </c>
      <c r="M587" s="1">
        <f>IF(K587&gt;0.001,1,0)</f>
        <v>0</v>
      </c>
      <c r="N587" s="1">
        <f>IF(L587&lt;-0.0001,1,0)</f>
        <v>0</v>
      </c>
      <c r="O587" s="3">
        <f t="shared" si="54"/>
        <v>1.0999999999999999E-2</v>
      </c>
      <c r="P587" s="2">
        <f t="shared" si="55"/>
        <v>0</v>
      </c>
      <c r="Q587" s="2">
        <f>0.5*$C$7*$C$8*1.2*K587^2</f>
        <v>0</v>
      </c>
      <c r="R587" s="2">
        <f>IF(L587&gt;0,$C$5*L587,0)</f>
        <v>0</v>
      </c>
      <c r="S587" s="2">
        <f t="shared" si="56"/>
        <v>0</v>
      </c>
      <c r="T587" s="2">
        <f>(S587*K587)/1000</f>
        <v>0</v>
      </c>
      <c r="U587" s="2">
        <f t="shared" si="57"/>
        <v>0</v>
      </c>
      <c r="V587" s="2">
        <f>SUM(U$5:U587)</f>
        <v>1388.6329679083742</v>
      </c>
      <c r="W587" s="2">
        <f>V587/3600</f>
        <v>0.38573137997454837</v>
      </c>
      <c r="X587" s="2">
        <f>T587*N587</f>
        <v>0</v>
      </c>
      <c r="Y587" s="2">
        <f>SUM(X$5:X587)</f>
        <v>280.65451384894158</v>
      </c>
      <c r="Z587" s="2">
        <f t="shared" si="58"/>
        <v>7.7959587180261553E-2</v>
      </c>
      <c r="AA587" s="2">
        <f>W587-Z587</f>
        <v>0.30777179279428679</v>
      </c>
      <c r="AB587" s="2">
        <f>(0.5*$C$5*K587^2)/1000</f>
        <v>0</v>
      </c>
      <c r="AC587" s="2">
        <f t="shared" si="59"/>
        <v>0</v>
      </c>
      <c r="AD587" s="13"/>
    </row>
    <row r="588" spans="5:30" x14ac:dyDescent="0.25">
      <c r="E588" s="4" t="s">
        <v>1</v>
      </c>
      <c r="F588" s="1">
        <v>583</v>
      </c>
      <c r="G588" s="1">
        <v>583</v>
      </c>
      <c r="H588" s="2">
        <f>SUM($K$5:K588)</f>
        <v>3094.5277777777796</v>
      </c>
      <c r="I588" s="2">
        <f>SUM($K$5:K588)</f>
        <v>3094.5277777777796</v>
      </c>
      <c r="J588" s="1">
        <v>0</v>
      </c>
      <c r="K588" s="2">
        <v>0</v>
      </c>
      <c r="L588" s="2">
        <v>0</v>
      </c>
      <c r="M588" s="1">
        <f>IF(K588&gt;0.001,1,0)</f>
        <v>0</v>
      </c>
      <c r="N588" s="1">
        <f>IF(L588&lt;-0.0001,1,0)</f>
        <v>0</v>
      </c>
      <c r="O588" s="3">
        <f t="shared" si="54"/>
        <v>1.0999999999999999E-2</v>
      </c>
      <c r="P588" s="2">
        <f t="shared" si="55"/>
        <v>0</v>
      </c>
      <c r="Q588" s="2">
        <f>0.5*$C$7*$C$8*1.2*K588^2</f>
        <v>0</v>
      </c>
      <c r="R588" s="2">
        <f>IF(L588&gt;0,$C$5*L588,0)</f>
        <v>0</v>
      </c>
      <c r="S588" s="2">
        <f t="shared" si="56"/>
        <v>0</v>
      </c>
      <c r="T588" s="2">
        <f>(S588*K588)/1000</f>
        <v>0</v>
      </c>
      <c r="U588" s="2">
        <f t="shared" si="57"/>
        <v>0</v>
      </c>
      <c r="V588" s="2">
        <f>SUM(U$5:U588)</f>
        <v>1388.6329679083742</v>
      </c>
      <c r="W588" s="2">
        <f>V588/3600</f>
        <v>0.38573137997454837</v>
      </c>
      <c r="X588" s="2">
        <f>T588*N588</f>
        <v>0</v>
      </c>
      <c r="Y588" s="2">
        <f>SUM(X$5:X588)</f>
        <v>280.65451384894158</v>
      </c>
      <c r="Z588" s="2">
        <f t="shared" si="58"/>
        <v>7.7959587180261553E-2</v>
      </c>
      <c r="AA588" s="2">
        <f>W588-Z588</f>
        <v>0.30777179279428679</v>
      </c>
      <c r="AB588" s="2">
        <f>(0.5*$C$5*K588^2)/1000</f>
        <v>0</v>
      </c>
      <c r="AC588" s="2">
        <f t="shared" si="59"/>
        <v>0</v>
      </c>
      <c r="AD588" s="13"/>
    </row>
    <row r="589" spans="5:30" x14ac:dyDescent="0.25">
      <c r="E589" s="4" t="s">
        <v>1</v>
      </c>
      <c r="F589" s="1">
        <v>584</v>
      </c>
      <c r="G589" s="1">
        <v>584</v>
      </c>
      <c r="H589" s="2">
        <f>SUM($K$5:K589)</f>
        <v>3094.5277777777796</v>
      </c>
      <c r="I589" s="2">
        <f>SUM($K$5:K589)</f>
        <v>3094.5277777777796</v>
      </c>
      <c r="J589" s="1">
        <v>0</v>
      </c>
      <c r="K589" s="2">
        <v>0</v>
      </c>
      <c r="L589" s="2">
        <v>0</v>
      </c>
      <c r="M589" s="1">
        <f>IF(K589&gt;0.001,1,0)</f>
        <v>0</v>
      </c>
      <c r="N589" s="1">
        <f>IF(L589&lt;-0.0001,1,0)</f>
        <v>0</v>
      </c>
      <c r="O589" s="3">
        <f t="shared" si="54"/>
        <v>1.0999999999999999E-2</v>
      </c>
      <c r="P589" s="2">
        <f t="shared" si="55"/>
        <v>0</v>
      </c>
      <c r="Q589" s="2">
        <f>0.5*$C$7*$C$8*1.2*K589^2</f>
        <v>0</v>
      </c>
      <c r="R589" s="2">
        <f>IF(L589&gt;0,$C$5*L589,0)</f>
        <v>0</v>
      </c>
      <c r="S589" s="2">
        <f t="shared" si="56"/>
        <v>0</v>
      </c>
      <c r="T589" s="2">
        <f>(S589*K589)/1000</f>
        <v>0</v>
      </c>
      <c r="U589" s="2">
        <f t="shared" si="57"/>
        <v>0</v>
      </c>
      <c r="V589" s="2">
        <f>SUM(U$5:U589)</f>
        <v>1388.6329679083742</v>
      </c>
      <c r="W589" s="2">
        <f>V589/3600</f>
        <v>0.38573137997454837</v>
      </c>
      <c r="X589" s="2">
        <f>T589*N589</f>
        <v>0</v>
      </c>
      <c r="Y589" s="2">
        <f>SUM(X$5:X589)</f>
        <v>280.65451384894158</v>
      </c>
      <c r="Z589" s="2">
        <f t="shared" si="58"/>
        <v>7.7959587180261553E-2</v>
      </c>
      <c r="AA589" s="2">
        <f>W589-Z589</f>
        <v>0.30777179279428679</v>
      </c>
      <c r="AB589" s="2">
        <f>(0.5*$C$5*K589^2)/1000</f>
        <v>0</v>
      </c>
      <c r="AC589" s="2">
        <f t="shared" si="59"/>
        <v>0</v>
      </c>
      <c r="AD589" s="13"/>
    </row>
    <row r="590" spans="5:30" x14ac:dyDescent="0.25">
      <c r="E590" s="4" t="s">
        <v>1</v>
      </c>
      <c r="F590" s="1">
        <v>585</v>
      </c>
      <c r="G590" s="1">
        <v>585</v>
      </c>
      <c r="H590" s="2">
        <f>SUM($K$5:K590)</f>
        <v>3094.5277777777796</v>
      </c>
      <c r="I590" s="2">
        <f>SUM($K$5:K590)</f>
        <v>3094.5277777777796</v>
      </c>
      <c r="J590" s="1">
        <v>0</v>
      </c>
      <c r="K590" s="2">
        <v>0</v>
      </c>
      <c r="L590" s="2">
        <v>0</v>
      </c>
      <c r="M590" s="1">
        <f>IF(K590&gt;0.001,1,0)</f>
        <v>0</v>
      </c>
      <c r="N590" s="1">
        <f>IF(L590&lt;-0.0001,1,0)</f>
        <v>0</v>
      </c>
      <c r="O590" s="3">
        <f t="shared" si="54"/>
        <v>1.0999999999999999E-2</v>
      </c>
      <c r="P590" s="2">
        <f t="shared" si="55"/>
        <v>0</v>
      </c>
      <c r="Q590" s="2">
        <f>0.5*$C$7*$C$8*1.2*K590^2</f>
        <v>0</v>
      </c>
      <c r="R590" s="2">
        <f>IF(L590&gt;0,$C$5*L590,0)</f>
        <v>0</v>
      </c>
      <c r="S590" s="2">
        <f t="shared" si="56"/>
        <v>0</v>
      </c>
      <c r="T590" s="2">
        <f>(S590*K590)/1000</f>
        <v>0</v>
      </c>
      <c r="U590" s="2">
        <f t="shared" si="57"/>
        <v>0</v>
      </c>
      <c r="V590" s="2">
        <f>SUM(U$5:U590)</f>
        <v>1388.6329679083742</v>
      </c>
      <c r="W590" s="2">
        <f>V590/3600</f>
        <v>0.38573137997454837</v>
      </c>
      <c r="X590" s="2">
        <f>T590*N590</f>
        <v>0</v>
      </c>
      <c r="Y590" s="2">
        <f>SUM(X$5:X590)</f>
        <v>280.65451384894158</v>
      </c>
      <c r="Z590" s="2">
        <f t="shared" si="58"/>
        <v>7.7959587180261553E-2</v>
      </c>
      <c r="AA590" s="2">
        <f>W590-Z590</f>
        <v>0.30777179279428679</v>
      </c>
      <c r="AB590" s="2">
        <f>(0.5*$C$5*K590^2)/1000</f>
        <v>0</v>
      </c>
      <c r="AC590" s="2">
        <f t="shared" si="59"/>
        <v>0</v>
      </c>
      <c r="AD590" s="13"/>
    </row>
    <row r="591" spans="5:30" x14ac:dyDescent="0.25">
      <c r="E591" s="4" t="s">
        <v>1</v>
      </c>
      <c r="F591" s="1">
        <v>586</v>
      </c>
      <c r="G591" s="1">
        <v>586</v>
      </c>
      <c r="H591" s="2">
        <f>SUM($K$5:K591)</f>
        <v>3094.5277777777796</v>
      </c>
      <c r="I591" s="2">
        <f>SUM($K$5:K591)</f>
        <v>3094.5277777777796</v>
      </c>
      <c r="J591" s="1">
        <v>0</v>
      </c>
      <c r="K591" s="2">
        <v>0</v>
      </c>
      <c r="L591" s="2">
        <v>0</v>
      </c>
      <c r="M591" s="1">
        <f>IF(K591&gt;0.001,1,0)</f>
        <v>0</v>
      </c>
      <c r="N591" s="1">
        <f>IF(L591&lt;-0.0001,1,0)</f>
        <v>0</v>
      </c>
      <c r="O591" s="3">
        <f t="shared" si="54"/>
        <v>1.0999999999999999E-2</v>
      </c>
      <c r="P591" s="2">
        <f t="shared" si="55"/>
        <v>0</v>
      </c>
      <c r="Q591" s="2">
        <f>0.5*$C$7*$C$8*1.2*K591^2</f>
        <v>0</v>
      </c>
      <c r="R591" s="2">
        <f>IF(L591&gt;0,$C$5*L591,0)</f>
        <v>0</v>
      </c>
      <c r="S591" s="2">
        <f t="shared" si="56"/>
        <v>0</v>
      </c>
      <c r="T591" s="2">
        <f>(S591*K591)/1000</f>
        <v>0</v>
      </c>
      <c r="U591" s="2">
        <f t="shared" si="57"/>
        <v>0</v>
      </c>
      <c r="V591" s="2">
        <f>SUM(U$5:U591)</f>
        <v>1388.6329679083742</v>
      </c>
      <c r="W591" s="2">
        <f>V591/3600</f>
        <v>0.38573137997454837</v>
      </c>
      <c r="X591" s="2">
        <f>T591*N591</f>
        <v>0</v>
      </c>
      <c r="Y591" s="2">
        <f>SUM(X$5:X591)</f>
        <v>280.65451384894158</v>
      </c>
      <c r="Z591" s="2">
        <f t="shared" si="58"/>
        <v>7.7959587180261553E-2</v>
      </c>
      <c r="AA591" s="2">
        <f>W591-Z591</f>
        <v>0.30777179279428679</v>
      </c>
      <c r="AB591" s="2">
        <f>(0.5*$C$5*K591^2)/1000</f>
        <v>0</v>
      </c>
      <c r="AC591" s="2">
        <f t="shared" si="59"/>
        <v>0</v>
      </c>
      <c r="AD591" s="13"/>
    </row>
    <row r="592" spans="5:30" x14ac:dyDescent="0.25">
      <c r="E592" s="4" t="s">
        <v>1</v>
      </c>
      <c r="F592" s="1">
        <v>587</v>
      </c>
      <c r="G592" s="1">
        <v>587</v>
      </c>
      <c r="H592" s="2">
        <f>SUM($K$5:K592)</f>
        <v>3094.5277777777796</v>
      </c>
      <c r="I592" s="2">
        <f>SUM($K$5:K592)</f>
        <v>3094.5277777777796</v>
      </c>
      <c r="J592" s="1">
        <v>0</v>
      </c>
      <c r="K592" s="2">
        <v>0</v>
      </c>
      <c r="L592" s="2">
        <v>0</v>
      </c>
      <c r="M592" s="1">
        <f>IF(K592&gt;0.001,1,0)</f>
        <v>0</v>
      </c>
      <c r="N592" s="1">
        <f>IF(L592&lt;-0.0001,1,0)</f>
        <v>0</v>
      </c>
      <c r="O592" s="3">
        <f t="shared" si="54"/>
        <v>1.0999999999999999E-2</v>
      </c>
      <c r="P592" s="2">
        <f t="shared" si="55"/>
        <v>0</v>
      </c>
      <c r="Q592" s="2">
        <f>0.5*$C$7*$C$8*1.2*K592^2</f>
        <v>0</v>
      </c>
      <c r="R592" s="2">
        <f>IF(L592&gt;0,$C$5*L592,0)</f>
        <v>0</v>
      </c>
      <c r="S592" s="2">
        <f t="shared" si="56"/>
        <v>0</v>
      </c>
      <c r="T592" s="2">
        <f>(S592*K592)/1000</f>
        <v>0</v>
      </c>
      <c r="U592" s="2">
        <f t="shared" si="57"/>
        <v>0</v>
      </c>
      <c r="V592" s="2">
        <f>SUM(U$5:U592)</f>
        <v>1388.6329679083742</v>
      </c>
      <c r="W592" s="2">
        <f>V592/3600</f>
        <v>0.38573137997454837</v>
      </c>
      <c r="X592" s="2">
        <f>T592*N592</f>
        <v>0</v>
      </c>
      <c r="Y592" s="2">
        <f>SUM(X$5:X592)</f>
        <v>280.65451384894158</v>
      </c>
      <c r="Z592" s="2">
        <f t="shared" si="58"/>
        <v>7.7959587180261553E-2</v>
      </c>
      <c r="AA592" s="2">
        <f>W592-Z592</f>
        <v>0.30777179279428679</v>
      </c>
      <c r="AB592" s="2">
        <f>(0.5*$C$5*K592^2)/1000</f>
        <v>0</v>
      </c>
      <c r="AC592" s="2">
        <f t="shared" si="59"/>
        <v>0</v>
      </c>
      <c r="AD592" s="13"/>
    </row>
    <row r="593" spans="5:30" x14ac:dyDescent="0.25">
      <c r="E593" s="4" t="s">
        <v>1</v>
      </c>
      <c r="F593" s="1">
        <v>588</v>
      </c>
      <c r="G593" s="1">
        <v>588</v>
      </c>
      <c r="H593" s="2">
        <f>SUM($K$5:K593)</f>
        <v>3094.5277777777796</v>
      </c>
      <c r="I593" s="2">
        <f>SUM($K$5:K593)</f>
        <v>3094.5277777777796</v>
      </c>
      <c r="J593" s="1">
        <v>0</v>
      </c>
      <c r="K593" s="2">
        <v>0</v>
      </c>
      <c r="L593" s="2">
        <v>0</v>
      </c>
      <c r="M593" s="1">
        <f>IF(K593&gt;0.001,1,0)</f>
        <v>0</v>
      </c>
      <c r="N593" s="1">
        <f>IF(L593&lt;-0.0001,1,0)</f>
        <v>0</v>
      </c>
      <c r="O593" s="3">
        <f t="shared" si="54"/>
        <v>1.0999999999999999E-2</v>
      </c>
      <c r="P593" s="2">
        <f t="shared" si="55"/>
        <v>0</v>
      </c>
      <c r="Q593" s="2">
        <f>0.5*$C$7*$C$8*1.2*K593^2</f>
        <v>0</v>
      </c>
      <c r="R593" s="2">
        <f>IF(L593&gt;0,$C$5*L593,0)</f>
        <v>0</v>
      </c>
      <c r="S593" s="2">
        <f t="shared" si="56"/>
        <v>0</v>
      </c>
      <c r="T593" s="2">
        <f>(S593*K593)/1000</f>
        <v>0</v>
      </c>
      <c r="U593" s="2">
        <f t="shared" si="57"/>
        <v>0</v>
      </c>
      <c r="V593" s="2">
        <f>SUM(U$5:U593)</f>
        <v>1388.6329679083742</v>
      </c>
      <c r="W593" s="2">
        <f>V593/3600</f>
        <v>0.38573137997454837</v>
      </c>
      <c r="X593" s="2">
        <f>T593*N593</f>
        <v>0</v>
      </c>
      <c r="Y593" s="2">
        <f>SUM(X$5:X593)</f>
        <v>280.65451384894158</v>
      </c>
      <c r="Z593" s="2">
        <f t="shared" si="58"/>
        <v>7.7959587180261553E-2</v>
      </c>
      <c r="AA593" s="2">
        <f>W593-Z593</f>
        <v>0.30777179279428679</v>
      </c>
      <c r="AB593" s="2">
        <f>(0.5*$C$5*K593^2)/1000</f>
        <v>0</v>
      </c>
      <c r="AC593" s="2">
        <f t="shared" si="59"/>
        <v>0</v>
      </c>
      <c r="AD593" s="13"/>
    </row>
    <row r="594" spans="5:30" x14ac:dyDescent="0.25">
      <c r="E594" s="4" t="s">
        <v>1</v>
      </c>
      <c r="F594" s="1">
        <v>589</v>
      </c>
      <c r="G594" s="1">
        <v>589</v>
      </c>
      <c r="H594" s="2">
        <f>SUM($K$5:K594)</f>
        <v>3094.5277777777796</v>
      </c>
      <c r="I594" s="2">
        <f>SUM($K$5:K594)</f>
        <v>3094.5277777777796</v>
      </c>
      <c r="J594" s="1">
        <v>0</v>
      </c>
      <c r="K594" s="2">
        <v>0</v>
      </c>
      <c r="L594" s="2">
        <v>0</v>
      </c>
      <c r="M594" s="1">
        <f>IF(K594&gt;0.001,1,0)</f>
        <v>0</v>
      </c>
      <c r="N594" s="1">
        <f>IF(L594&lt;-0.0001,1,0)</f>
        <v>0</v>
      </c>
      <c r="O594" s="3">
        <f t="shared" si="54"/>
        <v>1.0999999999999999E-2</v>
      </c>
      <c r="P594" s="2">
        <f t="shared" si="55"/>
        <v>0</v>
      </c>
      <c r="Q594" s="2">
        <f>0.5*$C$7*$C$8*1.2*K594^2</f>
        <v>0</v>
      </c>
      <c r="R594" s="2">
        <f>IF(L594&gt;0,$C$5*L594,0)</f>
        <v>0</v>
      </c>
      <c r="S594" s="2">
        <f t="shared" si="56"/>
        <v>0</v>
      </c>
      <c r="T594" s="2">
        <f>(S594*K594)/1000</f>
        <v>0</v>
      </c>
      <c r="U594" s="2">
        <f t="shared" si="57"/>
        <v>0</v>
      </c>
      <c r="V594" s="2">
        <f>SUM(U$5:U594)</f>
        <v>1388.6329679083742</v>
      </c>
      <c r="W594" s="2">
        <f>V594/3600</f>
        <v>0.38573137997454837</v>
      </c>
      <c r="X594" s="2">
        <f>T594*N594</f>
        <v>0</v>
      </c>
      <c r="Y594" s="2">
        <f>SUM(X$5:X594)</f>
        <v>280.65451384894158</v>
      </c>
      <c r="Z594" s="2">
        <f t="shared" si="58"/>
        <v>7.7959587180261553E-2</v>
      </c>
      <c r="AA594" s="2">
        <f>W594-Z594</f>
        <v>0.30777179279428679</v>
      </c>
      <c r="AB594" s="2">
        <f>(0.5*$C$5*K594^2)/1000</f>
        <v>0</v>
      </c>
      <c r="AC594" s="2">
        <f t="shared" si="59"/>
        <v>0</v>
      </c>
      <c r="AD594" s="13"/>
    </row>
    <row r="595" spans="5:30" x14ac:dyDescent="0.25">
      <c r="E595" s="5" t="s">
        <v>2</v>
      </c>
      <c r="F595" s="1">
        <v>590</v>
      </c>
      <c r="G595" s="1">
        <v>1</v>
      </c>
      <c r="H595" s="2">
        <f>SUM($K$5:K595)</f>
        <v>3094.5277777777796</v>
      </c>
      <c r="I595" s="2">
        <f>SUM($K$595:K595)</f>
        <v>0</v>
      </c>
      <c r="J595" s="1">
        <v>0</v>
      </c>
      <c r="K595" s="2">
        <v>0</v>
      </c>
      <c r="L595" s="2">
        <v>0</v>
      </c>
      <c r="M595" s="1">
        <f>IF(K595&gt;0.001,1,0)</f>
        <v>0</v>
      </c>
      <c r="N595" s="1">
        <f>IF(L595&lt;-0.0001,1,0)</f>
        <v>0</v>
      </c>
      <c r="O595" s="3">
        <f t="shared" si="54"/>
        <v>1.0999999999999999E-2</v>
      </c>
      <c r="P595" s="2">
        <f t="shared" si="55"/>
        <v>0</v>
      </c>
      <c r="Q595" s="2">
        <f>0.5*$C$7*$C$8*1.2*K595^2</f>
        <v>0</v>
      </c>
      <c r="R595" s="2">
        <f>IF(L595&gt;0,$C$5*L595,0)</f>
        <v>0</v>
      </c>
      <c r="S595" s="2">
        <f t="shared" si="56"/>
        <v>0</v>
      </c>
      <c r="T595" s="2">
        <f>(S595*K595)/1000</f>
        <v>0</v>
      </c>
      <c r="U595" s="2">
        <f t="shared" si="57"/>
        <v>0</v>
      </c>
      <c r="V595" s="2">
        <f>SUM(U$5:U595)</f>
        <v>1388.6329679083742</v>
      </c>
      <c r="W595" s="2">
        <f>V595/3600</f>
        <v>0.38573137997454837</v>
      </c>
      <c r="X595" s="2">
        <f>T595*N595</f>
        <v>0</v>
      </c>
      <c r="Y595" s="2">
        <f>SUM(X$5:X595)</f>
        <v>280.65451384894158</v>
      </c>
      <c r="Z595" s="2">
        <f t="shared" si="58"/>
        <v>7.7959587180261553E-2</v>
      </c>
      <c r="AA595" s="2">
        <f>W595-Z595</f>
        <v>0.30777179279428679</v>
      </c>
      <c r="AB595" s="2">
        <f>(0.5*$C$5*K595^2)/1000</f>
        <v>0</v>
      </c>
      <c r="AC595" s="2">
        <f t="shared" si="59"/>
        <v>0</v>
      </c>
      <c r="AD595" s="13"/>
    </row>
    <row r="596" spans="5:30" x14ac:dyDescent="0.25">
      <c r="E596" s="5" t="s">
        <v>2</v>
      </c>
      <c r="F596" s="1">
        <v>591</v>
      </c>
      <c r="G596" s="1">
        <v>2</v>
      </c>
      <c r="H596" s="2">
        <f>SUM($K$5:K596)</f>
        <v>3094.5277777777796</v>
      </c>
      <c r="I596" s="2">
        <f>SUM($K$595:K596)</f>
        <v>0</v>
      </c>
      <c r="J596" s="1">
        <v>0</v>
      </c>
      <c r="K596" s="2">
        <v>0</v>
      </c>
      <c r="L596" s="2">
        <v>0</v>
      </c>
      <c r="M596" s="1">
        <f>IF(K596&gt;0.001,1,0)</f>
        <v>0</v>
      </c>
      <c r="N596" s="1">
        <f>IF(L596&lt;-0.0001,1,0)</f>
        <v>0</v>
      </c>
      <c r="O596" s="3">
        <f t="shared" si="54"/>
        <v>1.0999999999999999E-2</v>
      </c>
      <c r="P596" s="2">
        <f t="shared" si="55"/>
        <v>0</v>
      </c>
      <c r="Q596" s="2">
        <f>0.5*$C$7*$C$8*1.2*K596^2</f>
        <v>0</v>
      </c>
      <c r="R596" s="2">
        <f>IF(L596&gt;0,$C$5*L596,0)</f>
        <v>0</v>
      </c>
      <c r="S596" s="2">
        <f t="shared" si="56"/>
        <v>0</v>
      </c>
      <c r="T596" s="2">
        <f>(S596*K596)/1000</f>
        <v>0</v>
      </c>
      <c r="U596" s="2">
        <f t="shared" si="57"/>
        <v>0</v>
      </c>
      <c r="V596" s="2">
        <f>SUM(U$5:U596)</f>
        <v>1388.6329679083742</v>
      </c>
      <c r="W596" s="2">
        <f>V596/3600</f>
        <v>0.38573137997454837</v>
      </c>
      <c r="X596" s="2">
        <f>T596*N596</f>
        <v>0</v>
      </c>
      <c r="Y596" s="2">
        <f>SUM(X$5:X596)</f>
        <v>280.65451384894158</v>
      </c>
      <c r="Z596" s="2">
        <f t="shared" si="58"/>
        <v>7.7959587180261553E-2</v>
      </c>
      <c r="AA596" s="2">
        <f>W596-Z596</f>
        <v>0.30777179279428679</v>
      </c>
      <c r="AB596" s="2">
        <f>(0.5*$C$5*K596^2)/1000</f>
        <v>0</v>
      </c>
      <c r="AC596" s="2">
        <f t="shared" si="59"/>
        <v>0</v>
      </c>
      <c r="AD596" s="13"/>
    </row>
    <row r="597" spans="5:30" x14ac:dyDescent="0.25">
      <c r="E597" s="5" t="s">
        <v>2</v>
      </c>
      <c r="F597" s="1">
        <v>592</v>
      </c>
      <c r="G597" s="1">
        <v>3</v>
      </c>
      <c r="H597" s="2">
        <f>SUM($K$5:K597)</f>
        <v>3094.5277777777796</v>
      </c>
      <c r="I597" s="2">
        <f>SUM($K$595:K597)</f>
        <v>0</v>
      </c>
      <c r="J597" s="1">
        <v>0</v>
      </c>
      <c r="K597" s="2">
        <v>0</v>
      </c>
      <c r="L597" s="2">
        <v>0</v>
      </c>
      <c r="M597" s="1">
        <f>IF(K597&gt;0.001,1,0)</f>
        <v>0</v>
      </c>
      <c r="N597" s="1">
        <f>IF(L597&lt;-0.0001,1,0)</f>
        <v>0</v>
      </c>
      <c r="O597" s="3">
        <f t="shared" si="54"/>
        <v>1.0999999999999999E-2</v>
      </c>
      <c r="P597" s="2">
        <f t="shared" si="55"/>
        <v>0</v>
      </c>
      <c r="Q597" s="2">
        <f>0.5*$C$7*$C$8*1.2*K597^2</f>
        <v>0</v>
      </c>
      <c r="R597" s="2">
        <f>IF(L597&gt;0,$C$5*L597,0)</f>
        <v>0</v>
      </c>
      <c r="S597" s="2">
        <f t="shared" si="56"/>
        <v>0</v>
      </c>
      <c r="T597" s="2">
        <f>(S597*K597)/1000</f>
        <v>0</v>
      </c>
      <c r="U597" s="2">
        <f t="shared" si="57"/>
        <v>0</v>
      </c>
      <c r="V597" s="2">
        <f>SUM(U$5:U597)</f>
        <v>1388.6329679083742</v>
      </c>
      <c r="W597" s="2">
        <f>V597/3600</f>
        <v>0.38573137997454837</v>
      </c>
      <c r="X597" s="2">
        <f>T597*N597</f>
        <v>0</v>
      </c>
      <c r="Y597" s="2">
        <f>SUM(X$5:X597)</f>
        <v>280.65451384894158</v>
      </c>
      <c r="Z597" s="2">
        <f t="shared" si="58"/>
        <v>7.7959587180261553E-2</v>
      </c>
      <c r="AA597" s="2">
        <f>W597-Z597</f>
        <v>0.30777179279428679</v>
      </c>
      <c r="AB597" s="2">
        <f>(0.5*$C$5*K597^2)/1000</f>
        <v>0</v>
      </c>
      <c r="AC597" s="2">
        <f t="shared" si="59"/>
        <v>0</v>
      </c>
      <c r="AD597" s="13"/>
    </row>
    <row r="598" spans="5:30" x14ac:dyDescent="0.25">
      <c r="E598" s="5" t="s">
        <v>2</v>
      </c>
      <c r="F598" s="1">
        <v>593</v>
      </c>
      <c r="G598" s="1">
        <v>4</v>
      </c>
      <c r="H598" s="2">
        <f>SUM($K$5:K598)</f>
        <v>3094.5277777777796</v>
      </c>
      <c r="I598" s="2">
        <f>SUM($K$595:K598)</f>
        <v>0</v>
      </c>
      <c r="J598" s="1">
        <v>0</v>
      </c>
      <c r="K598" s="2">
        <v>0</v>
      </c>
      <c r="L598" s="2">
        <v>0</v>
      </c>
      <c r="M598" s="1">
        <f>IF(K598&gt;0.001,1,0)</f>
        <v>0</v>
      </c>
      <c r="N598" s="1">
        <f>IF(L598&lt;-0.0001,1,0)</f>
        <v>0</v>
      </c>
      <c r="O598" s="3">
        <f t="shared" si="54"/>
        <v>1.0999999999999999E-2</v>
      </c>
      <c r="P598" s="2">
        <f t="shared" si="55"/>
        <v>0</v>
      </c>
      <c r="Q598" s="2">
        <f>0.5*$C$7*$C$8*1.2*K598^2</f>
        <v>0</v>
      </c>
      <c r="R598" s="2">
        <f>IF(L598&gt;0,$C$5*L598,0)</f>
        <v>0</v>
      </c>
      <c r="S598" s="2">
        <f t="shared" si="56"/>
        <v>0</v>
      </c>
      <c r="T598" s="2">
        <f>(S598*K598)/1000</f>
        <v>0</v>
      </c>
      <c r="U598" s="2">
        <f t="shared" si="57"/>
        <v>0</v>
      </c>
      <c r="V598" s="2">
        <f>SUM(U$5:U598)</f>
        <v>1388.6329679083742</v>
      </c>
      <c r="W598" s="2">
        <f>V598/3600</f>
        <v>0.38573137997454837</v>
      </c>
      <c r="X598" s="2">
        <f>T598*N598</f>
        <v>0</v>
      </c>
      <c r="Y598" s="2">
        <f>SUM(X$5:X598)</f>
        <v>280.65451384894158</v>
      </c>
      <c r="Z598" s="2">
        <f t="shared" si="58"/>
        <v>7.7959587180261553E-2</v>
      </c>
      <c r="AA598" s="2">
        <f>W598-Z598</f>
        <v>0.30777179279428679</v>
      </c>
      <c r="AB598" s="2">
        <f>(0.5*$C$5*K598^2)/1000</f>
        <v>0</v>
      </c>
      <c r="AC598" s="2">
        <f t="shared" si="59"/>
        <v>0</v>
      </c>
      <c r="AD598" s="13"/>
    </row>
    <row r="599" spans="5:30" x14ac:dyDescent="0.25">
      <c r="E599" s="5" t="s">
        <v>2</v>
      </c>
      <c r="F599" s="1">
        <v>594</v>
      </c>
      <c r="G599" s="1">
        <v>5</v>
      </c>
      <c r="H599" s="2">
        <f>SUM($K$5:K599)</f>
        <v>3094.5277777777796</v>
      </c>
      <c r="I599" s="2">
        <f>SUM($K$595:K599)</f>
        <v>0</v>
      </c>
      <c r="J599" s="1">
        <v>0</v>
      </c>
      <c r="K599" s="2">
        <v>0</v>
      </c>
      <c r="L599" s="2">
        <v>0</v>
      </c>
      <c r="M599" s="1">
        <f>IF(K599&gt;0.001,1,0)</f>
        <v>0</v>
      </c>
      <c r="N599" s="1">
        <f>IF(L599&lt;-0.0001,1,0)</f>
        <v>0</v>
      </c>
      <c r="O599" s="3">
        <f t="shared" si="54"/>
        <v>1.0999999999999999E-2</v>
      </c>
      <c r="P599" s="2">
        <f t="shared" si="55"/>
        <v>0</v>
      </c>
      <c r="Q599" s="2">
        <f>0.5*$C$7*$C$8*1.2*K599^2</f>
        <v>0</v>
      </c>
      <c r="R599" s="2">
        <f>IF(L599&gt;0,$C$5*L599,0)</f>
        <v>0</v>
      </c>
      <c r="S599" s="2">
        <f t="shared" si="56"/>
        <v>0</v>
      </c>
      <c r="T599" s="2">
        <f>(S599*K599)/1000</f>
        <v>0</v>
      </c>
      <c r="U599" s="2">
        <f t="shared" si="57"/>
        <v>0</v>
      </c>
      <c r="V599" s="2">
        <f>SUM(U$5:U599)</f>
        <v>1388.6329679083742</v>
      </c>
      <c r="W599" s="2">
        <f>V599/3600</f>
        <v>0.38573137997454837</v>
      </c>
      <c r="X599" s="2">
        <f>T599*N599</f>
        <v>0</v>
      </c>
      <c r="Y599" s="2">
        <f>SUM(X$5:X599)</f>
        <v>280.65451384894158</v>
      </c>
      <c r="Z599" s="2">
        <f t="shared" si="58"/>
        <v>7.7959587180261553E-2</v>
      </c>
      <c r="AA599" s="2">
        <f>W599-Z599</f>
        <v>0.30777179279428679</v>
      </c>
      <c r="AB599" s="2">
        <f>(0.5*$C$5*K599^2)/1000</f>
        <v>0</v>
      </c>
      <c r="AC599" s="2">
        <f t="shared" si="59"/>
        <v>0</v>
      </c>
      <c r="AD599" s="13"/>
    </row>
    <row r="600" spans="5:30" x14ac:dyDescent="0.25">
      <c r="E600" s="5" t="s">
        <v>2</v>
      </c>
      <c r="F600" s="1">
        <v>595</v>
      </c>
      <c r="G600" s="1">
        <v>6</v>
      </c>
      <c r="H600" s="2">
        <f>SUM($K$5:K600)</f>
        <v>3094.5277777777796</v>
      </c>
      <c r="I600" s="2">
        <f>SUM($K$595:K600)</f>
        <v>0</v>
      </c>
      <c r="J600" s="1">
        <v>0</v>
      </c>
      <c r="K600" s="2">
        <v>0</v>
      </c>
      <c r="L600" s="2">
        <v>0</v>
      </c>
      <c r="M600" s="1">
        <f>IF(K600&gt;0.001,1,0)</f>
        <v>0</v>
      </c>
      <c r="N600" s="1">
        <f>IF(L600&lt;-0.0001,1,0)</f>
        <v>0</v>
      </c>
      <c r="O600" s="3">
        <f t="shared" si="54"/>
        <v>1.0999999999999999E-2</v>
      </c>
      <c r="P600" s="2">
        <f t="shared" si="55"/>
        <v>0</v>
      </c>
      <c r="Q600" s="2">
        <f>0.5*$C$7*$C$8*1.2*K600^2</f>
        <v>0</v>
      </c>
      <c r="R600" s="2">
        <f>IF(L600&gt;0,$C$5*L600,0)</f>
        <v>0</v>
      </c>
      <c r="S600" s="2">
        <f t="shared" si="56"/>
        <v>0</v>
      </c>
      <c r="T600" s="2">
        <f>(S600*K600)/1000</f>
        <v>0</v>
      </c>
      <c r="U600" s="2">
        <f t="shared" si="57"/>
        <v>0</v>
      </c>
      <c r="V600" s="2">
        <f>SUM(U$5:U600)</f>
        <v>1388.6329679083742</v>
      </c>
      <c r="W600" s="2">
        <f>V600/3600</f>
        <v>0.38573137997454837</v>
      </c>
      <c r="X600" s="2">
        <f>T600*N600</f>
        <v>0</v>
      </c>
      <c r="Y600" s="2">
        <f>SUM(X$5:X600)</f>
        <v>280.65451384894158</v>
      </c>
      <c r="Z600" s="2">
        <f t="shared" si="58"/>
        <v>7.7959587180261553E-2</v>
      </c>
      <c r="AA600" s="2">
        <f>W600-Z600</f>
        <v>0.30777179279428679</v>
      </c>
      <c r="AB600" s="2">
        <f>(0.5*$C$5*K600^2)/1000</f>
        <v>0</v>
      </c>
      <c r="AC600" s="2">
        <f t="shared" si="59"/>
        <v>0</v>
      </c>
      <c r="AD600" s="13"/>
    </row>
    <row r="601" spans="5:30" x14ac:dyDescent="0.25">
      <c r="E601" s="5" t="s">
        <v>2</v>
      </c>
      <c r="F601" s="1">
        <v>596</v>
      </c>
      <c r="G601" s="1">
        <v>7</v>
      </c>
      <c r="H601" s="2">
        <f>SUM($K$5:K601)</f>
        <v>3094.5277777777796</v>
      </c>
      <c r="I601" s="2">
        <f>SUM($K$595:K601)</f>
        <v>0</v>
      </c>
      <c r="J601" s="1">
        <v>0</v>
      </c>
      <c r="K601" s="2">
        <v>0</v>
      </c>
      <c r="L601" s="2">
        <v>0</v>
      </c>
      <c r="M601" s="1">
        <f>IF(K601&gt;0.001,1,0)</f>
        <v>0</v>
      </c>
      <c r="N601" s="1">
        <f>IF(L601&lt;-0.0001,1,0)</f>
        <v>0</v>
      </c>
      <c r="O601" s="3">
        <f t="shared" si="54"/>
        <v>1.0999999999999999E-2</v>
      </c>
      <c r="P601" s="2">
        <f t="shared" si="55"/>
        <v>0</v>
      </c>
      <c r="Q601" s="2">
        <f>0.5*$C$7*$C$8*1.2*K601^2</f>
        <v>0</v>
      </c>
      <c r="R601" s="2">
        <f>IF(L601&gt;0,$C$5*L601,0)</f>
        <v>0</v>
      </c>
      <c r="S601" s="2">
        <f t="shared" si="56"/>
        <v>0</v>
      </c>
      <c r="T601" s="2">
        <f>(S601*K601)/1000</f>
        <v>0</v>
      </c>
      <c r="U601" s="2">
        <f t="shared" si="57"/>
        <v>0</v>
      </c>
      <c r="V601" s="2">
        <f>SUM(U$5:U601)</f>
        <v>1388.6329679083742</v>
      </c>
      <c r="W601" s="2">
        <f>V601/3600</f>
        <v>0.38573137997454837</v>
      </c>
      <c r="X601" s="2">
        <f>T601*N601</f>
        <v>0</v>
      </c>
      <c r="Y601" s="2">
        <f>SUM(X$5:X601)</f>
        <v>280.65451384894158</v>
      </c>
      <c r="Z601" s="2">
        <f t="shared" si="58"/>
        <v>7.7959587180261553E-2</v>
      </c>
      <c r="AA601" s="2">
        <f>W601-Z601</f>
        <v>0.30777179279428679</v>
      </c>
      <c r="AB601" s="2">
        <f>(0.5*$C$5*K601^2)/1000</f>
        <v>0</v>
      </c>
      <c r="AC601" s="2">
        <f t="shared" si="59"/>
        <v>0</v>
      </c>
      <c r="AD601" s="13"/>
    </row>
    <row r="602" spans="5:30" x14ac:dyDescent="0.25">
      <c r="E602" s="5" t="s">
        <v>2</v>
      </c>
      <c r="F602" s="1">
        <v>597</v>
      </c>
      <c r="G602" s="1">
        <v>8</v>
      </c>
      <c r="H602" s="2">
        <f>SUM($K$5:K602)</f>
        <v>3094.5277777777796</v>
      </c>
      <c r="I602" s="2">
        <f>SUM($K$595:K602)</f>
        <v>0</v>
      </c>
      <c r="J602" s="1">
        <v>0</v>
      </c>
      <c r="K602" s="2">
        <v>0</v>
      </c>
      <c r="L602" s="2">
        <v>0</v>
      </c>
      <c r="M602" s="1">
        <f>IF(K602&gt;0.001,1,0)</f>
        <v>0</v>
      </c>
      <c r="N602" s="1">
        <f>IF(L602&lt;-0.0001,1,0)</f>
        <v>0</v>
      </c>
      <c r="O602" s="3">
        <f t="shared" si="54"/>
        <v>1.0999999999999999E-2</v>
      </c>
      <c r="P602" s="2">
        <f t="shared" si="55"/>
        <v>0</v>
      </c>
      <c r="Q602" s="2">
        <f>0.5*$C$7*$C$8*1.2*K602^2</f>
        <v>0</v>
      </c>
      <c r="R602" s="2">
        <f>IF(L602&gt;0,$C$5*L602,0)</f>
        <v>0</v>
      </c>
      <c r="S602" s="2">
        <f t="shared" si="56"/>
        <v>0</v>
      </c>
      <c r="T602" s="2">
        <f>(S602*K602)/1000</f>
        <v>0</v>
      </c>
      <c r="U602" s="2">
        <f t="shared" si="57"/>
        <v>0</v>
      </c>
      <c r="V602" s="2">
        <f>SUM(U$5:U602)</f>
        <v>1388.6329679083742</v>
      </c>
      <c r="W602" s="2">
        <f>V602/3600</f>
        <v>0.38573137997454837</v>
      </c>
      <c r="X602" s="2">
        <f>T602*N602</f>
        <v>0</v>
      </c>
      <c r="Y602" s="2">
        <f>SUM(X$5:X602)</f>
        <v>280.65451384894158</v>
      </c>
      <c r="Z602" s="2">
        <f t="shared" si="58"/>
        <v>7.7959587180261553E-2</v>
      </c>
      <c r="AA602" s="2">
        <f>W602-Z602</f>
        <v>0.30777179279428679</v>
      </c>
      <c r="AB602" s="2">
        <f>(0.5*$C$5*K602^2)/1000</f>
        <v>0</v>
      </c>
      <c r="AC602" s="2">
        <f t="shared" si="59"/>
        <v>0</v>
      </c>
      <c r="AD602" s="13"/>
    </row>
    <row r="603" spans="5:30" x14ac:dyDescent="0.25">
      <c r="E603" s="5" t="s">
        <v>2</v>
      </c>
      <c r="F603" s="1">
        <v>598</v>
      </c>
      <c r="G603" s="1">
        <v>9</v>
      </c>
      <c r="H603" s="2">
        <f>SUM($K$5:K603)</f>
        <v>3094.5277777777796</v>
      </c>
      <c r="I603" s="2">
        <f>SUM($K$595:K603)</f>
        <v>0</v>
      </c>
      <c r="J603" s="1">
        <v>0</v>
      </c>
      <c r="K603" s="2">
        <v>0</v>
      </c>
      <c r="L603" s="2">
        <v>0</v>
      </c>
      <c r="M603" s="1">
        <f>IF(K603&gt;0.001,1,0)</f>
        <v>0</v>
      </c>
      <c r="N603" s="1">
        <f>IF(L603&lt;-0.0001,1,0)</f>
        <v>0</v>
      </c>
      <c r="O603" s="3">
        <f t="shared" si="54"/>
        <v>1.0999999999999999E-2</v>
      </c>
      <c r="P603" s="2">
        <f t="shared" si="55"/>
        <v>0</v>
      </c>
      <c r="Q603" s="2">
        <f>0.5*$C$7*$C$8*1.2*K603^2</f>
        <v>0</v>
      </c>
      <c r="R603" s="2">
        <f>IF(L603&gt;0,$C$5*L603,0)</f>
        <v>0</v>
      </c>
      <c r="S603" s="2">
        <f t="shared" si="56"/>
        <v>0</v>
      </c>
      <c r="T603" s="2">
        <f>(S603*K603)/1000</f>
        <v>0</v>
      </c>
      <c r="U603" s="2">
        <f t="shared" si="57"/>
        <v>0</v>
      </c>
      <c r="V603" s="2">
        <f>SUM(U$5:U603)</f>
        <v>1388.6329679083742</v>
      </c>
      <c r="W603" s="2">
        <f>V603/3600</f>
        <v>0.38573137997454837</v>
      </c>
      <c r="X603" s="2">
        <f>T603*N603</f>
        <v>0</v>
      </c>
      <c r="Y603" s="2">
        <f>SUM(X$5:X603)</f>
        <v>280.65451384894158</v>
      </c>
      <c r="Z603" s="2">
        <f t="shared" si="58"/>
        <v>7.7959587180261553E-2</v>
      </c>
      <c r="AA603" s="2">
        <f>W603-Z603</f>
        <v>0.30777179279428679</v>
      </c>
      <c r="AB603" s="2">
        <f>(0.5*$C$5*K603^2)/1000</f>
        <v>0</v>
      </c>
      <c r="AC603" s="2">
        <f t="shared" si="59"/>
        <v>0</v>
      </c>
      <c r="AD603" s="13"/>
    </row>
    <row r="604" spans="5:30" x14ac:dyDescent="0.25">
      <c r="E604" s="5" t="s">
        <v>2</v>
      </c>
      <c r="F604" s="1">
        <v>599</v>
      </c>
      <c r="G604" s="1">
        <v>10</v>
      </c>
      <c r="H604" s="2">
        <f>SUM($K$5:K604)</f>
        <v>3094.5277777777796</v>
      </c>
      <c r="I604" s="2">
        <f>SUM($K$595:K604)</f>
        <v>0</v>
      </c>
      <c r="J604" s="1">
        <v>0</v>
      </c>
      <c r="K604" s="2">
        <v>0</v>
      </c>
      <c r="L604" s="2">
        <v>0</v>
      </c>
      <c r="M604" s="1">
        <f>IF(K604&gt;0.001,1,0)</f>
        <v>0</v>
      </c>
      <c r="N604" s="1">
        <f>IF(L604&lt;-0.0001,1,0)</f>
        <v>0</v>
      </c>
      <c r="O604" s="3">
        <f t="shared" si="54"/>
        <v>1.0999999999999999E-2</v>
      </c>
      <c r="P604" s="2">
        <f t="shared" si="55"/>
        <v>0</v>
      </c>
      <c r="Q604" s="2">
        <f>0.5*$C$7*$C$8*1.2*K604^2</f>
        <v>0</v>
      </c>
      <c r="R604" s="2">
        <f>IF(L604&gt;0,$C$5*L604,0)</f>
        <v>0</v>
      </c>
      <c r="S604" s="2">
        <f t="shared" si="56"/>
        <v>0</v>
      </c>
      <c r="T604" s="2">
        <f>(S604*K604)/1000</f>
        <v>0</v>
      </c>
      <c r="U604" s="2">
        <f t="shared" si="57"/>
        <v>0</v>
      </c>
      <c r="V604" s="2">
        <f>SUM(U$5:U604)</f>
        <v>1388.6329679083742</v>
      </c>
      <c r="W604" s="2">
        <f>V604/3600</f>
        <v>0.38573137997454837</v>
      </c>
      <c r="X604" s="2">
        <f>T604*N604</f>
        <v>0</v>
      </c>
      <c r="Y604" s="2">
        <f>SUM(X$5:X604)</f>
        <v>280.65451384894158</v>
      </c>
      <c r="Z604" s="2">
        <f t="shared" si="58"/>
        <v>7.7959587180261553E-2</v>
      </c>
      <c r="AA604" s="2">
        <f>W604-Z604</f>
        <v>0.30777179279428679</v>
      </c>
      <c r="AB604" s="2">
        <f>(0.5*$C$5*K604^2)/1000</f>
        <v>0</v>
      </c>
      <c r="AC604" s="2">
        <f t="shared" si="59"/>
        <v>0</v>
      </c>
      <c r="AD604" s="13"/>
    </row>
    <row r="605" spans="5:30" x14ac:dyDescent="0.25">
      <c r="E605" s="5" t="s">
        <v>2</v>
      </c>
      <c r="F605" s="1">
        <v>600</v>
      </c>
      <c r="G605" s="1">
        <v>11</v>
      </c>
      <c r="H605" s="2">
        <f>SUM($K$5:K605)</f>
        <v>3094.5277777777796</v>
      </c>
      <c r="I605" s="2">
        <f>SUM($K$595:K605)</f>
        <v>0</v>
      </c>
      <c r="J605" s="1">
        <v>0</v>
      </c>
      <c r="K605" s="2">
        <v>0</v>
      </c>
      <c r="L605" s="2">
        <v>0.1388888888888889</v>
      </c>
      <c r="M605" s="1">
        <f>IF(K605&gt;0.001,1,0)</f>
        <v>0</v>
      </c>
      <c r="N605" s="1">
        <f>IF(L605&lt;-0.0001,1,0)</f>
        <v>0</v>
      </c>
      <c r="O605" s="3">
        <f t="shared" si="54"/>
        <v>1.0999999999999999E-2</v>
      </c>
      <c r="P605" s="2">
        <f t="shared" si="55"/>
        <v>0</v>
      </c>
      <c r="Q605" s="2">
        <f>0.5*$C$7*$C$8*1.2*K605^2</f>
        <v>0</v>
      </c>
      <c r="R605" s="2">
        <f>IF(L605&gt;0,$C$5*L605,0)</f>
        <v>183.47222222222223</v>
      </c>
      <c r="S605" s="2">
        <f t="shared" si="56"/>
        <v>183.47222222222223</v>
      </c>
      <c r="T605" s="2">
        <f>(S605*K605)/1000</f>
        <v>0</v>
      </c>
      <c r="U605" s="2">
        <f t="shared" si="57"/>
        <v>0</v>
      </c>
      <c r="V605" s="2">
        <f>SUM(U$5:U605)</f>
        <v>1388.6329679083742</v>
      </c>
      <c r="W605" s="2">
        <f>V605/3600</f>
        <v>0.38573137997454837</v>
      </c>
      <c r="X605" s="2">
        <f>T605*N605</f>
        <v>0</v>
      </c>
      <c r="Y605" s="2">
        <f>SUM(X$5:X605)</f>
        <v>280.65451384894158</v>
      </c>
      <c r="Z605" s="2">
        <f t="shared" si="58"/>
        <v>7.7959587180261553E-2</v>
      </c>
      <c r="AA605" s="2">
        <f>W605-Z605</f>
        <v>0.30777179279428679</v>
      </c>
      <c r="AB605" s="2">
        <f>(0.5*$C$5*K605^2)/1000</f>
        <v>0</v>
      </c>
      <c r="AC605" s="2">
        <f t="shared" si="59"/>
        <v>0</v>
      </c>
      <c r="AD605" s="13"/>
    </row>
    <row r="606" spans="5:30" x14ac:dyDescent="0.25">
      <c r="E606" s="5" t="s">
        <v>2</v>
      </c>
      <c r="F606" s="1">
        <v>601</v>
      </c>
      <c r="G606" s="1">
        <v>12</v>
      </c>
      <c r="H606" s="2">
        <f>SUM($K$5:K606)</f>
        <v>3094.8055555555575</v>
      </c>
      <c r="I606" s="2">
        <f>SUM($K$595:K606)</f>
        <v>0.27777777777777779</v>
      </c>
      <c r="J606" s="1">
        <v>1</v>
      </c>
      <c r="K606" s="2">
        <v>0.27777777777777779</v>
      </c>
      <c r="L606" s="2">
        <v>0.29166666666666669</v>
      </c>
      <c r="M606" s="1">
        <f>IF(K606&gt;0.001,1,0)</f>
        <v>1</v>
      </c>
      <c r="N606" s="1">
        <f>IF(L606&lt;-0.0001,1,0)</f>
        <v>0</v>
      </c>
      <c r="O606" s="3">
        <f t="shared" si="54"/>
        <v>1.0999999999999999E-2</v>
      </c>
      <c r="P606" s="2">
        <f t="shared" si="55"/>
        <v>142.54910999999998</v>
      </c>
      <c r="Q606" s="2">
        <f>0.5*$C$7*$C$8*1.2*K606^2</f>
        <v>3.0372222222222228E-2</v>
      </c>
      <c r="R606" s="2">
        <f>IF(L606&gt;0,$C$5*L606,0)</f>
        <v>385.29166666666669</v>
      </c>
      <c r="S606" s="2">
        <f t="shared" si="56"/>
        <v>527.87114888888891</v>
      </c>
      <c r="T606" s="2">
        <f>(S606*K606)/1000</f>
        <v>0.14663087469135802</v>
      </c>
      <c r="U606" s="2">
        <f t="shared" si="57"/>
        <v>0.14663087469135802</v>
      </c>
      <c r="V606" s="2">
        <f>SUM(U$5:U606)</f>
        <v>1388.7795987830655</v>
      </c>
      <c r="W606" s="2">
        <f>V606/3600</f>
        <v>0.38577211077307372</v>
      </c>
      <c r="X606" s="2">
        <f>T606*N606</f>
        <v>0</v>
      </c>
      <c r="Y606" s="2">
        <f>SUM(X$5:X606)</f>
        <v>280.65451384894158</v>
      </c>
      <c r="Z606" s="2">
        <f t="shared" si="58"/>
        <v>7.7959587180261553E-2</v>
      </c>
      <c r="AA606" s="2">
        <f>W606-Z606</f>
        <v>0.30781252359281219</v>
      </c>
      <c r="AB606" s="2">
        <f>(0.5*$C$5*K606^2)/1000</f>
        <v>5.0964506172839513E-2</v>
      </c>
      <c r="AC606" s="2">
        <f t="shared" si="59"/>
        <v>0</v>
      </c>
      <c r="AD606" s="13"/>
    </row>
    <row r="607" spans="5:30" x14ac:dyDescent="0.25">
      <c r="E607" s="5" t="s">
        <v>2</v>
      </c>
      <c r="F607" s="1">
        <v>602</v>
      </c>
      <c r="G607" s="1">
        <v>13</v>
      </c>
      <c r="H607" s="2">
        <f>SUM($K$5:K607)</f>
        <v>3095.388888888891</v>
      </c>
      <c r="I607" s="2">
        <f>SUM($K$595:K607)</f>
        <v>0.86111111111111116</v>
      </c>
      <c r="J607" s="1">
        <v>2.1</v>
      </c>
      <c r="K607" s="2">
        <v>0.58333333333333337</v>
      </c>
      <c r="L607" s="2">
        <v>0.52777777777777779</v>
      </c>
      <c r="M607" s="1">
        <f>IF(K607&gt;0.001,1,0)</f>
        <v>1</v>
      </c>
      <c r="N607" s="1">
        <f>IF(L607&lt;-0.0001,1,0)</f>
        <v>0</v>
      </c>
      <c r="O607" s="3">
        <f t="shared" si="54"/>
        <v>1.0999999999999999E-2</v>
      </c>
      <c r="P607" s="2">
        <f t="shared" si="55"/>
        <v>142.54910999999998</v>
      </c>
      <c r="Q607" s="2">
        <f>0.5*$C$7*$C$8*1.2*K607^2</f>
        <v>0.13394150000000005</v>
      </c>
      <c r="R607" s="2">
        <f>IF(L607&gt;0,$C$5*L607,0)</f>
        <v>697.19444444444446</v>
      </c>
      <c r="S607" s="2">
        <f t="shared" si="56"/>
        <v>839.87749594444449</v>
      </c>
      <c r="T607" s="2">
        <f>(S607*K607)/1000</f>
        <v>0.489928539300926</v>
      </c>
      <c r="U607" s="2">
        <f t="shared" si="57"/>
        <v>0.489928539300926</v>
      </c>
      <c r="V607" s="2">
        <f>SUM(U$5:U607)</f>
        <v>1389.2695273223665</v>
      </c>
      <c r="W607" s="2">
        <f>V607/3600</f>
        <v>0.38590820203399068</v>
      </c>
      <c r="X607" s="2">
        <f>T607*N607</f>
        <v>0</v>
      </c>
      <c r="Y607" s="2">
        <f>SUM(X$5:X607)</f>
        <v>280.65451384894158</v>
      </c>
      <c r="Z607" s="2">
        <f t="shared" si="58"/>
        <v>7.7959587180261553E-2</v>
      </c>
      <c r="AA607" s="2">
        <f>W607-Z607</f>
        <v>0.30794861485372915</v>
      </c>
      <c r="AB607" s="2">
        <f>(0.5*$C$5*K607^2)/1000</f>
        <v>0.22475347222222225</v>
      </c>
      <c r="AC607" s="2">
        <f t="shared" si="59"/>
        <v>0</v>
      </c>
      <c r="AD607" s="13"/>
    </row>
    <row r="608" spans="5:30" x14ac:dyDescent="0.25">
      <c r="E608" s="5" t="s">
        <v>2</v>
      </c>
      <c r="F608" s="1">
        <v>603</v>
      </c>
      <c r="G608" s="1">
        <v>14</v>
      </c>
      <c r="H608" s="2">
        <f>SUM($K$5:K608)</f>
        <v>3096.7222222222244</v>
      </c>
      <c r="I608" s="2">
        <f>SUM($K$595:K608)</f>
        <v>2.1944444444444446</v>
      </c>
      <c r="J608" s="1">
        <v>4.8</v>
      </c>
      <c r="K608" s="2">
        <v>1.3333333333333333</v>
      </c>
      <c r="L608" s="2">
        <v>0.97222222222222221</v>
      </c>
      <c r="M608" s="1">
        <f>IF(K608&gt;0.001,1,0)</f>
        <v>1</v>
      </c>
      <c r="N608" s="1">
        <f>IF(L608&lt;-0.0001,1,0)</f>
        <v>0</v>
      </c>
      <c r="O608" s="3">
        <f t="shared" si="54"/>
        <v>1.0999999999999999E-2</v>
      </c>
      <c r="P608" s="2">
        <f t="shared" si="55"/>
        <v>142.54910999999998</v>
      </c>
      <c r="Q608" s="2">
        <f>0.5*$C$7*$C$8*1.2*K608^2</f>
        <v>0.69977600000000006</v>
      </c>
      <c r="R608" s="2">
        <f>IF(L608&gt;0,$C$5*L608,0)</f>
        <v>1284.3055555555554</v>
      </c>
      <c r="S608" s="2">
        <f t="shared" si="56"/>
        <v>1427.5544415555555</v>
      </c>
      <c r="T608" s="2">
        <f>(S608*K608)/1000</f>
        <v>1.903405922074074</v>
      </c>
      <c r="U608" s="2">
        <f t="shared" si="57"/>
        <v>1.903405922074074</v>
      </c>
      <c r="V608" s="2">
        <f>SUM(U$5:U608)</f>
        <v>1391.1729332444406</v>
      </c>
      <c r="W608" s="2">
        <f>V608/3600</f>
        <v>0.38643692590123352</v>
      </c>
      <c r="X608" s="2">
        <f>T608*N608</f>
        <v>0</v>
      </c>
      <c r="Y608" s="2">
        <f>SUM(X$5:X608)</f>
        <v>280.65451384894158</v>
      </c>
      <c r="Z608" s="2">
        <f t="shared" si="58"/>
        <v>7.7959587180261553E-2</v>
      </c>
      <c r="AA608" s="2">
        <f>W608-Z608</f>
        <v>0.30847733872097194</v>
      </c>
      <c r="AB608" s="2">
        <f>(0.5*$C$5*K608^2)/1000</f>
        <v>1.1742222222222223</v>
      </c>
      <c r="AC608" s="2">
        <f t="shared" si="59"/>
        <v>0</v>
      </c>
      <c r="AD608" s="13"/>
    </row>
    <row r="609" spans="5:30" x14ac:dyDescent="0.25">
      <c r="E609" s="5" t="s">
        <v>2</v>
      </c>
      <c r="F609" s="1">
        <v>604</v>
      </c>
      <c r="G609" s="1">
        <v>15</v>
      </c>
      <c r="H609" s="2">
        <f>SUM($K$5:K609)</f>
        <v>3099.2500000000023</v>
      </c>
      <c r="I609" s="2">
        <f>SUM($K$595:K609)</f>
        <v>4.7222222222222223</v>
      </c>
      <c r="J609" s="1">
        <v>9.1</v>
      </c>
      <c r="K609" s="2">
        <v>2.5277777777777777</v>
      </c>
      <c r="L609" s="2">
        <v>1.3055555555555554</v>
      </c>
      <c r="M609" s="1">
        <f>IF(K609&gt;0.001,1,0)</f>
        <v>1</v>
      </c>
      <c r="N609" s="1">
        <f>IF(L609&lt;-0.0001,1,0)</f>
        <v>0</v>
      </c>
      <c r="O609" s="3">
        <f t="shared" si="54"/>
        <v>1.0999999999999999E-2</v>
      </c>
      <c r="P609" s="2">
        <f t="shared" si="55"/>
        <v>142.54910999999998</v>
      </c>
      <c r="Q609" s="2">
        <f>0.5*$C$7*$C$8*1.2*K609^2</f>
        <v>2.515123722222222</v>
      </c>
      <c r="R609" s="2">
        <f>IF(L609&gt;0,$C$5*L609,0)</f>
        <v>1724.6388888888887</v>
      </c>
      <c r="S609" s="2">
        <f t="shared" si="56"/>
        <v>1869.703122611111</v>
      </c>
      <c r="T609" s="2">
        <f>(S609*K609)/1000</f>
        <v>4.7261940043780859</v>
      </c>
      <c r="U609" s="2">
        <f t="shared" si="57"/>
        <v>4.7261940043780859</v>
      </c>
      <c r="V609" s="2">
        <f>SUM(U$5:U609)</f>
        <v>1395.8991272488188</v>
      </c>
      <c r="W609" s="2">
        <f>V609/3600</f>
        <v>0.38774975756911634</v>
      </c>
      <c r="X609" s="2">
        <f>T609*N609</f>
        <v>0</v>
      </c>
      <c r="Y609" s="2">
        <f>SUM(X$5:X609)</f>
        <v>280.65451384894158</v>
      </c>
      <c r="Z609" s="2">
        <f t="shared" si="58"/>
        <v>7.7959587180261553E-2</v>
      </c>
      <c r="AA609" s="2">
        <f>W609-Z609</f>
        <v>0.30979017038885481</v>
      </c>
      <c r="AB609" s="2">
        <f>(0.5*$C$5*K609^2)/1000</f>
        <v>4.220370756172839</v>
      </c>
      <c r="AC609" s="2">
        <f t="shared" si="59"/>
        <v>0</v>
      </c>
      <c r="AD609" s="13"/>
    </row>
    <row r="610" spans="5:30" x14ac:dyDescent="0.25">
      <c r="E610" s="5" t="s">
        <v>2</v>
      </c>
      <c r="F610" s="1">
        <v>605</v>
      </c>
      <c r="G610" s="1">
        <v>16</v>
      </c>
      <c r="H610" s="2">
        <f>SUM($K$5:K610)</f>
        <v>3103.1944444444466</v>
      </c>
      <c r="I610" s="2">
        <f>SUM($K$595:K610)</f>
        <v>8.6666666666666661</v>
      </c>
      <c r="J610" s="1">
        <v>14.2</v>
      </c>
      <c r="K610" s="2">
        <v>3.9444444444444442</v>
      </c>
      <c r="L610" s="2">
        <v>1.4861111111111112</v>
      </c>
      <c r="M610" s="1">
        <f>IF(K610&gt;0.001,1,0)</f>
        <v>1</v>
      </c>
      <c r="N610" s="1">
        <f>IF(L610&lt;-0.0001,1,0)</f>
        <v>0</v>
      </c>
      <c r="O610" s="3">
        <f t="shared" si="54"/>
        <v>1.0999999999999999E-2</v>
      </c>
      <c r="P610" s="2">
        <f t="shared" si="55"/>
        <v>142.54910999999998</v>
      </c>
      <c r="Q610" s="2">
        <f>0.5*$C$7*$C$8*1.2*K610^2</f>
        <v>6.1242548888888892</v>
      </c>
      <c r="R610" s="2">
        <f>IF(L610&gt;0,$C$5*L610,0)</f>
        <v>1963.1527777777778</v>
      </c>
      <c r="S610" s="2">
        <f t="shared" si="56"/>
        <v>2111.8261426666668</v>
      </c>
      <c r="T610" s="2">
        <f>(S610*K610)/1000</f>
        <v>8.3299808960740744</v>
      </c>
      <c r="U610" s="2">
        <f t="shared" si="57"/>
        <v>8.3299808960740744</v>
      </c>
      <c r="V610" s="2">
        <f>SUM(U$5:U610)</f>
        <v>1404.229108144893</v>
      </c>
      <c r="W610" s="2">
        <f>V610/3600</f>
        <v>0.39006364115135916</v>
      </c>
      <c r="X610" s="2">
        <f>T610*N610</f>
        <v>0</v>
      </c>
      <c r="Y610" s="2">
        <f>SUM(X$5:X610)</f>
        <v>280.65451384894158</v>
      </c>
      <c r="Z610" s="2">
        <f t="shared" si="58"/>
        <v>7.7959587180261553E-2</v>
      </c>
      <c r="AA610" s="2">
        <f>W610-Z610</f>
        <v>0.31210405397109764</v>
      </c>
      <c r="AB610" s="2">
        <f>(0.5*$C$5*K610^2)/1000</f>
        <v>10.276483024691357</v>
      </c>
      <c r="AC610" s="2">
        <f t="shared" si="59"/>
        <v>0</v>
      </c>
      <c r="AD610" s="13"/>
    </row>
    <row r="611" spans="5:30" x14ac:dyDescent="0.25">
      <c r="E611" s="5" t="s">
        <v>2</v>
      </c>
      <c r="F611" s="1">
        <v>606</v>
      </c>
      <c r="G611" s="1">
        <v>17</v>
      </c>
      <c r="H611" s="2">
        <f>SUM($K$5:K611)</f>
        <v>3108.6944444444466</v>
      </c>
      <c r="I611" s="2">
        <f>SUM($K$595:K611)</f>
        <v>14.166666666666666</v>
      </c>
      <c r="J611" s="1">
        <v>19.8</v>
      </c>
      <c r="K611" s="2">
        <v>5.5</v>
      </c>
      <c r="L611" s="2">
        <v>1.5694444444444444</v>
      </c>
      <c r="M611" s="1">
        <f>IF(K611&gt;0.001,1,0)</f>
        <v>1</v>
      </c>
      <c r="N611" s="1">
        <f>IF(L611&lt;-0.0001,1,0)</f>
        <v>0</v>
      </c>
      <c r="O611" s="3">
        <f t="shared" si="54"/>
        <v>1.0999999999999999E-2</v>
      </c>
      <c r="P611" s="2">
        <f t="shared" si="55"/>
        <v>142.54910999999998</v>
      </c>
      <c r="Q611" s="2">
        <f>0.5*$C$7*$C$8*1.2*K611^2</f>
        <v>11.907126000000002</v>
      </c>
      <c r="R611" s="2">
        <f>IF(L611&gt;0,$C$5*L611,0)</f>
        <v>2073.2361111111109</v>
      </c>
      <c r="S611" s="2">
        <f t="shared" si="56"/>
        <v>2227.6923471111108</v>
      </c>
      <c r="T611" s="2">
        <f>(S611*K611)/1000</f>
        <v>12.25230790911111</v>
      </c>
      <c r="U611" s="2">
        <f t="shared" si="57"/>
        <v>12.25230790911111</v>
      </c>
      <c r="V611" s="2">
        <f>SUM(U$5:U611)</f>
        <v>1416.4814160540041</v>
      </c>
      <c r="W611" s="2">
        <f>V611/3600</f>
        <v>0.39346706001500115</v>
      </c>
      <c r="X611" s="2">
        <f>T611*N611</f>
        <v>0</v>
      </c>
      <c r="Y611" s="2">
        <f>SUM(X$5:X611)</f>
        <v>280.65451384894158</v>
      </c>
      <c r="Z611" s="2">
        <f t="shared" si="58"/>
        <v>7.7959587180261553E-2</v>
      </c>
      <c r="AA611" s="2">
        <f>W611-Z611</f>
        <v>0.31550747283473957</v>
      </c>
      <c r="AB611" s="2">
        <f>(0.5*$C$5*K611^2)/1000</f>
        <v>19.980125000000001</v>
      </c>
      <c r="AC611" s="2">
        <f t="shared" si="59"/>
        <v>0</v>
      </c>
      <c r="AD611" s="13"/>
    </row>
    <row r="612" spans="5:30" x14ac:dyDescent="0.25">
      <c r="E612" s="5" t="s">
        <v>2</v>
      </c>
      <c r="F612" s="1">
        <v>607</v>
      </c>
      <c r="G612" s="1">
        <v>18</v>
      </c>
      <c r="H612" s="2">
        <f>SUM($K$5:K612)</f>
        <v>3115.7777777777801</v>
      </c>
      <c r="I612" s="2">
        <f>SUM($K$595:K612)</f>
        <v>21.25</v>
      </c>
      <c r="J612" s="1">
        <v>25.5</v>
      </c>
      <c r="K612" s="2">
        <v>7.083333333333333</v>
      </c>
      <c r="L612" s="2">
        <v>1.4861111111111109</v>
      </c>
      <c r="M612" s="1">
        <f>IF(K612&gt;0.001,1,0)</f>
        <v>1</v>
      </c>
      <c r="N612" s="1">
        <f>IF(L612&lt;-0.0001,1,0)</f>
        <v>0</v>
      </c>
      <c r="O612" s="3">
        <f t="shared" si="54"/>
        <v>1.0999999999999999E-2</v>
      </c>
      <c r="P612" s="2">
        <f t="shared" si="55"/>
        <v>142.54910999999998</v>
      </c>
      <c r="Q612" s="2">
        <f>0.5*$C$7*$C$8*1.2*K612^2</f>
        <v>19.749537499999999</v>
      </c>
      <c r="R612" s="2">
        <f>IF(L612&gt;0,$C$5*L612,0)</f>
        <v>1963.1527777777776</v>
      </c>
      <c r="S612" s="2">
        <f t="shared" si="56"/>
        <v>2125.4514252777776</v>
      </c>
      <c r="T612" s="2">
        <f>(S612*K612)/1000</f>
        <v>15.055280929050925</v>
      </c>
      <c r="U612" s="2">
        <f t="shared" si="57"/>
        <v>15.055280929050925</v>
      </c>
      <c r="V612" s="2">
        <f>SUM(U$5:U612)</f>
        <v>1431.536696983055</v>
      </c>
      <c r="W612" s="2">
        <f>V612/3600</f>
        <v>0.39764908249529307</v>
      </c>
      <c r="X612" s="2">
        <f>T612*N612</f>
        <v>0</v>
      </c>
      <c r="Y612" s="2">
        <f>SUM(X$5:X612)</f>
        <v>280.65451384894158</v>
      </c>
      <c r="Z612" s="2">
        <f t="shared" si="58"/>
        <v>7.7959587180261553E-2</v>
      </c>
      <c r="AA612" s="2">
        <f>W612-Z612</f>
        <v>0.31968949531503155</v>
      </c>
      <c r="AB612" s="2">
        <f>(0.5*$C$5*K612^2)/1000</f>
        <v>33.139670138888881</v>
      </c>
      <c r="AC612" s="2">
        <f t="shared" si="59"/>
        <v>0</v>
      </c>
      <c r="AD612" s="13"/>
    </row>
    <row r="613" spans="5:30" x14ac:dyDescent="0.25">
      <c r="E613" s="5" t="s">
        <v>2</v>
      </c>
      <c r="F613" s="1">
        <v>608</v>
      </c>
      <c r="G613" s="1">
        <v>19</v>
      </c>
      <c r="H613" s="2">
        <f>SUM($K$5:K613)</f>
        <v>3124.2500000000023</v>
      </c>
      <c r="I613" s="2">
        <f>SUM($K$595:K613)</f>
        <v>29.722222222222221</v>
      </c>
      <c r="J613" s="1">
        <v>30.5</v>
      </c>
      <c r="K613" s="2">
        <v>8.4722222222222214</v>
      </c>
      <c r="L613" s="2">
        <v>1.2916666666666663</v>
      </c>
      <c r="M613" s="1">
        <f>IF(K613&gt;0.001,1,0)</f>
        <v>1</v>
      </c>
      <c r="N613" s="1">
        <f>IF(L613&lt;-0.0001,1,0)</f>
        <v>0</v>
      </c>
      <c r="O613" s="3">
        <f t="shared" si="54"/>
        <v>1.0999999999999999E-2</v>
      </c>
      <c r="P613" s="2">
        <f t="shared" si="55"/>
        <v>142.54910999999998</v>
      </c>
      <c r="Q613" s="2">
        <f>0.5*$C$7*$C$8*1.2*K613^2</f>
        <v>28.25375972222222</v>
      </c>
      <c r="R613" s="2">
        <f>IF(L613&gt;0,$C$5*L613,0)</f>
        <v>1706.2916666666663</v>
      </c>
      <c r="S613" s="2">
        <f t="shared" si="56"/>
        <v>1877.0945363888884</v>
      </c>
      <c r="T613" s="2">
        <f>(S613*K613)/1000</f>
        <v>15.903162044405859</v>
      </c>
      <c r="U613" s="2">
        <f t="shared" si="57"/>
        <v>15.903162044405859</v>
      </c>
      <c r="V613" s="2">
        <f>SUM(U$5:U613)</f>
        <v>1447.4398590274609</v>
      </c>
      <c r="W613" s="2">
        <f>V613/3600</f>
        <v>0.402066627507628</v>
      </c>
      <c r="X613" s="2">
        <f>T613*N613</f>
        <v>0</v>
      </c>
      <c r="Y613" s="2">
        <f>SUM(X$5:X613)</f>
        <v>280.65451384894158</v>
      </c>
      <c r="Z613" s="2">
        <f t="shared" si="58"/>
        <v>7.7959587180261553E-2</v>
      </c>
      <c r="AA613" s="2">
        <f>W613-Z613</f>
        <v>0.32410704032736648</v>
      </c>
      <c r="AB613" s="2">
        <f>(0.5*$C$5*K613^2)/1000</f>
        <v>47.409731867283938</v>
      </c>
      <c r="AC613" s="2">
        <f t="shared" si="59"/>
        <v>0</v>
      </c>
      <c r="AD613" s="13"/>
    </row>
    <row r="614" spans="5:30" x14ac:dyDescent="0.25">
      <c r="E614" s="5" t="s">
        <v>2</v>
      </c>
      <c r="F614" s="1">
        <v>609</v>
      </c>
      <c r="G614" s="1">
        <v>20</v>
      </c>
      <c r="H614" s="2">
        <f>SUM($K$5:K614)</f>
        <v>3133.9166666666688</v>
      </c>
      <c r="I614" s="2">
        <f>SUM($K$595:K614)</f>
        <v>39.388888888888886</v>
      </c>
      <c r="J614" s="1">
        <v>34.799999999999997</v>
      </c>
      <c r="K614" s="2">
        <v>9.6666666666666661</v>
      </c>
      <c r="L614" s="2">
        <v>1.1527777777777775</v>
      </c>
      <c r="M614" s="1">
        <f>IF(K614&gt;0.001,1,0)</f>
        <v>1</v>
      </c>
      <c r="N614" s="1">
        <f>IF(L614&lt;-0.0001,1,0)</f>
        <v>0</v>
      </c>
      <c r="O614" s="3">
        <f t="shared" si="54"/>
        <v>1.0999999999999999E-2</v>
      </c>
      <c r="P614" s="2">
        <f t="shared" si="55"/>
        <v>142.54910999999998</v>
      </c>
      <c r="Q614" s="2">
        <f>0.5*$C$7*$C$8*1.2*K614^2</f>
        <v>36.781975999999993</v>
      </c>
      <c r="R614" s="2">
        <f>IF(L614&gt;0,$C$5*L614,0)</f>
        <v>1522.8194444444441</v>
      </c>
      <c r="S614" s="2">
        <f t="shared" si="56"/>
        <v>1702.150530444444</v>
      </c>
      <c r="T614" s="2">
        <f>(S614*K614)/1000</f>
        <v>16.454121794296292</v>
      </c>
      <c r="U614" s="2">
        <f t="shared" si="57"/>
        <v>16.454121794296292</v>
      </c>
      <c r="V614" s="2">
        <f>SUM(U$5:U614)</f>
        <v>1463.8939808217572</v>
      </c>
      <c r="W614" s="2">
        <f>V614/3600</f>
        <v>0.40663721689493254</v>
      </c>
      <c r="X614" s="2">
        <f>T614*N614</f>
        <v>0</v>
      </c>
      <c r="Y614" s="2">
        <f>SUM(X$5:X614)</f>
        <v>280.65451384894158</v>
      </c>
      <c r="Z614" s="2">
        <f t="shared" si="58"/>
        <v>7.7959587180261553E-2</v>
      </c>
      <c r="AA614" s="2">
        <f>W614-Z614</f>
        <v>0.32867762971467096</v>
      </c>
      <c r="AB614" s="2">
        <f>(0.5*$C$5*K614^2)/1000</f>
        <v>61.720055555555547</v>
      </c>
      <c r="AC614" s="2">
        <f t="shared" si="59"/>
        <v>0</v>
      </c>
      <c r="AD614" s="13"/>
    </row>
    <row r="615" spans="5:30" x14ac:dyDescent="0.25">
      <c r="E615" s="5" t="s">
        <v>2</v>
      </c>
      <c r="F615" s="1">
        <v>610</v>
      </c>
      <c r="G615" s="1">
        <v>21</v>
      </c>
      <c r="H615" s="2">
        <f>SUM($K$5:K615)</f>
        <v>3144.6944444444466</v>
      </c>
      <c r="I615" s="2">
        <f>SUM($K$595:K615)</f>
        <v>50.166666666666664</v>
      </c>
      <c r="J615" s="1">
        <v>38.799999999999997</v>
      </c>
      <c r="K615" s="2">
        <v>10.777777777777777</v>
      </c>
      <c r="L615" s="2">
        <v>1.1250000000000002</v>
      </c>
      <c r="M615" s="1">
        <f>IF(K615&gt;0.001,1,0)</f>
        <v>1</v>
      </c>
      <c r="N615" s="1">
        <f>IF(L615&lt;-0.0001,1,0)</f>
        <v>0</v>
      </c>
      <c r="O615" s="3">
        <f t="shared" si="54"/>
        <v>1.0999999999999999E-2</v>
      </c>
      <c r="P615" s="2">
        <f t="shared" si="55"/>
        <v>142.54910999999998</v>
      </c>
      <c r="Q615" s="2">
        <f>0.5*$C$7*$C$8*1.2*K615^2</f>
        <v>45.723558222222223</v>
      </c>
      <c r="R615" s="2">
        <f>IF(L615&gt;0,$C$5*L615,0)</f>
        <v>1486.1250000000002</v>
      </c>
      <c r="S615" s="2">
        <f t="shared" si="56"/>
        <v>1674.3976682222224</v>
      </c>
      <c r="T615" s="2">
        <f>(S615*K615)/1000</f>
        <v>18.046285979728395</v>
      </c>
      <c r="U615" s="2">
        <f t="shared" si="57"/>
        <v>18.046285979728395</v>
      </c>
      <c r="V615" s="2">
        <f>SUM(U$5:U615)</f>
        <v>1481.9402668014854</v>
      </c>
      <c r="W615" s="2">
        <f>V615/3600</f>
        <v>0.41165007411152371</v>
      </c>
      <c r="X615" s="2">
        <f>T615*N615</f>
        <v>0</v>
      </c>
      <c r="Y615" s="2">
        <f>SUM(X$5:X615)</f>
        <v>280.65451384894158</v>
      </c>
      <c r="Z615" s="2">
        <f t="shared" si="58"/>
        <v>7.7959587180261553E-2</v>
      </c>
      <c r="AA615" s="2">
        <f>W615-Z615</f>
        <v>0.33369048693126213</v>
      </c>
      <c r="AB615" s="2">
        <f>(0.5*$C$5*K615^2)/1000</f>
        <v>76.724006172839495</v>
      </c>
      <c r="AC615" s="2">
        <f t="shared" si="59"/>
        <v>0</v>
      </c>
      <c r="AD615" s="13"/>
    </row>
    <row r="616" spans="5:30" x14ac:dyDescent="0.25">
      <c r="E616" s="5" t="s">
        <v>2</v>
      </c>
      <c r="F616" s="1">
        <v>611</v>
      </c>
      <c r="G616" s="1">
        <v>22</v>
      </c>
      <c r="H616" s="2">
        <f>SUM($K$5:K616)</f>
        <v>3156.6111111111131</v>
      </c>
      <c r="I616" s="2">
        <f>SUM($K$595:K616)</f>
        <v>62.083333333333329</v>
      </c>
      <c r="J616" s="1">
        <v>42.9</v>
      </c>
      <c r="K616" s="2">
        <v>11.916666666666666</v>
      </c>
      <c r="L616" s="2">
        <v>1.0555555555555558</v>
      </c>
      <c r="M616" s="1">
        <f>IF(K616&gt;0.001,1,0)</f>
        <v>1</v>
      </c>
      <c r="N616" s="1">
        <f>IF(L616&lt;-0.0001,1,0)</f>
        <v>0</v>
      </c>
      <c r="O616" s="3">
        <f t="shared" si="54"/>
        <v>1.0999999999999999E-2</v>
      </c>
      <c r="P616" s="2">
        <f t="shared" si="55"/>
        <v>142.54910999999998</v>
      </c>
      <c r="Q616" s="2">
        <f>0.5*$C$7*$C$8*1.2*K616^2</f>
        <v>55.897341499999996</v>
      </c>
      <c r="R616" s="2">
        <f>IF(L616&gt;0,$C$5*L616,0)</f>
        <v>1394.3888888888891</v>
      </c>
      <c r="S616" s="2">
        <f t="shared" si="56"/>
        <v>1592.8353403888891</v>
      </c>
      <c r="T616" s="2">
        <f>(S616*K616)/1000</f>
        <v>18.981287806300926</v>
      </c>
      <c r="U616" s="2">
        <f t="shared" si="57"/>
        <v>18.981287806300926</v>
      </c>
      <c r="V616" s="2">
        <f>SUM(U$5:U616)</f>
        <v>1500.9215546077864</v>
      </c>
      <c r="W616" s="2">
        <f>V616/3600</f>
        <v>0.41692265405771844</v>
      </c>
      <c r="X616" s="2">
        <f>T616*N616</f>
        <v>0</v>
      </c>
      <c r="Y616" s="2">
        <f>SUM(X$5:X616)</f>
        <v>280.65451384894158</v>
      </c>
      <c r="Z616" s="2">
        <f t="shared" si="58"/>
        <v>7.7959587180261553E-2</v>
      </c>
      <c r="AA616" s="2">
        <f>W616-Z616</f>
        <v>0.33896306687745692</v>
      </c>
      <c r="AB616" s="2">
        <f>(0.5*$C$5*K616^2)/1000</f>
        <v>93.795586805555544</v>
      </c>
      <c r="AC616" s="2">
        <f t="shared" si="59"/>
        <v>0</v>
      </c>
      <c r="AD616" s="13"/>
    </row>
    <row r="617" spans="5:30" x14ac:dyDescent="0.25">
      <c r="E617" s="5" t="s">
        <v>2</v>
      </c>
      <c r="F617" s="1">
        <v>612</v>
      </c>
      <c r="G617" s="1">
        <v>23</v>
      </c>
      <c r="H617" s="2">
        <f>SUM($K$5:K617)</f>
        <v>3169.5000000000018</v>
      </c>
      <c r="I617" s="2">
        <f>SUM($K$595:K617)</f>
        <v>74.972222222222214</v>
      </c>
      <c r="J617" s="1">
        <v>46.4</v>
      </c>
      <c r="K617" s="2">
        <v>12.888888888888888</v>
      </c>
      <c r="L617" s="2">
        <v>0.74999999999999978</v>
      </c>
      <c r="M617" s="1">
        <f>IF(K617&gt;0.001,1,0)</f>
        <v>1</v>
      </c>
      <c r="N617" s="1">
        <f>IF(L617&lt;-0.0001,1,0)</f>
        <v>0</v>
      </c>
      <c r="O617" s="3">
        <f t="shared" si="54"/>
        <v>1.0999999999999999E-2</v>
      </c>
      <c r="P617" s="2">
        <f t="shared" si="55"/>
        <v>142.54910999999998</v>
      </c>
      <c r="Q617" s="2">
        <f>0.5*$C$7*$C$8*1.2*K617^2</f>
        <v>65.390179555555548</v>
      </c>
      <c r="R617" s="2">
        <f>IF(L617&gt;0,$C$5*L617,0)</f>
        <v>990.74999999999966</v>
      </c>
      <c r="S617" s="2">
        <f t="shared" si="56"/>
        <v>1198.6892895555552</v>
      </c>
      <c r="T617" s="2">
        <f>(S617*K617)/1000</f>
        <v>15.449773065382709</v>
      </c>
      <c r="U617" s="2">
        <f t="shared" si="57"/>
        <v>15.449773065382709</v>
      </c>
      <c r="V617" s="2">
        <f>SUM(U$5:U617)</f>
        <v>1516.3713276731692</v>
      </c>
      <c r="W617" s="2">
        <f>V617/3600</f>
        <v>0.42121425768699144</v>
      </c>
      <c r="X617" s="2">
        <f>T617*N617</f>
        <v>0</v>
      </c>
      <c r="Y617" s="2">
        <f>SUM(X$5:X617)</f>
        <v>280.65451384894158</v>
      </c>
      <c r="Z617" s="2">
        <f t="shared" si="58"/>
        <v>7.7959587180261553E-2</v>
      </c>
      <c r="AA617" s="2">
        <f>W617-Z617</f>
        <v>0.34325467050672986</v>
      </c>
      <c r="AB617" s="2">
        <f>(0.5*$C$5*K617^2)/1000</f>
        <v>109.72454320987651</v>
      </c>
      <c r="AC617" s="2">
        <f t="shared" si="59"/>
        <v>0</v>
      </c>
      <c r="AD617" s="13"/>
    </row>
    <row r="618" spans="5:30" x14ac:dyDescent="0.25">
      <c r="E618" s="5" t="s">
        <v>2</v>
      </c>
      <c r="F618" s="1">
        <v>613</v>
      </c>
      <c r="G618" s="1">
        <v>24</v>
      </c>
      <c r="H618" s="2">
        <f>SUM($K$5:K618)</f>
        <v>3182.9166666666683</v>
      </c>
      <c r="I618" s="2">
        <f>SUM($K$595:K618)</f>
        <v>88.388888888888886</v>
      </c>
      <c r="J618" s="1">
        <v>48.3</v>
      </c>
      <c r="K618" s="2">
        <v>13.416666666666666</v>
      </c>
      <c r="L618" s="2">
        <v>0.31944444444444503</v>
      </c>
      <c r="M618" s="1">
        <f>IF(K618&gt;0.001,1,0)</f>
        <v>1</v>
      </c>
      <c r="N618" s="1">
        <f>IF(L618&lt;-0.0001,1,0)</f>
        <v>0</v>
      </c>
      <c r="O618" s="3">
        <f t="shared" si="54"/>
        <v>1.0999999999999999E-2</v>
      </c>
      <c r="P618" s="2">
        <f t="shared" si="55"/>
        <v>142.54910999999998</v>
      </c>
      <c r="Q618" s="2">
        <f>0.5*$C$7*$C$8*1.2*K618^2</f>
        <v>70.855053499999997</v>
      </c>
      <c r="R618" s="2">
        <f>IF(L618&gt;0,$C$5*L618,0)</f>
        <v>421.98611111111188</v>
      </c>
      <c r="S618" s="2">
        <f t="shared" si="56"/>
        <v>635.39027461111186</v>
      </c>
      <c r="T618" s="2">
        <f>(S618*K618)/1000</f>
        <v>8.5248195176990826</v>
      </c>
      <c r="U618" s="2">
        <f t="shared" si="57"/>
        <v>8.5248195176990826</v>
      </c>
      <c r="V618" s="2">
        <f>SUM(U$5:U618)</f>
        <v>1524.8961471908683</v>
      </c>
      <c r="W618" s="2">
        <f>V618/3600</f>
        <v>0.42358226310857455</v>
      </c>
      <c r="X618" s="2">
        <f>T618*N618</f>
        <v>0</v>
      </c>
      <c r="Y618" s="2">
        <f>SUM(X$5:X618)</f>
        <v>280.65451384894158</v>
      </c>
      <c r="Z618" s="2">
        <f t="shared" si="58"/>
        <v>7.7959587180261553E-2</v>
      </c>
      <c r="AA618" s="2">
        <f>W618-Z618</f>
        <v>0.34562267592831297</v>
      </c>
      <c r="AB618" s="2">
        <f>(0.5*$C$5*K618^2)/1000</f>
        <v>118.89458680555555</v>
      </c>
      <c r="AC618" s="2">
        <f t="shared" si="59"/>
        <v>0</v>
      </c>
      <c r="AD618" s="13"/>
    </row>
    <row r="619" spans="5:30" x14ac:dyDescent="0.25">
      <c r="E619" s="5" t="s">
        <v>2</v>
      </c>
      <c r="F619" s="1">
        <v>614</v>
      </c>
      <c r="G619" s="1">
        <v>25</v>
      </c>
      <c r="H619" s="2">
        <f>SUM($K$5:K619)</f>
        <v>3196.4444444444462</v>
      </c>
      <c r="I619" s="2">
        <f>SUM($K$595:K619)</f>
        <v>101.91666666666666</v>
      </c>
      <c r="J619" s="1">
        <v>48.7</v>
      </c>
      <c r="K619" s="2">
        <v>13.527777777777779</v>
      </c>
      <c r="L619" s="2">
        <v>2.7777777777778172E-2</v>
      </c>
      <c r="M619" s="1">
        <f>IF(K619&gt;0.001,1,0)</f>
        <v>1</v>
      </c>
      <c r="N619" s="1">
        <f>IF(L619&lt;-0.0001,1,0)</f>
        <v>0</v>
      </c>
      <c r="O619" s="3">
        <f t="shared" si="54"/>
        <v>1.0999999999999999E-2</v>
      </c>
      <c r="P619" s="2">
        <f t="shared" si="55"/>
        <v>142.54910999999998</v>
      </c>
      <c r="Q619" s="2">
        <f>0.5*$C$7*$C$8*1.2*K619^2</f>
        <v>72.033495722222227</v>
      </c>
      <c r="R619" s="2">
        <f>IF(L619&gt;0,$C$5*L619,0)</f>
        <v>36.694444444444962</v>
      </c>
      <c r="S619" s="2">
        <f t="shared" si="56"/>
        <v>251.27705016666718</v>
      </c>
      <c r="T619" s="2">
        <f>(S619*K619)/1000</f>
        <v>3.3992200953101923</v>
      </c>
      <c r="U619" s="2">
        <f t="shared" si="57"/>
        <v>3.3992200953101923</v>
      </c>
      <c r="V619" s="2">
        <f>SUM(U$5:U619)</f>
        <v>1528.2953672861786</v>
      </c>
      <c r="W619" s="2">
        <f>V619/3600</f>
        <v>0.4245264909128274</v>
      </c>
      <c r="X619" s="2">
        <f>T619*N619</f>
        <v>0</v>
      </c>
      <c r="Y619" s="2">
        <f>SUM(X$5:X619)</f>
        <v>280.65451384894158</v>
      </c>
      <c r="Z619" s="2">
        <f t="shared" si="58"/>
        <v>7.7959587180261553E-2</v>
      </c>
      <c r="AA619" s="2">
        <f>W619-Z619</f>
        <v>0.34656690373256582</v>
      </c>
      <c r="AB619" s="2">
        <f>(0.5*$C$5*K619^2)/1000</f>
        <v>120.87200964506172</v>
      </c>
      <c r="AC619" s="2">
        <f t="shared" si="59"/>
        <v>0</v>
      </c>
      <c r="AD619" s="13"/>
    </row>
    <row r="620" spans="5:30" x14ac:dyDescent="0.25">
      <c r="E620" s="5" t="s">
        <v>2</v>
      </c>
      <c r="F620" s="1">
        <v>615</v>
      </c>
      <c r="G620" s="1">
        <v>26</v>
      </c>
      <c r="H620" s="2">
        <f>SUM($K$5:K620)</f>
        <v>3209.9166666666683</v>
      </c>
      <c r="I620" s="2">
        <f>SUM($K$595:K620)</f>
        <v>115.38888888888889</v>
      </c>
      <c r="J620" s="1">
        <v>48.5</v>
      </c>
      <c r="K620" s="2">
        <v>13.472222222222221</v>
      </c>
      <c r="L620" s="2">
        <v>-4.1666666666667261E-2</v>
      </c>
      <c r="M620" s="1">
        <f>IF(K620&gt;0.001,1,0)</f>
        <v>1</v>
      </c>
      <c r="N620" s="1">
        <f>IF(L620&lt;-0.0001,1,0)</f>
        <v>1</v>
      </c>
      <c r="O620" s="3">
        <f t="shared" si="54"/>
        <v>1.0999999999999999E-2</v>
      </c>
      <c r="P620" s="2">
        <f t="shared" si="55"/>
        <v>142.54910999999998</v>
      </c>
      <c r="Q620" s="2">
        <f>0.5*$C$7*$C$8*1.2*K620^2</f>
        <v>71.443059722222216</v>
      </c>
      <c r="R620" s="2">
        <f>IF(L620&gt;0,$C$5*L620,0)</f>
        <v>0</v>
      </c>
      <c r="S620" s="2">
        <f t="shared" si="56"/>
        <v>213.9921697222222</v>
      </c>
      <c r="T620" s="2">
        <f>(S620*K620)/1000</f>
        <v>2.8829500643132708</v>
      </c>
      <c r="U620" s="2">
        <f t="shared" si="57"/>
        <v>2.8829500643132708</v>
      </c>
      <c r="V620" s="2">
        <f>SUM(U$5:U620)</f>
        <v>1531.1783173504919</v>
      </c>
      <c r="W620" s="2">
        <f>V620/3600</f>
        <v>0.4253273103751366</v>
      </c>
      <c r="X620" s="2">
        <f>T620*N620</f>
        <v>2.8829500643132708</v>
      </c>
      <c r="Y620" s="2">
        <f>SUM(X$5:X620)</f>
        <v>283.53746391325484</v>
      </c>
      <c r="Z620" s="2">
        <f t="shared" si="58"/>
        <v>7.8760406642570793E-2</v>
      </c>
      <c r="AA620" s="2">
        <f>W620-Z620</f>
        <v>0.34656690373256582</v>
      </c>
      <c r="AB620" s="2">
        <f>(0.5*$C$5*K620^2)/1000</f>
        <v>119.88125964506172</v>
      </c>
      <c r="AC620" s="2">
        <f t="shared" si="59"/>
        <v>119.88125964506172</v>
      </c>
      <c r="AD620" s="13"/>
    </row>
    <row r="621" spans="5:30" x14ac:dyDescent="0.25">
      <c r="E621" s="5" t="s">
        <v>2</v>
      </c>
      <c r="F621" s="1">
        <v>616</v>
      </c>
      <c r="G621" s="1">
        <v>27</v>
      </c>
      <c r="H621" s="2">
        <f>SUM($K$5:K621)</f>
        <v>3223.3611111111127</v>
      </c>
      <c r="I621" s="2">
        <f>SUM($K$595:K621)</f>
        <v>128.83333333333331</v>
      </c>
      <c r="J621" s="1">
        <v>48.4</v>
      </c>
      <c r="K621" s="2">
        <v>13.444444444444443</v>
      </c>
      <c r="L621" s="2">
        <v>-4.1666666666666269E-2</v>
      </c>
      <c r="M621" s="1">
        <f>IF(K621&gt;0.001,1,0)</f>
        <v>1</v>
      </c>
      <c r="N621" s="1">
        <f>IF(L621&lt;-0.0001,1,0)</f>
        <v>1</v>
      </c>
      <c r="O621" s="3">
        <f t="shared" si="54"/>
        <v>1.0999999999999999E-2</v>
      </c>
      <c r="P621" s="2">
        <f t="shared" si="55"/>
        <v>142.54910999999998</v>
      </c>
      <c r="Q621" s="2">
        <f>0.5*$C$7*$C$8*1.2*K621^2</f>
        <v>71.148752888888879</v>
      </c>
      <c r="R621" s="2">
        <f>IF(L621&gt;0,$C$5*L621,0)</f>
        <v>0</v>
      </c>
      <c r="S621" s="2">
        <f t="shared" si="56"/>
        <v>213.69786288888886</v>
      </c>
      <c r="T621" s="2">
        <f>(S621*K621)/1000</f>
        <v>2.8730490455061721</v>
      </c>
      <c r="U621" s="2">
        <f t="shared" si="57"/>
        <v>2.8730490455061721</v>
      </c>
      <c r="V621" s="2">
        <f>SUM(U$5:U621)</f>
        <v>1534.051366395998</v>
      </c>
      <c r="W621" s="2">
        <f>V621/3600</f>
        <v>0.42612537955444391</v>
      </c>
      <c r="X621" s="2">
        <f>T621*N621</f>
        <v>2.8730490455061721</v>
      </c>
      <c r="Y621" s="2">
        <f>SUM(X$5:X621)</f>
        <v>286.41051295876099</v>
      </c>
      <c r="Z621" s="2">
        <f t="shared" si="58"/>
        <v>7.9558475821878055E-2</v>
      </c>
      <c r="AA621" s="2">
        <f>W621-Z621</f>
        <v>0.34656690373256582</v>
      </c>
      <c r="AB621" s="2">
        <f>(0.5*$C$5*K621^2)/1000</f>
        <v>119.38741358024689</v>
      </c>
      <c r="AC621" s="2">
        <f t="shared" si="59"/>
        <v>119.38741358024689</v>
      </c>
      <c r="AD621" s="13"/>
    </row>
    <row r="622" spans="5:30" x14ac:dyDescent="0.25">
      <c r="E622" s="5" t="s">
        <v>2</v>
      </c>
      <c r="F622" s="1">
        <v>617</v>
      </c>
      <c r="G622" s="1">
        <v>28</v>
      </c>
      <c r="H622" s="2">
        <f>SUM($K$5:K622)</f>
        <v>3236.7500000000014</v>
      </c>
      <c r="I622" s="2">
        <f>SUM($K$595:K622)</f>
        <v>142.2222222222222</v>
      </c>
      <c r="J622" s="1">
        <v>48.2</v>
      </c>
      <c r="K622" s="2">
        <v>13.388888888888889</v>
      </c>
      <c r="L622" s="2">
        <v>-8.3333333333333523E-2</v>
      </c>
      <c r="M622" s="1">
        <f>IF(K622&gt;0.001,1,0)</f>
        <v>1</v>
      </c>
      <c r="N622" s="1">
        <f>IF(L622&lt;-0.0001,1,0)</f>
        <v>1</v>
      </c>
      <c r="O622" s="3">
        <f t="shared" si="54"/>
        <v>1.0999999999999999E-2</v>
      </c>
      <c r="P622" s="2">
        <f t="shared" si="55"/>
        <v>142.54910999999998</v>
      </c>
      <c r="Q622" s="2">
        <f>0.5*$C$7*$C$8*1.2*K622^2</f>
        <v>70.56196155555557</v>
      </c>
      <c r="R622" s="2">
        <f>IF(L622&gt;0,$C$5*L622,0)</f>
        <v>0</v>
      </c>
      <c r="S622" s="2">
        <f t="shared" si="56"/>
        <v>213.11107155555555</v>
      </c>
      <c r="T622" s="2">
        <f>(S622*K622)/1000</f>
        <v>2.8533204580493829</v>
      </c>
      <c r="U622" s="2">
        <f t="shared" si="57"/>
        <v>2.8533204580493829</v>
      </c>
      <c r="V622" s="2">
        <f>SUM(U$5:U622)</f>
        <v>1536.9046868540474</v>
      </c>
      <c r="W622" s="2">
        <f>V622/3600</f>
        <v>0.42691796857056874</v>
      </c>
      <c r="X622" s="2">
        <f>T622*N622</f>
        <v>2.8533204580493829</v>
      </c>
      <c r="Y622" s="2">
        <f>SUM(X$5:X622)</f>
        <v>289.26383341681037</v>
      </c>
      <c r="Z622" s="2">
        <f t="shared" si="58"/>
        <v>8.0351064838002875E-2</v>
      </c>
      <c r="AA622" s="2">
        <f>W622-Z622</f>
        <v>0.34656690373256588</v>
      </c>
      <c r="AB622" s="2">
        <f>(0.5*$C$5*K622^2)/1000</f>
        <v>118.40277932098765</v>
      </c>
      <c r="AC622" s="2">
        <f t="shared" si="59"/>
        <v>118.40277932098765</v>
      </c>
      <c r="AD622" s="13"/>
    </row>
    <row r="623" spans="5:30" x14ac:dyDescent="0.25">
      <c r="E623" s="5" t="s">
        <v>2</v>
      </c>
      <c r="F623" s="1">
        <v>618</v>
      </c>
      <c r="G623" s="1">
        <v>29</v>
      </c>
      <c r="H623" s="2">
        <f>SUM($K$5:K623)</f>
        <v>3250.0277777777792</v>
      </c>
      <c r="I623" s="2">
        <f>SUM($K$595:K623)</f>
        <v>155.49999999999997</v>
      </c>
      <c r="J623" s="1">
        <v>47.8</v>
      </c>
      <c r="K623" s="2">
        <v>13.277777777777777</v>
      </c>
      <c r="L623" s="2">
        <v>-0.16666666666666705</v>
      </c>
      <c r="M623" s="1">
        <f>IF(K623&gt;0.001,1,0)</f>
        <v>1</v>
      </c>
      <c r="N623" s="1">
        <f>IF(L623&lt;-0.0001,1,0)</f>
        <v>1</v>
      </c>
      <c r="O623" s="3">
        <f t="shared" si="54"/>
        <v>1.0999999999999999E-2</v>
      </c>
      <c r="P623" s="2">
        <f t="shared" si="55"/>
        <v>142.54910999999998</v>
      </c>
      <c r="Q623" s="2">
        <f>0.5*$C$7*$C$8*1.2*K623^2</f>
        <v>69.395668222222227</v>
      </c>
      <c r="R623" s="2">
        <f>IF(L623&gt;0,$C$5*L623,0)</f>
        <v>0</v>
      </c>
      <c r="S623" s="2">
        <f t="shared" si="56"/>
        <v>211.94477822222223</v>
      </c>
      <c r="T623" s="2">
        <f>(S623*K623)/1000</f>
        <v>2.8141556663950613</v>
      </c>
      <c r="U623" s="2">
        <f t="shared" si="57"/>
        <v>2.8141556663950613</v>
      </c>
      <c r="V623" s="2">
        <f>SUM(U$5:U623)</f>
        <v>1539.7188425204424</v>
      </c>
      <c r="W623" s="2">
        <f>V623/3600</f>
        <v>0.42769967847790069</v>
      </c>
      <c r="X623" s="2">
        <f>T623*N623</f>
        <v>2.8141556663950613</v>
      </c>
      <c r="Y623" s="2">
        <f>SUM(X$5:X623)</f>
        <v>292.07798908320541</v>
      </c>
      <c r="Z623" s="2">
        <f t="shared" si="58"/>
        <v>8.113277474533484E-2</v>
      </c>
      <c r="AA623" s="2">
        <f>W623-Z623</f>
        <v>0.34656690373256582</v>
      </c>
      <c r="AB623" s="2">
        <f>(0.5*$C$5*K623^2)/1000</f>
        <v>116.44574228395061</v>
      </c>
      <c r="AC623" s="2">
        <f t="shared" si="59"/>
        <v>116.44574228395061</v>
      </c>
      <c r="AD623" s="13"/>
    </row>
    <row r="624" spans="5:30" x14ac:dyDescent="0.25">
      <c r="E624" s="5" t="s">
        <v>2</v>
      </c>
      <c r="F624" s="1">
        <v>619</v>
      </c>
      <c r="G624" s="1">
        <v>30</v>
      </c>
      <c r="H624" s="2">
        <f>SUM($K$5:K624)</f>
        <v>3263.0833333333348</v>
      </c>
      <c r="I624" s="2">
        <f>SUM($K$595:K624)</f>
        <v>168.55555555555551</v>
      </c>
      <c r="J624" s="1">
        <v>47</v>
      </c>
      <c r="K624" s="2">
        <v>13.055555555555555</v>
      </c>
      <c r="L624" s="2">
        <v>-0.26388888888888867</v>
      </c>
      <c r="M624" s="1">
        <f>IF(K624&gt;0.001,1,0)</f>
        <v>1</v>
      </c>
      <c r="N624" s="1">
        <f>IF(L624&lt;-0.0001,1,0)</f>
        <v>1</v>
      </c>
      <c r="O624" s="3">
        <f t="shared" si="54"/>
        <v>1.0999999999999999E-2</v>
      </c>
      <c r="P624" s="2">
        <f t="shared" si="55"/>
        <v>142.54910999999998</v>
      </c>
      <c r="Q624" s="2">
        <f>0.5*$C$7*$C$8*1.2*K624^2</f>
        <v>67.092238888888886</v>
      </c>
      <c r="R624" s="2">
        <f>IF(L624&gt;0,$C$5*L624,0)</f>
        <v>0</v>
      </c>
      <c r="S624" s="2">
        <f t="shared" si="56"/>
        <v>209.64134888888887</v>
      </c>
      <c r="T624" s="2">
        <f>(S624*K624)/1000</f>
        <v>2.7369842771604938</v>
      </c>
      <c r="U624" s="2">
        <f t="shared" si="57"/>
        <v>2.7369842771604938</v>
      </c>
      <c r="V624" s="2">
        <f>SUM(U$5:U624)</f>
        <v>1542.4558267976029</v>
      </c>
      <c r="W624" s="2">
        <f>V624/3600</f>
        <v>0.428459951888223</v>
      </c>
      <c r="X624" s="2">
        <f>T624*N624</f>
        <v>2.7369842771604938</v>
      </c>
      <c r="Y624" s="2">
        <f>SUM(X$5:X624)</f>
        <v>294.81497336036591</v>
      </c>
      <c r="Z624" s="2">
        <f t="shared" si="58"/>
        <v>8.1893048155657192E-2</v>
      </c>
      <c r="AA624" s="2">
        <f>W624-Z624</f>
        <v>0.34656690373256582</v>
      </c>
      <c r="AB624" s="2">
        <f>(0.5*$C$5*K624^2)/1000</f>
        <v>112.58059413580246</v>
      </c>
      <c r="AC624" s="2">
        <f t="shared" si="59"/>
        <v>112.58059413580246</v>
      </c>
      <c r="AD624" s="13"/>
    </row>
    <row r="625" spans="5:30" x14ac:dyDescent="0.25">
      <c r="E625" s="5" t="s">
        <v>2</v>
      </c>
      <c r="F625" s="1">
        <v>620</v>
      </c>
      <c r="G625" s="1">
        <v>31</v>
      </c>
      <c r="H625" s="2">
        <f>SUM($K$5:K625)</f>
        <v>3275.8333333333348</v>
      </c>
      <c r="I625" s="2">
        <f>SUM($K$595:K625)</f>
        <v>181.30555555555551</v>
      </c>
      <c r="J625" s="1">
        <v>45.9</v>
      </c>
      <c r="K625" s="2">
        <v>12.75</v>
      </c>
      <c r="L625" s="2">
        <v>-0.29166666666666685</v>
      </c>
      <c r="M625" s="1">
        <f>IF(K625&gt;0.001,1,0)</f>
        <v>1</v>
      </c>
      <c r="N625" s="1">
        <f>IF(L625&lt;-0.0001,1,0)</f>
        <v>1</v>
      </c>
      <c r="O625" s="3">
        <f t="shared" si="54"/>
        <v>1.0999999999999999E-2</v>
      </c>
      <c r="P625" s="2">
        <f t="shared" si="55"/>
        <v>142.54910999999998</v>
      </c>
      <c r="Q625" s="2">
        <f>0.5*$C$7*$C$8*1.2*K625^2</f>
        <v>63.988501500000005</v>
      </c>
      <c r="R625" s="2">
        <f>IF(L625&gt;0,$C$5*L625,0)</f>
        <v>0</v>
      </c>
      <c r="S625" s="2">
        <f t="shared" si="56"/>
        <v>206.5376115</v>
      </c>
      <c r="T625" s="2">
        <f>(S625*K625)/1000</f>
        <v>2.6333545466249997</v>
      </c>
      <c r="U625" s="2">
        <f t="shared" si="57"/>
        <v>2.6333545466249997</v>
      </c>
      <c r="V625" s="2">
        <f>SUM(U$5:U625)</f>
        <v>1545.0891813442279</v>
      </c>
      <c r="W625" s="2">
        <f>V625/3600</f>
        <v>0.42919143926228553</v>
      </c>
      <c r="X625" s="2">
        <f>T625*N625</f>
        <v>2.6333545466249997</v>
      </c>
      <c r="Y625" s="2">
        <f>SUM(X$5:X625)</f>
        <v>297.44832790699093</v>
      </c>
      <c r="Z625" s="2">
        <f t="shared" si="58"/>
        <v>8.2624535529719698E-2</v>
      </c>
      <c r="AA625" s="2">
        <f>W625-Z625</f>
        <v>0.34656690373256582</v>
      </c>
      <c r="AB625" s="2">
        <f>(0.5*$C$5*K625^2)/1000</f>
        <v>107.37253124999999</v>
      </c>
      <c r="AC625" s="2">
        <f t="shared" si="59"/>
        <v>107.37253124999999</v>
      </c>
      <c r="AD625" s="13"/>
    </row>
    <row r="626" spans="5:30" x14ac:dyDescent="0.25">
      <c r="E626" s="5" t="s">
        <v>2</v>
      </c>
      <c r="F626" s="1">
        <v>621</v>
      </c>
      <c r="G626" s="1">
        <v>32</v>
      </c>
      <c r="H626" s="2">
        <f>SUM($K$5:K626)</f>
        <v>3288.305555555557</v>
      </c>
      <c r="I626" s="2">
        <f>SUM($K$595:K626)</f>
        <v>193.77777777777774</v>
      </c>
      <c r="J626" s="1">
        <v>44.9</v>
      </c>
      <c r="K626" s="2">
        <v>12.472222222222221</v>
      </c>
      <c r="L626" s="2">
        <v>-0.20833333333333331</v>
      </c>
      <c r="M626" s="1">
        <f>IF(K626&gt;0.001,1,0)</f>
        <v>1</v>
      </c>
      <c r="N626" s="1">
        <f>IF(L626&lt;-0.0001,1,0)</f>
        <v>1</v>
      </c>
      <c r="O626" s="3">
        <f t="shared" si="54"/>
        <v>1.0999999999999999E-2</v>
      </c>
      <c r="P626" s="2">
        <f t="shared" si="55"/>
        <v>142.54910999999998</v>
      </c>
      <c r="Q626" s="2">
        <f>0.5*$C$7*$C$8*1.2*K626^2</f>
        <v>61.230703722222216</v>
      </c>
      <c r="R626" s="2">
        <f>IF(L626&gt;0,$C$5*L626,0)</f>
        <v>0</v>
      </c>
      <c r="S626" s="2">
        <f t="shared" si="56"/>
        <v>203.7798137222222</v>
      </c>
      <c r="T626" s="2">
        <f>(S626*K626)/1000</f>
        <v>2.5415871211466046</v>
      </c>
      <c r="U626" s="2">
        <f t="shared" si="57"/>
        <v>2.5415871211466046</v>
      </c>
      <c r="V626" s="2">
        <f>SUM(U$5:U626)</f>
        <v>1547.6307684653746</v>
      </c>
      <c r="W626" s="2">
        <f>V626/3600</f>
        <v>0.42989743568482625</v>
      </c>
      <c r="X626" s="2">
        <f>T626*N626</f>
        <v>2.5415871211466046</v>
      </c>
      <c r="Y626" s="2">
        <f>SUM(X$5:X626)</f>
        <v>299.98991502813755</v>
      </c>
      <c r="Z626" s="2">
        <f t="shared" si="58"/>
        <v>8.3330531952260423E-2</v>
      </c>
      <c r="AA626" s="2">
        <f>W626-Z626</f>
        <v>0.34656690373256582</v>
      </c>
      <c r="AB626" s="2">
        <f>(0.5*$C$5*K626^2)/1000</f>
        <v>102.74495408950615</v>
      </c>
      <c r="AC626" s="2">
        <f t="shared" si="59"/>
        <v>102.74495408950615</v>
      </c>
      <c r="AD626" s="13"/>
    </row>
    <row r="627" spans="5:30" x14ac:dyDescent="0.25">
      <c r="E627" s="5" t="s">
        <v>2</v>
      </c>
      <c r="F627" s="1">
        <v>622</v>
      </c>
      <c r="G627" s="1">
        <v>33</v>
      </c>
      <c r="H627" s="2">
        <f>SUM($K$5:K627)</f>
        <v>3300.6388888888905</v>
      </c>
      <c r="I627" s="2">
        <f>SUM($K$595:K627)</f>
        <v>206.11111111111109</v>
      </c>
      <c r="J627" s="1">
        <v>44.4</v>
      </c>
      <c r="K627" s="2">
        <v>12.333333333333332</v>
      </c>
      <c r="L627" s="2">
        <v>-8.3333333333333523E-2</v>
      </c>
      <c r="M627" s="1">
        <f>IF(K627&gt;0.001,1,0)</f>
        <v>1</v>
      </c>
      <c r="N627" s="1">
        <f>IF(L627&lt;-0.0001,1,0)</f>
        <v>1</v>
      </c>
      <c r="O627" s="3">
        <f t="shared" si="54"/>
        <v>1.0999999999999999E-2</v>
      </c>
      <c r="P627" s="2">
        <f t="shared" si="55"/>
        <v>142.54910999999998</v>
      </c>
      <c r="Q627" s="2">
        <f>0.5*$C$7*$C$8*1.2*K627^2</f>
        <v>59.874583999999992</v>
      </c>
      <c r="R627" s="2">
        <f>IF(L627&gt;0,$C$5*L627,0)</f>
        <v>0</v>
      </c>
      <c r="S627" s="2">
        <f t="shared" si="56"/>
        <v>202.42369399999998</v>
      </c>
      <c r="T627" s="2">
        <f>(S627*K627)/1000</f>
        <v>2.4965588926666662</v>
      </c>
      <c r="U627" s="2">
        <f t="shared" si="57"/>
        <v>2.4965588926666662</v>
      </c>
      <c r="V627" s="2">
        <f>SUM(U$5:U627)</f>
        <v>1550.1273273580412</v>
      </c>
      <c r="W627" s="2">
        <f>V627/3600</f>
        <v>0.43059092426612255</v>
      </c>
      <c r="X627" s="2">
        <f>T627*N627</f>
        <v>2.4965588926666662</v>
      </c>
      <c r="Y627" s="2">
        <f>SUM(X$5:X627)</f>
        <v>302.4864739208042</v>
      </c>
      <c r="Z627" s="2">
        <f t="shared" si="58"/>
        <v>8.4024020533556718E-2</v>
      </c>
      <c r="AA627" s="2">
        <f>W627-Z627</f>
        <v>0.34656690373256582</v>
      </c>
      <c r="AB627" s="2">
        <f>(0.5*$C$5*K627^2)/1000</f>
        <v>100.46938888888887</v>
      </c>
      <c r="AC627" s="2">
        <f t="shared" si="59"/>
        <v>100.46938888888887</v>
      </c>
      <c r="AD627" s="13"/>
    </row>
    <row r="628" spans="5:30" x14ac:dyDescent="0.25">
      <c r="E628" s="5" t="s">
        <v>2</v>
      </c>
      <c r="F628" s="1">
        <v>623</v>
      </c>
      <c r="G628" s="1">
        <v>34</v>
      </c>
      <c r="H628" s="2">
        <f>SUM($K$5:K628)</f>
        <v>3312.9444444444462</v>
      </c>
      <c r="I628" s="2">
        <f>SUM($K$595:K628)</f>
        <v>218.41666666666663</v>
      </c>
      <c r="J628" s="1">
        <v>44.3</v>
      </c>
      <c r="K628" s="2">
        <v>12.305555555555554</v>
      </c>
      <c r="L628" s="2">
        <v>1.3888888888889086E-2</v>
      </c>
      <c r="M628" s="1">
        <f>IF(K628&gt;0.001,1,0)</f>
        <v>1</v>
      </c>
      <c r="N628" s="1">
        <f>IF(L628&lt;-0.0001,1,0)</f>
        <v>0</v>
      </c>
      <c r="O628" s="3">
        <f t="shared" si="54"/>
        <v>1.0999999999999999E-2</v>
      </c>
      <c r="P628" s="2">
        <f t="shared" si="55"/>
        <v>142.54910999999998</v>
      </c>
      <c r="Q628" s="2">
        <f>0.5*$C$7*$C$8*1.2*K628^2</f>
        <v>59.605182388888871</v>
      </c>
      <c r="R628" s="2">
        <f>IF(L628&gt;0,$C$5*L628,0)</f>
        <v>18.347222222222481</v>
      </c>
      <c r="S628" s="2">
        <f t="shared" si="56"/>
        <v>220.50151461111133</v>
      </c>
      <c r="T628" s="2">
        <f>(S628*K628)/1000</f>
        <v>2.713393638131175</v>
      </c>
      <c r="U628" s="2">
        <f t="shared" si="57"/>
        <v>2.713393638131175</v>
      </c>
      <c r="V628" s="2">
        <f>SUM(U$5:U628)</f>
        <v>1552.8407209961724</v>
      </c>
      <c r="W628" s="2">
        <f>V628/3600</f>
        <v>0.43134464472115902</v>
      </c>
      <c r="X628" s="2">
        <f>T628*N628</f>
        <v>0</v>
      </c>
      <c r="Y628" s="2">
        <f>SUM(X$5:X628)</f>
        <v>302.4864739208042</v>
      </c>
      <c r="Z628" s="2">
        <f t="shared" si="58"/>
        <v>8.4024020533556718E-2</v>
      </c>
      <c r="AA628" s="2">
        <f>W628-Z628</f>
        <v>0.34732062418760229</v>
      </c>
      <c r="AB628" s="2">
        <f>(0.5*$C$5*K628^2)/1000</f>
        <v>100.01733371913578</v>
      </c>
      <c r="AC628" s="2">
        <f t="shared" si="59"/>
        <v>0</v>
      </c>
      <c r="AD628" s="13"/>
    </row>
    <row r="629" spans="5:30" x14ac:dyDescent="0.25">
      <c r="E629" s="5" t="s">
        <v>2</v>
      </c>
      <c r="F629" s="1">
        <v>624</v>
      </c>
      <c r="G629" s="1">
        <v>35</v>
      </c>
      <c r="H629" s="2">
        <f>SUM($K$5:K629)</f>
        <v>3325.3055555555575</v>
      </c>
      <c r="I629" s="2">
        <f>SUM($K$595:K629)</f>
        <v>230.77777777777774</v>
      </c>
      <c r="J629" s="1">
        <v>44.5</v>
      </c>
      <c r="K629" s="2">
        <v>12.361111111111111</v>
      </c>
      <c r="L629" s="2">
        <v>0.1111111111111117</v>
      </c>
      <c r="M629" s="1">
        <f>IF(K629&gt;0.001,1,0)</f>
        <v>1</v>
      </c>
      <c r="N629" s="1">
        <f>IF(L629&lt;-0.0001,1,0)</f>
        <v>0</v>
      </c>
      <c r="O629" s="3">
        <f t="shared" si="54"/>
        <v>1.0999999999999999E-2</v>
      </c>
      <c r="P629" s="2">
        <f t="shared" si="55"/>
        <v>142.54910999999998</v>
      </c>
      <c r="Q629" s="2">
        <f>0.5*$C$7*$C$8*1.2*K629^2</f>
        <v>60.144593055555553</v>
      </c>
      <c r="R629" s="2">
        <f>IF(L629&gt;0,$C$5*L629,0)</f>
        <v>146.77777777777857</v>
      </c>
      <c r="S629" s="2">
        <f t="shared" si="56"/>
        <v>349.47148083333411</v>
      </c>
      <c r="T629" s="2">
        <f>(S629*K629)/1000</f>
        <v>4.3198558047453801</v>
      </c>
      <c r="U629" s="2">
        <f t="shared" si="57"/>
        <v>4.3198558047453801</v>
      </c>
      <c r="V629" s="2">
        <f>SUM(U$5:U629)</f>
        <v>1557.1605768009179</v>
      </c>
      <c r="W629" s="2">
        <f>V629/3600</f>
        <v>0.43254460466692163</v>
      </c>
      <c r="X629" s="2">
        <f>T629*N629</f>
        <v>0</v>
      </c>
      <c r="Y629" s="2">
        <f>SUM(X$5:X629)</f>
        <v>302.4864739208042</v>
      </c>
      <c r="Z629" s="2">
        <f t="shared" si="58"/>
        <v>8.4024020533556718E-2</v>
      </c>
      <c r="AA629" s="2">
        <f>W629-Z629</f>
        <v>0.3485205841333649</v>
      </c>
      <c r="AB629" s="2">
        <f>(0.5*$C$5*K629^2)/1000</f>
        <v>100.92246334876542</v>
      </c>
      <c r="AC629" s="2">
        <f t="shared" si="59"/>
        <v>0</v>
      </c>
      <c r="AD629" s="13"/>
    </row>
    <row r="630" spans="5:30" x14ac:dyDescent="0.25">
      <c r="E630" s="5" t="s">
        <v>2</v>
      </c>
      <c r="F630" s="1">
        <v>625</v>
      </c>
      <c r="G630" s="1">
        <v>36</v>
      </c>
      <c r="H630" s="2">
        <f>SUM($K$5:K630)</f>
        <v>3337.8333333333353</v>
      </c>
      <c r="I630" s="2">
        <f>SUM($K$595:K630)</f>
        <v>243.30555555555551</v>
      </c>
      <c r="J630" s="1">
        <v>45.1</v>
      </c>
      <c r="K630" s="2">
        <v>12.527777777777779</v>
      </c>
      <c r="L630" s="2">
        <v>0.16666666666666705</v>
      </c>
      <c r="M630" s="1">
        <f>IF(K630&gt;0.001,1,0)</f>
        <v>1</v>
      </c>
      <c r="N630" s="1">
        <f>IF(L630&lt;-0.0001,1,0)</f>
        <v>0</v>
      </c>
      <c r="O630" s="3">
        <f t="shared" si="54"/>
        <v>1.0999999999999999E-2</v>
      </c>
      <c r="P630" s="2">
        <f t="shared" si="55"/>
        <v>142.54910999999998</v>
      </c>
      <c r="Q630" s="2">
        <f>0.5*$C$7*$C$8*1.2*K630^2</f>
        <v>61.777403722222232</v>
      </c>
      <c r="R630" s="2">
        <f>IF(L630&gt;0,$C$5*L630,0)</f>
        <v>220.16666666666717</v>
      </c>
      <c r="S630" s="2">
        <f t="shared" si="56"/>
        <v>424.49318038888941</v>
      </c>
      <c r="T630" s="2">
        <f>(S630*K630)/1000</f>
        <v>5.3179562320941436</v>
      </c>
      <c r="U630" s="2">
        <f t="shared" si="57"/>
        <v>5.3179562320941436</v>
      </c>
      <c r="V630" s="2">
        <f>SUM(U$5:U630)</f>
        <v>1562.4785330330119</v>
      </c>
      <c r="W630" s="2">
        <f>V630/3600</f>
        <v>0.43402181473139217</v>
      </c>
      <c r="X630" s="2">
        <f>T630*N630</f>
        <v>0</v>
      </c>
      <c r="Y630" s="2">
        <f>SUM(X$5:X630)</f>
        <v>302.4864739208042</v>
      </c>
      <c r="Z630" s="2">
        <f t="shared" si="58"/>
        <v>8.4024020533556718E-2</v>
      </c>
      <c r="AA630" s="2">
        <f>W630-Z630</f>
        <v>0.34999779419783544</v>
      </c>
      <c r="AB630" s="2">
        <f>(0.5*$C$5*K630^2)/1000</f>
        <v>103.6623152006173</v>
      </c>
      <c r="AC630" s="2">
        <f t="shared" si="59"/>
        <v>0</v>
      </c>
      <c r="AD630" s="13"/>
    </row>
    <row r="631" spans="5:30" x14ac:dyDescent="0.25">
      <c r="E631" s="5" t="s">
        <v>2</v>
      </c>
      <c r="F631" s="1">
        <v>626</v>
      </c>
      <c r="G631" s="1">
        <v>37</v>
      </c>
      <c r="H631" s="2">
        <f>SUM($K$5:K631)</f>
        <v>3350.5277777777796</v>
      </c>
      <c r="I631" s="2">
        <f>SUM($K$595:K631)</f>
        <v>255.99999999999997</v>
      </c>
      <c r="J631" s="1">
        <v>45.7</v>
      </c>
      <c r="K631" s="2">
        <v>12.694444444444445</v>
      </c>
      <c r="L631" s="2">
        <v>0.12499999999999981</v>
      </c>
      <c r="M631" s="1">
        <f>IF(K631&gt;0.001,1,0)</f>
        <v>1</v>
      </c>
      <c r="N631" s="1">
        <f>IF(L631&lt;-0.0001,1,0)</f>
        <v>0</v>
      </c>
      <c r="O631" s="3">
        <f t="shared" si="54"/>
        <v>1.0999999999999999E-2</v>
      </c>
      <c r="P631" s="2">
        <f t="shared" si="55"/>
        <v>142.54910999999998</v>
      </c>
      <c r="Q631" s="2">
        <f>0.5*$C$7*$C$8*1.2*K631^2</f>
        <v>63.432082388888901</v>
      </c>
      <c r="R631" s="2">
        <f>IF(L631&gt;0,$C$5*L631,0)</f>
        <v>165.12499999999974</v>
      </c>
      <c r="S631" s="2">
        <f t="shared" si="56"/>
        <v>371.10619238888864</v>
      </c>
      <c r="T631" s="2">
        <f>(S631*K631)/1000</f>
        <v>4.7109869422700585</v>
      </c>
      <c r="U631" s="2">
        <f t="shared" si="57"/>
        <v>4.7109869422700585</v>
      </c>
      <c r="V631" s="2">
        <f>SUM(U$5:U631)</f>
        <v>1567.1895199752819</v>
      </c>
      <c r="W631" s="2">
        <f>V631/3600</f>
        <v>0.43533042221535606</v>
      </c>
      <c r="X631" s="2">
        <f>T631*N631</f>
        <v>0</v>
      </c>
      <c r="Y631" s="2">
        <f>SUM(X$5:X631)</f>
        <v>302.4864739208042</v>
      </c>
      <c r="Z631" s="2">
        <f t="shared" si="58"/>
        <v>8.4024020533556718E-2</v>
      </c>
      <c r="AA631" s="2">
        <f>W631-Z631</f>
        <v>0.35130640168179933</v>
      </c>
      <c r="AB631" s="2">
        <f>(0.5*$C$5*K631^2)/1000</f>
        <v>106.43886149691357</v>
      </c>
      <c r="AC631" s="2">
        <f t="shared" si="59"/>
        <v>0</v>
      </c>
      <c r="AD631" s="13"/>
    </row>
    <row r="632" spans="5:30" x14ac:dyDescent="0.25">
      <c r="E632" s="5" t="s">
        <v>2</v>
      </c>
      <c r="F632" s="1">
        <v>627</v>
      </c>
      <c r="G632" s="1">
        <v>38</v>
      </c>
      <c r="H632" s="2">
        <f>SUM($K$5:K632)</f>
        <v>3363.3055555555575</v>
      </c>
      <c r="I632" s="2">
        <f>SUM($K$595:K632)</f>
        <v>268.77777777777777</v>
      </c>
      <c r="J632" s="1">
        <v>46</v>
      </c>
      <c r="K632" s="2">
        <v>12.777777777777777</v>
      </c>
      <c r="L632" s="2">
        <v>4.1666666666666269E-2</v>
      </c>
      <c r="M632" s="1">
        <f>IF(K632&gt;0.001,1,0)</f>
        <v>1</v>
      </c>
      <c r="N632" s="1">
        <f>IF(L632&lt;-0.0001,1,0)</f>
        <v>0</v>
      </c>
      <c r="O632" s="3">
        <f t="shared" si="54"/>
        <v>1.0999999999999999E-2</v>
      </c>
      <c r="P632" s="2">
        <f t="shared" si="55"/>
        <v>142.54910999999998</v>
      </c>
      <c r="Q632" s="2">
        <f>0.5*$C$7*$C$8*1.2*K632^2</f>
        <v>64.267622222222229</v>
      </c>
      <c r="R632" s="2">
        <f>IF(L632&gt;0,$C$5*L632,0)</f>
        <v>55.041666666666138</v>
      </c>
      <c r="S632" s="2">
        <f t="shared" si="56"/>
        <v>261.85839888888836</v>
      </c>
      <c r="T632" s="2">
        <f>(S632*K632)/1000</f>
        <v>3.3459684302469062</v>
      </c>
      <c r="U632" s="2">
        <f t="shared" si="57"/>
        <v>3.3459684302469062</v>
      </c>
      <c r="V632" s="2">
        <f>SUM(U$5:U632)</f>
        <v>1570.5354884055289</v>
      </c>
      <c r="W632" s="2">
        <f>V632/3600</f>
        <v>0.43625985789042471</v>
      </c>
      <c r="X632" s="2">
        <f>T632*N632</f>
        <v>0</v>
      </c>
      <c r="Y632" s="2">
        <f>SUM(X$5:X632)</f>
        <v>302.4864739208042</v>
      </c>
      <c r="Z632" s="2">
        <f t="shared" si="58"/>
        <v>8.4024020533556718E-2</v>
      </c>
      <c r="AA632" s="2">
        <f>W632-Z632</f>
        <v>0.35223583735686798</v>
      </c>
      <c r="AB632" s="2">
        <f>(0.5*$C$5*K632^2)/1000</f>
        <v>107.84089506172839</v>
      </c>
      <c r="AC632" s="2">
        <f t="shared" si="59"/>
        <v>0</v>
      </c>
      <c r="AD632" s="13"/>
    </row>
    <row r="633" spans="5:30" x14ac:dyDescent="0.25">
      <c r="E633" s="5" t="s">
        <v>2</v>
      </c>
      <c r="F633" s="1">
        <v>628</v>
      </c>
      <c r="G633" s="1">
        <v>39</v>
      </c>
      <c r="H633" s="2">
        <f>SUM($K$5:K633)</f>
        <v>3376.0833333333353</v>
      </c>
      <c r="I633" s="2">
        <f>SUM($K$595:K633)</f>
        <v>281.55555555555554</v>
      </c>
      <c r="J633" s="1">
        <v>46</v>
      </c>
      <c r="K633" s="2">
        <v>12.777777777777777</v>
      </c>
      <c r="L633" s="2">
        <v>0</v>
      </c>
      <c r="M633" s="1">
        <f>IF(K633&gt;0.001,1,0)</f>
        <v>1</v>
      </c>
      <c r="N633" s="1">
        <f>IF(L633&lt;-0.0001,1,0)</f>
        <v>0</v>
      </c>
      <c r="O633" s="3">
        <f t="shared" si="54"/>
        <v>1.0999999999999999E-2</v>
      </c>
      <c r="P633" s="2">
        <f t="shared" si="55"/>
        <v>142.54910999999998</v>
      </c>
      <c r="Q633" s="2">
        <f>0.5*$C$7*$C$8*1.2*K633^2</f>
        <v>64.267622222222229</v>
      </c>
      <c r="R633" s="2">
        <f>IF(L633&gt;0,$C$5*L633,0)</f>
        <v>0</v>
      </c>
      <c r="S633" s="2">
        <f t="shared" si="56"/>
        <v>206.81673222222221</v>
      </c>
      <c r="T633" s="2">
        <f>(S633*K633)/1000</f>
        <v>2.6426582450617278</v>
      </c>
      <c r="U633" s="2">
        <f t="shared" si="57"/>
        <v>2.6426582450617278</v>
      </c>
      <c r="V633" s="2">
        <f>SUM(U$5:U633)</f>
        <v>1573.1781466505906</v>
      </c>
      <c r="W633" s="2">
        <f>V633/3600</f>
        <v>0.43699392962516409</v>
      </c>
      <c r="X633" s="2">
        <f>T633*N633</f>
        <v>0</v>
      </c>
      <c r="Y633" s="2">
        <f>SUM(X$5:X633)</f>
        <v>302.4864739208042</v>
      </c>
      <c r="Z633" s="2">
        <f t="shared" si="58"/>
        <v>8.4024020533556718E-2</v>
      </c>
      <c r="AA633" s="2">
        <f>W633-Z633</f>
        <v>0.35296990909160736</v>
      </c>
      <c r="AB633" s="2">
        <f>(0.5*$C$5*K633^2)/1000</f>
        <v>107.84089506172839</v>
      </c>
      <c r="AC633" s="2">
        <f t="shared" si="59"/>
        <v>0</v>
      </c>
      <c r="AD633" s="13"/>
    </row>
    <row r="634" spans="5:30" x14ac:dyDescent="0.25">
      <c r="E634" s="5" t="s">
        <v>2</v>
      </c>
      <c r="F634" s="1">
        <v>629</v>
      </c>
      <c r="G634" s="1">
        <v>40</v>
      </c>
      <c r="H634" s="2">
        <f>SUM($K$5:K634)</f>
        <v>3388.8611111111131</v>
      </c>
      <c r="I634" s="2">
        <f>SUM($K$595:K634)</f>
        <v>294.33333333333331</v>
      </c>
      <c r="J634" s="1">
        <v>46</v>
      </c>
      <c r="K634" s="2">
        <v>12.777777777777777</v>
      </c>
      <c r="L634" s="2">
        <v>1.3888888888889086E-2</v>
      </c>
      <c r="M634" s="1">
        <f>IF(K634&gt;0.001,1,0)</f>
        <v>1</v>
      </c>
      <c r="N634" s="1">
        <f>IF(L634&lt;-0.0001,1,0)</f>
        <v>0</v>
      </c>
      <c r="O634" s="3">
        <f t="shared" si="54"/>
        <v>1.0999999999999999E-2</v>
      </c>
      <c r="P634" s="2">
        <f t="shared" si="55"/>
        <v>142.54910999999998</v>
      </c>
      <c r="Q634" s="2">
        <f>0.5*$C$7*$C$8*1.2*K634^2</f>
        <v>64.267622222222229</v>
      </c>
      <c r="R634" s="2">
        <f>IF(L634&gt;0,$C$5*L634,0)</f>
        <v>18.347222222222481</v>
      </c>
      <c r="S634" s="2">
        <f t="shared" si="56"/>
        <v>225.1639544444447</v>
      </c>
      <c r="T634" s="2">
        <f>(S634*K634)/1000</f>
        <v>2.877094973456793</v>
      </c>
      <c r="U634" s="2">
        <f t="shared" si="57"/>
        <v>2.877094973456793</v>
      </c>
      <c r="V634" s="2">
        <f>SUM(U$5:U634)</f>
        <v>1576.0552416240475</v>
      </c>
      <c r="W634" s="2">
        <f>V634/3600</f>
        <v>0.43779312267334652</v>
      </c>
      <c r="X634" s="2">
        <f>T634*N634</f>
        <v>0</v>
      </c>
      <c r="Y634" s="2">
        <f>SUM(X$5:X634)</f>
        <v>302.4864739208042</v>
      </c>
      <c r="Z634" s="2">
        <f t="shared" si="58"/>
        <v>8.4024020533556718E-2</v>
      </c>
      <c r="AA634" s="2">
        <f>W634-Z634</f>
        <v>0.35376910213978979</v>
      </c>
      <c r="AB634" s="2">
        <f>(0.5*$C$5*K634^2)/1000</f>
        <v>107.84089506172839</v>
      </c>
      <c r="AC634" s="2">
        <f t="shared" si="59"/>
        <v>0</v>
      </c>
      <c r="AD634" s="13"/>
    </row>
    <row r="635" spans="5:30" x14ac:dyDescent="0.25">
      <c r="E635" s="5" t="s">
        <v>2</v>
      </c>
      <c r="F635" s="1">
        <v>630</v>
      </c>
      <c r="G635" s="1">
        <v>41</v>
      </c>
      <c r="H635" s="2">
        <f>SUM($K$5:K635)</f>
        <v>3401.6666666666688</v>
      </c>
      <c r="I635" s="2">
        <f>SUM($K$595:K635)</f>
        <v>307.13888888888886</v>
      </c>
      <c r="J635" s="1">
        <v>46.1</v>
      </c>
      <c r="K635" s="2">
        <v>12.805555555555555</v>
      </c>
      <c r="L635" s="2">
        <v>9.7222222222222612E-2</v>
      </c>
      <c r="M635" s="1">
        <f>IF(K635&gt;0.001,1,0)</f>
        <v>1</v>
      </c>
      <c r="N635" s="1">
        <f>IF(L635&lt;-0.0001,1,0)</f>
        <v>0</v>
      </c>
      <c r="O635" s="3">
        <f t="shared" si="54"/>
        <v>1.0999999999999999E-2</v>
      </c>
      <c r="P635" s="2">
        <f t="shared" si="55"/>
        <v>142.54910999999998</v>
      </c>
      <c r="Q635" s="2">
        <f>0.5*$C$7*$C$8*1.2*K635^2</f>
        <v>64.547350388888887</v>
      </c>
      <c r="R635" s="2">
        <f>IF(L635&gt;0,$C$5*L635,0)</f>
        <v>128.43055555555608</v>
      </c>
      <c r="S635" s="2">
        <f t="shared" si="56"/>
        <v>335.527015944445</v>
      </c>
      <c r="T635" s="2">
        <f>(S635*K635)/1000</f>
        <v>4.2966098430663653</v>
      </c>
      <c r="U635" s="2">
        <f t="shared" si="57"/>
        <v>4.2966098430663653</v>
      </c>
      <c r="V635" s="2">
        <f>SUM(U$5:U635)</f>
        <v>1580.3518514671139</v>
      </c>
      <c r="W635" s="2">
        <f>V635/3600</f>
        <v>0.43898662540753164</v>
      </c>
      <c r="X635" s="2">
        <f>T635*N635</f>
        <v>0</v>
      </c>
      <c r="Y635" s="2">
        <f>SUM(X$5:X635)</f>
        <v>302.4864739208042</v>
      </c>
      <c r="Z635" s="2">
        <f t="shared" si="58"/>
        <v>8.4024020533556718E-2</v>
      </c>
      <c r="AA635" s="2">
        <f>W635-Z635</f>
        <v>0.35496260487397491</v>
      </c>
      <c r="AB635" s="2">
        <f>(0.5*$C$5*K635^2)/1000</f>
        <v>108.31027816358024</v>
      </c>
      <c r="AC635" s="2">
        <f t="shared" si="59"/>
        <v>0</v>
      </c>
      <c r="AD635" s="13"/>
    </row>
    <row r="636" spans="5:30" x14ac:dyDescent="0.25">
      <c r="E636" s="5" t="s">
        <v>2</v>
      </c>
      <c r="F636" s="1">
        <v>631</v>
      </c>
      <c r="G636" s="1">
        <v>42</v>
      </c>
      <c r="H636" s="2">
        <f>SUM($K$5:K636)</f>
        <v>3414.638888888891</v>
      </c>
      <c r="I636" s="2">
        <f>SUM($K$595:K636)</f>
        <v>320.11111111111109</v>
      </c>
      <c r="J636" s="1">
        <v>46.7</v>
      </c>
      <c r="K636" s="2">
        <v>12.972222222222223</v>
      </c>
      <c r="L636" s="2">
        <v>0.2222222222222224</v>
      </c>
      <c r="M636" s="1">
        <f>IF(K636&gt;0.001,1,0)</f>
        <v>1</v>
      </c>
      <c r="N636" s="1">
        <f>IF(L636&lt;-0.0001,1,0)</f>
        <v>0</v>
      </c>
      <c r="O636" s="3">
        <f t="shared" si="54"/>
        <v>1.0999999999999999E-2</v>
      </c>
      <c r="P636" s="2">
        <f t="shared" si="55"/>
        <v>142.54910999999998</v>
      </c>
      <c r="Q636" s="2">
        <f>0.5*$C$7*$C$8*1.2*K636^2</f>
        <v>66.238475722222233</v>
      </c>
      <c r="R636" s="2">
        <f>IF(L636&gt;0,$C$5*L636,0)</f>
        <v>293.55555555555577</v>
      </c>
      <c r="S636" s="2">
        <f t="shared" si="56"/>
        <v>502.34314127777799</v>
      </c>
      <c r="T636" s="2">
        <f>(S636*K636)/1000</f>
        <v>6.5165068604645091</v>
      </c>
      <c r="U636" s="2">
        <f t="shared" si="57"/>
        <v>6.5165068604645091</v>
      </c>
      <c r="V636" s="2">
        <f>SUM(U$5:U636)</f>
        <v>1586.8683583275783</v>
      </c>
      <c r="W636" s="2">
        <f>V636/3600</f>
        <v>0.44079676620210512</v>
      </c>
      <c r="X636" s="2">
        <f>T636*N636</f>
        <v>0</v>
      </c>
      <c r="Y636" s="2">
        <f>SUM(X$5:X636)</f>
        <v>302.4864739208042</v>
      </c>
      <c r="Z636" s="2">
        <f t="shared" si="58"/>
        <v>8.4024020533556718E-2</v>
      </c>
      <c r="AA636" s="2">
        <f>W636-Z636</f>
        <v>0.35677274566854839</v>
      </c>
      <c r="AB636" s="2">
        <f>(0.5*$C$5*K636^2)/1000</f>
        <v>111.14798186728397</v>
      </c>
      <c r="AC636" s="2">
        <f t="shared" si="59"/>
        <v>0</v>
      </c>
      <c r="AD636" s="13"/>
    </row>
    <row r="637" spans="5:30" x14ac:dyDescent="0.25">
      <c r="E637" s="5" t="s">
        <v>2</v>
      </c>
      <c r="F637" s="1">
        <v>632</v>
      </c>
      <c r="G637" s="1">
        <v>43</v>
      </c>
      <c r="H637" s="2">
        <f>SUM($K$5:K637)</f>
        <v>3427.888888888891</v>
      </c>
      <c r="I637" s="2">
        <f>SUM($K$595:K637)</f>
        <v>333.36111111111109</v>
      </c>
      <c r="J637" s="1">
        <v>47.7</v>
      </c>
      <c r="K637" s="2">
        <v>13.25</v>
      </c>
      <c r="L637" s="2">
        <v>0.30555555555555497</v>
      </c>
      <c r="M637" s="1">
        <f>IF(K637&gt;0.001,1,0)</f>
        <v>1</v>
      </c>
      <c r="N637" s="1">
        <f>IF(L637&lt;-0.0001,1,0)</f>
        <v>0</v>
      </c>
      <c r="O637" s="3">
        <f t="shared" si="54"/>
        <v>1.0999999999999999E-2</v>
      </c>
      <c r="P637" s="2">
        <f t="shared" si="55"/>
        <v>142.54910999999998</v>
      </c>
      <c r="Q637" s="2">
        <f>0.5*$C$7*$C$8*1.2*K637^2</f>
        <v>69.105613500000004</v>
      </c>
      <c r="R637" s="2">
        <f>IF(L637&gt;0,$C$5*L637,0)</f>
        <v>403.63888888888812</v>
      </c>
      <c r="S637" s="2">
        <f t="shared" si="56"/>
        <v>615.29361238888805</v>
      </c>
      <c r="T637" s="2">
        <f>(S637*K637)/1000</f>
        <v>8.1526403641527665</v>
      </c>
      <c r="U637" s="2">
        <f t="shared" si="57"/>
        <v>8.1526403641527665</v>
      </c>
      <c r="V637" s="2">
        <f>SUM(U$5:U637)</f>
        <v>1595.0209986917312</v>
      </c>
      <c r="W637" s="2">
        <f>V637/3600</f>
        <v>0.44306138852548088</v>
      </c>
      <c r="X637" s="2">
        <f>T637*N637</f>
        <v>0</v>
      </c>
      <c r="Y637" s="2">
        <f>SUM(X$5:X637)</f>
        <v>302.4864739208042</v>
      </c>
      <c r="Z637" s="2">
        <f t="shared" si="58"/>
        <v>8.4024020533556718E-2</v>
      </c>
      <c r="AA637" s="2">
        <f>W637-Z637</f>
        <v>0.35903736799192415</v>
      </c>
      <c r="AB637" s="2">
        <f>(0.5*$C$5*K637^2)/1000</f>
        <v>115.95903125</v>
      </c>
      <c r="AC637" s="2">
        <f t="shared" si="59"/>
        <v>0</v>
      </c>
      <c r="AD637" s="13"/>
    </row>
    <row r="638" spans="5:30" x14ac:dyDescent="0.25">
      <c r="E638" s="5" t="s">
        <v>2</v>
      </c>
      <c r="F638" s="1">
        <v>633</v>
      </c>
      <c r="G638" s="1">
        <v>44</v>
      </c>
      <c r="H638" s="2">
        <f>SUM($K$5:K638)</f>
        <v>3441.4722222222244</v>
      </c>
      <c r="I638" s="2">
        <f>SUM($K$595:K638)</f>
        <v>346.9444444444444</v>
      </c>
      <c r="J638" s="1">
        <v>48.9</v>
      </c>
      <c r="K638" s="2">
        <v>13.583333333333332</v>
      </c>
      <c r="L638" s="2">
        <v>0.36111111111111033</v>
      </c>
      <c r="M638" s="1">
        <f>IF(K638&gt;0.001,1,0)</f>
        <v>1</v>
      </c>
      <c r="N638" s="1">
        <f>IF(L638&lt;-0.0001,1,0)</f>
        <v>0</v>
      </c>
      <c r="O638" s="3">
        <f t="shared" si="54"/>
        <v>1.0999999999999999E-2</v>
      </c>
      <c r="P638" s="2">
        <f t="shared" si="55"/>
        <v>142.54910999999998</v>
      </c>
      <c r="Q638" s="2">
        <f>0.5*$C$7*$C$8*1.2*K638^2</f>
        <v>72.626361499999987</v>
      </c>
      <c r="R638" s="2">
        <f>IF(L638&gt;0,$C$5*L638,0)</f>
        <v>477.02777777777675</v>
      </c>
      <c r="S638" s="2">
        <f t="shared" si="56"/>
        <v>692.20324927777665</v>
      </c>
      <c r="T638" s="2">
        <f>(S638*K638)/1000</f>
        <v>9.402427469356466</v>
      </c>
      <c r="U638" s="2">
        <f t="shared" si="57"/>
        <v>9.402427469356466</v>
      </c>
      <c r="V638" s="2">
        <f>SUM(U$5:U638)</f>
        <v>1604.4234261610877</v>
      </c>
      <c r="W638" s="2">
        <f>V638/3600</f>
        <v>0.44567317393363548</v>
      </c>
      <c r="X638" s="2">
        <f>T638*N638</f>
        <v>0</v>
      </c>
      <c r="Y638" s="2">
        <f>SUM(X$5:X638)</f>
        <v>302.4864739208042</v>
      </c>
      <c r="Z638" s="2">
        <f t="shared" si="58"/>
        <v>8.4024020533556718E-2</v>
      </c>
      <c r="AA638" s="2">
        <f>W638-Z638</f>
        <v>0.36164915340007875</v>
      </c>
      <c r="AB638" s="2">
        <f>(0.5*$C$5*K638^2)/1000</f>
        <v>121.86683680555554</v>
      </c>
      <c r="AC638" s="2">
        <f t="shared" si="59"/>
        <v>0</v>
      </c>
      <c r="AD638" s="13"/>
    </row>
    <row r="639" spans="5:30" x14ac:dyDescent="0.25">
      <c r="E639" s="5" t="s">
        <v>2</v>
      </c>
      <c r="F639" s="1">
        <v>634</v>
      </c>
      <c r="G639" s="1">
        <v>45</v>
      </c>
      <c r="H639" s="2">
        <f>SUM($K$5:K639)</f>
        <v>3455.4444444444466</v>
      </c>
      <c r="I639" s="2">
        <f>SUM($K$595:K639)</f>
        <v>360.91666666666663</v>
      </c>
      <c r="J639" s="1">
        <v>50.3</v>
      </c>
      <c r="K639" s="2">
        <v>13.972222222222221</v>
      </c>
      <c r="L639" s="2">
        <v>0.37500000000000039</v>
      </c>
      <c r="M639" s="1">
        <f>IF(K639&gt;0.001,1,0)</f>
        <v>1</v>
      </c>
      <c r="N639" s="1">
        <f>IF(L639&lt;-0.0001,1,0)</f>
        <v>0</v>
      </c>
      <c r="O639" s="3">
        <f t="shared" si="54"/>
        <v>1.0999999999999999E-2</v>
      </c>
      <c r="P639" s="2">
        <f t="shared" si="55"/>
        <v>142.54910999999998</v>
      </c>
      <c r="Q639" s="2">
        <f>0.5*$C$7*$C$8*1.2*K639^2</f>
        <v>76.844455722222222</v>
      </c>
      <c r="R639" s="2">
        <f>IF(L639&gt;0,$C$5*L639,0)</f>
        <v>495.37500000000051</v>
      </c>
      <c r="S639" s="2">
        <f t="shared" si="56"/>
        <v>714.76856572222277</v>
      </c>
      <c r="T639" s="2">
        <f>(S639*K639)/1000</f>
        <v>9.9869052377299443</v>
      </c>
      <c r="U639" s="2">
        <f t="shared" si="57"/>
        <v>9.9869052377299443</v>
      </c>
      <c r="V639" s="2">
        <f>SUM(U$5:U639)</f>
        <v>1614.4103313988176</v>
      </c>
      <c r="W639" s="2">
        <f>V639/3600</f>
        <v>0.44844731427744933</v>
      </c>
      <c r="X639" s="2">
        <f>T639*N639</f>
        <v>0</v>
      </c>
      <c r="Y639" s="2">
        <f>SUM(X$5:X639)</f>
        <v>302.4864739208042</v>
      </c>
      <c r="Z639" s="2">
        <f t="shared" si="58"/>
        <v>8.4024020533556718E-2</v>
      </c>
      <c r="AA639" s="2">
        <f>W639-Z639</f>
        <v>0.3644232937438926</v>
      </c>
      <c r="AB639" s="2">
        <f>(0.5*$C$5*K639^2)/1000</f>
        <v>128.94478742283948</v>
      </c>
      <c r="AC639" s="2">
        <f t="shared" si="59"/>
        <v>0</v>
      </c>
      <c r="AD639" s="13"/>
    </row>
    <row r="640" spans="5:30" x14ac:dyDescent="0.25">
      <c r="E640" s="5" t="s">
        <v>2</v>
      </c>
      <c r="F640" s="1">
        <v>635</v>
      </c>
      <c r="G640" s="1">
        <v>46</v>
      </c>
      <c r="H640" s="2">
        <f>SUM($K$5:K640)</f>
        <v>3469.7777777777801</v>
      </c>
      <c r="I640" s="2">
        <f>SUM($K$595:K640)</f>
        <v>375.24999999999994</v>
      </c>
      <c r="J640" s="1">
        <v>51.6</v>
      </c>
      <c r="K640" s="2">
        <v>14.333333333333334</v>
      </c>
      <c r="L640" s="2">
        <v>0.31944444444444503</v>
      </c>
      <c r="M640" s="1">
        <f>IF(K640&gt;0.001,1,0)</f>
        <v>1</v>
      </c>
      <c r="N640" s="1">
        <f>IF(L640&lt;-0.0001,1,0)</f>
        <v>0</v>
      </c>
      <c r="O640" s="3">
        <f t="shared" si="54"/>
        <v>1.0999999999999999E-2</v>
      </c>
      <c r="P640" s="2">
        <f t="shared" si="55"/>
        <v>142.54910999999998</v>
      </c>
      <c r="Q640" s="2">
        <f>0.5*$C$7*$C$8*1.2*K640^2</f>
        <v>80.867864000000012</v>
      </c>
      <c r="R640" s="2">
        <f>IF(L640&gt;0,$C$5*L640,0)</f>
        <v>421.98611111111188</v>
      </c>
      <c r="S640" s="2">
        <f t="shared" si="56"/>
        <v>645.40308511111186</v>
      </c>
      <c r="T640" s="2">
        <f>(S640*K640)/1000</f>
        <v>9.2507775532592689</v>
      </c>
      <c r="U640" s="2">
        <f t="shared" si="57"/>
        <v>9.2507775532592689</v>
      </c>
      <c r="V640" s="2">
        <f>SUM(U$5:U640)</f>
        <v>1623.6611089520768</v>
      </c>
      <c r="W640" s="2">
        <f>V640/3600</f>
        <v>0.45101697470891022</v>
      </c>
      <c r="X640" s="2">
        <f>T640*N640</f>
        <v>0</v>
      </c>
      <c r="Y640" s="2">
        <f>SUM(X$5:X640)</f>
        <v>302.4864739208042</v>
      </c>
      <c r="Z640" s="2">
        <f t="shared" si="58"/>
        <v>8.4024020533556718E-2</v>
      </c>
      <c r="AA640" s="2">
        <f>W640-Z640</f>
        <v>0.36699295417535349</v>
      </c>
      <c r="AB640" s="2">
        <f>(0.5*$C$5*K640^2)/1000</f>
        <v>135.69605555555557</v>
      </c>
      <c r="AC640" s="2">
        <f t="shared" si="59"/>
        <v>0</v>
      </c>
      <c r="AD640" s="13"/>
    </row>
    <row r="641" spans="5:30" x14ac:dyDescent="0.25">
      <c r="E641" s="5" t="s">
        <v>2</v>
      </c>
      <c r="F641" s="1">
        <v>636</v>
      </c>
      <c r="G641" s="1">
        <v>47</v>
      </c>
      <c r="H641" s="2">
        <f>SUM($K$5:K641)</f>
        <v>3484.3888888888914</v>
      </c>
      <c r="I641" s="2">
        <f>SUM($K$595:K641)</f>
        <v>389.86111111111103</v>
      </c>
      <c r="J641" s="1">
        <v>52.6</v>
      </c>
      <c r="K641" s="2">
        <v>14.611111111111111</v>
      </c>
      <c r="L641" s="2">
        <v>0.19444444444444425</v>
      </c>
      <c r="M641" s="1">
        <f>IF(K641&gt;0.001,1,0)</f>
        <v>1</v>
      </c>
      <c r="N641" s="1">
        <f>IF(L641&lt;-0.0001,1,0)</f>
        <v>0</v>
      </c>
      <c r="O641" s="3">
        <f t="shared" si="54"/>
        <v>1.0999999999999999E-2</v>
      </c>
      <c r="P641" s="2">
        <f t="shared" si="55"/>
        <v>142.54910999999998</v>
      </c>
      <c r="Q641" s="2">
        <f>0.5*$C$7*$C$8*1.2*K641^2</f>
        <v>84.032649555555551</v>
      </c>
      <c r="R641" s="2">
        <f>IF(L641&gt;0,$C$5*L641,0)</f>
        <v>256.86111111111086</v>
      </c>
      <c r="S641" s="2">
        <f t="shared" si="56"/>
        <v>483.44287066666641</v>
      </c>
      <c r="T641" s="2">
        <f>(S641*K641)/1000</f>
        <v>7.0636374991851811</v>
      </c>
      <c r="U641" s="2">
        <f t="shared" si="57"/>
        <v>7.0636374991851811</v>
      </c>
      <c r="V641" s="2">
        <f>SUM(U$5:U641)</f>
        <v>1630.724746451262</v>
      </c>
      <c r="W641" s="2">
        <f>V641/3600</f>
        <v>0.45297909623646165</v>
      </c>
      <c r="X641" s="2">
        <f>T641*N641</f>
        <v>0</v>
      </c>
      <c r="Y641" s="2">
        <f>SUM(X$5:X641)</f>
        <v>302.4864739208042</v>
      </c>
      <c r="Z641" s="2">
        <f t="shared" si="58"/>
        <v>8.4024020533556718E-2</v>
      </c>
      <c r="AA641" s="2">
        <f>W641-Z641</f>
        <v>0.36895507570290492</v>
      </c>
      <c r="AB641" s="2">
        <f>(0.5*$C$5*K641^2)/1000</f>
        <v>141.00655709876543</v>
      </c>
      <c r="AC641" s="2">
        <f t="shared" si="59"/>
        <v>0</v>
      </c>
      <c r="AD641" s="13"/>
    </row>
    <row r="642" spans="5:30" x14ac:dyDescent="0.25">
      <c r="E642" s="5" t="s">
        <v>2</v>
      </c>
      <c r="F642" s="1">
        <v>637</v>
      </c>
      <c r="G642" s="1">
        <v>48</v>
      </c>
      <c r="H642" s="2">
        <f>SUM($K$5:K642)</f>
        <v>3499.1111111111136</v>
      </c>
      <c r="I642" s="2">
        <f>SUM($K$595:K642)</f>
        <v>404.58333333333326</v>
      </c>
      <c r="J642" s="1">
        <v>53</v>
      </c>
      <c r="K642" s="2">
        <v>14.722222222222221</v>
      </c>
      <c r="L642" s="2">
        <v>5.5555555555555358E-2</v>
      </c>
      <c r="M642" s="1">
        <f>IF(K642&gt;0.001,1,0)</f>
        <v>1</v>
      </c>
      <c r="N642" s="1">
        <f>IF(L642&lt;-0.0001,1,0)</f>
        <v>0</v>
      </c>
      <c r="O642" s="3">
        <f t="shared" si="54"/>
        <v>1.0999999999999999E-2</v>
      </c>
      <c r="P642" s="2">
        <f t="shared" si="55"/>
        <v>142.54910999999998</v>
      </c>
      <c r="Q642" s="2">
        <f>0.5*$C$7*$C$8*1.2*K642^2</f>
        <v>85.315572222222215</v>
      </c>
      <c r="R642" s="2">
        <f>IF(L642&gt;0,$C$5*L642,0)</f>
        <v>73.38888888888863</v>
      </c>
      <c r="S642" s="2">
        <f t="shared" si="56"/>
        <v>301.25357111111083</v>
      </c>
      <c r="T642" s="2">
        <f>(S642*K642)/1000</f>
        <v>4.4351220191357976</v>
      </c>
      <c r="U642" s="2">
        <f t="shared" si="57"/>
        <v>4.4351220191357976</v>
      </c>
      <c r="V642" s="2">
        <f>SUM(U$5:U642)</f>
        <v>1635.1598684703979</v>
      </c>
      <c r="W642" s="2">
        <f>V642/3600</f>
        <v>0.45421107457511051</v>
      </c>
      <c r="X642" s="2">
        <f>T642*N642</f>
        <v>0</v>
      </c>
      <c r="Y642" s="2">
        <f>SUM(X$5:X642)</f>
        <v>302.4864739208042</v>
      </c>
      <c r="Z642" s="2">
        <f t="shared" si="58"/>
        <v>8.4024020533556718E-2</v>
      </c>
      <c r="AA642" s="2">
        <f>W642-Z642</f>
        <v>0.37018705404155378</v>
      </c>
      <c r="AB642" s="2">
        <f>(0.5*$C$5*K642^2)/1000</f>
        <v>143.15929783950614</v>
      </c>
      <c r="AC642" s="2">
        <f t="shared" si="59"/>
        <v>0</v>
      </c>
      <c r="AD642" s="13"/>
    </row>
    <row r="643" spans="5:30" x14ac:dyDescent="0.25">
      <c r="E643" s="5" t="s">
        <v>2</v>
      </c>
      <c r="F643" s="1">
        <v>638</v>
      </c>
      <c r="G643" s="1">
        <v>49</v>
      </c>
      <c r="H643" s="2">
        <f>SUM($K$5:K643)</f>
        <v>3513.8333333333358</v>
      </c>
      <c r="I643" s="2">
        <f>SUM($K$595:K643)</f>
        <v>419.30555555555549</v>
      </c>
      <c r="J643" s="1">
        <v>53</v>
      </c>
      <c r="K643" s="2">
        <v>14.722222222222221</v>
      </c>
      <c r="L643" s="2">
        <v>-1.3888888888889086E-2</v>
      </c>
      <c r="M643" s="1">
        <f>IF(K643&gt;0.001,1,0)</f>
        <v>1</v>
      </c>
      <c r="N643" s="1">
        <f>IF(L643&lt;-0.0001,1,0)</f>
        <v>1</v>
      </c>
      <c r="O643" s="3">
        <f t="shared" si="54"/>
        <v>1.0999999999999999E-2</v>
      </c>
      <c r="P643" s="2">
        <f t="shared" si="55"/>
        <v>142.54910999999998</v>
      </c>
      <c r="Q643" s="2">
        <f>0.5*$C$7*$C$8*1.2*K643^2</f>
        <v>85.315572222222215</v>
      </c>
      <c r="R643" s="2">
        <f>IF(L643&gt;0,$C$5*L643,0)</f>
        <v>0</v>
      </c>
      <c r="S643" s="2">
        <f t="shared" si="56"/>
        <v>227.8646822222222</v>
      </c>
      <c r="T643" s="2">
        <f>(S643*K643)/1000</f>
        <v>3.3546744882716042</v>
      </c>
      <c r="U643" s="2">
        <f t="shared" si="57"/>
        <v>3.3546744882716042</v>
      </c>
      <c r="V643" s="2">
        <f>SUM(U$5:U643)</f>
        <v>1638.5145429586696</v>
      </c>
      <c r="W643" s="2">
        <f>V643/3600</f>
        <v>0.45514292859963046</v>
      </c>
      <c r="X643" s="2">
        <f>T643*N643</f>
        <v>3.3546744882716042</v>
      </c>
      <c r="Y643" s="2">
        <f>SUM(X$5:X643)</f>
        <v>305.8411484090758</v>
      </c>
      <c r="Z643" s="2">
        <f t="shared" si="58"/>
        <v>8.4955874558076613E-2</v>
      </c>
      <c r="AA643" s="2">
        <f>W643-Z643</f>
        <v>0.37018705404155383</v>
      </c>
      <c r="AB643" s="2">
        <f>(0.5*$C$5*K643^2)/1000</f>
        <v>143.15929783950614</v>
      </c>
      <c r="AC643" s="2">
        <f t="shared" si="59"/>
        <v>143.15929783950614</v>
      </c>
      <c r="AD643" s="13"/>
    </row>
    <row r="644" spans="5:30" x14ac:dyDescent="0.25">
      <c r="E644" s="5" t="s">
        <v>2</v>
      </c>
      <c r="F644" s="1">
        <v>639</v>
      </c>
      <c r="G644" s="1">
        <v>50</v>
      </c>
      <c r="H644" s="2">
        <f>SUM($K$5:K644)</f>
        <v>3528.5277777777801</v>
      </c>
      <c r="I644" s="2">
        <f>SUM($K$595:K644)</f>
        <v>433.99999999999994</v>
      </c>
      <c r="J644" s="1">
        <v>52.9</v>
      </c>
      <c r="K644" s="2">
        <v>14.694444444444443</v>
      </c>
      <c r="L644" s="2">
        <v>-4.1666666666666269E-2</v>
      </c>
      <c r="M644" s="1">
        <f>IF(K644&gt;0.001,1,0)</f>
        <v>1</v>
      </c>
      <c r="N644" s="1">
        <f>IF(L644&lt;-0.0001,1,0)</f>
        <v>1</v>
      </c>
      <c r="O644" s="3">
        <f t="shared" si="54"/>
        <v>1.0999999999999999E-2</v>
      </c>
      <c r="P644" s="2">
        <f t="shared" si="55"/>
        <v>142.54910999999998</v>
      </c>
      <c r="Q644" s="2">
        <f>0.5*$C$7*$C$8*1.2*K644^2</f>
        <v>84.99393038888887</v>
      </c>
      <c r="R644" s="2">
        <f>IF(L644&gt;0,$C$5*L644,0)</f>
        <v>0</v>
      </c>
      <c r="S644" s="2">
        <f t="shared" si="56"/>
        <v>227.54304038888887</v>
      </c>
      <c r="T644" s="2">
        <f>(S644*K644)/1000</f>
        <v>3.3436185657145057</v>
      </c>
      <c r="U644" s="2">
        <f t="shared" si="57"/>
        <v>3.3436185657145057</v>
      </c>
      <c r="V644" s="2">
        <f>SUM(U$5:U644)</f>
        <v>1641.8581615243841</v>
      </c>
      <c r="W644" s="2">
        <f>V644/3600</f>
        <v>0.45607171153455112</v>
      </c>
      <c r="X644" s="2">
        <f>T644*N644</f>
        <v>3.3436185657145057</v>
      </c>
      <c r="Y644" s="2">
        <f>SUM(X$5:X644)</f>
        <v>309.18476697479031</v>
      </c>
      <c r="Z644" s="2">
        <f t="shared" si="58"/>
        <v>8.5884657492997313E-2</v>
      </c>
      <c r="AA644" s="2">
        <f>W644-Z644</f>
        <v>0.37018705404155383</v>
      </c>
      <c r="AB644" s="2">
        <f>(0.5*$C$5*K644^2)/1000</f>
        <v>142.61958371913576</v>
      </c>
      <c r="AC644" s="2">
        <f t="shared" si="59"/>
        <v>142.61958371913576</v>
      </c>
      <c r="AD644" s="13"/>
    </row>
    <row r="645" spans="5:30" x14ac:dyDescent="0.25">
      <c r="E645" s="5" t="s">
        <v>2</v>
      </c>
      <c r="F645" s="1">
        <v>640</v>
      </c>
      <c r="G645" s="1">
        <v>51</v>
      </c>
      <c r="H645" s="2">
        <f>SUM($K$5:K645)</f>
        <v>3543.1666666666688</v>
      </c>
      <c r="I645" s="2">
        <f>SUM($K$595:K645)</f>
        <v>448.63888888888886</v>
      </c>
      <c r="J645" s="1">
        <v>52.7</v>
      </c>
      <c r="K645" s="2">
        <v>14.638888888888889</v>
      </c>
      <c r="L645" s="2">
        <v>-4.1666666666666269E-2</v>
      </c>
      <c r="M645" s="1">
        <f>IF(K645&gt;0.001,1,0)</f>
        <v>1</v>
      </c>
      <c r="N645" s="1">
        <f>IF(L645&lt;-0.0001,1,0)</f>
        <v>1</v>
      </c>
      <c r="O645" s="3">
        <f t="shared" si="54"/>
        <v>1.0999999999999999E-2</v>
      </c>
      <c r="P645" s="2">
        <f t="shared" si="55"/>
        <v>142.54910999999998</v>
      </c>
      <c r="Q645" s="2">
        <f>0.5*$C$7*$C$8*1.2*K645^2</f>
        <v>84.352469055555574</v>
      </c>
      <c r="R645" s="2">
        <f>IF(L645&gt;0,$C$5*L645,0)</f>
        <v>0</v>
      </c>
      <c r="S645" s="2">
        <f t="shared" si="56"/>
        <v>226.90157905555554</v>
      </c>
      <c r="T645" s="2">
        <f>(S645*K645)/1000</f>
        <v>3.321587004507716</v>
      </c>
      <c r="U645" s="2">
        <f t="shared" si="57"/>
        <v>3.321587004507716</v>
      </c>
      <c r="V645" s="2">
        <f>SUM(U$5:U645)</f>
        <v>1645.1797485288919</v>
      </c>
      <c r="W645" s="2">
        <f>V645/3600</f>
        <v>0.45699437459135883</v>
      </c>
      <c r="X645" s="2">
        <f>T645*N645</f>
        <v>3.321587004507716</v>
      </c>
      <c r="Y645" s="2">
        <f>SUM(X$5:X645)</f>
        <v>312.50635397929801</v>
      </c>
      <c r="Z645" s="2">
        <f t="shared" si="58"/>
        <v>8.6807320549805E-2</v>
      </c>
      <c r="AA645" s="2">
        <f>W645-Z645</f>
        <v>0.37018705404155383</v>
      </c>
      <c r="AB645" s="2">
        <f>(0.5*$C$5*K645^2)/1000</f>
        <v>141.54321334876545</v>
      </c>
      <c r="AC645" s="2">
        <f t="shared" si="59"/>
        <v>141.54321334876545</v>
      </c>
      <c r="AD645" s="13"/>
    </row>
    <row r="646" spans="5:30" x14ac:dyDescent="0.25">
      <c r="E646" s="5" t="s">
        <v>2</v>
      </c>
      <c r="F646" s="1">
        <v>641</v>
      </c>
      <c r="G646" s="1">
        <v>52</v>
      </c>
      <c r="H646" s="2">
        <f>SUM($K$5:K646)</f>
        <v>3557.7777777777801</v>
      </c>
      <c r="I646" s="2">
        <f>SUM($K$595:K646)</f>
        <v>463.24999999999994</v>
      </c>
      <c r="J646" s="1">
        <v>52.6</v>
      </c>
      <c r="K646" s="2">
        <v>14.611111111111111</v>
      </c>
      <c r="L646" s="2">
        <v>5.5555555555555358E-2</v>
      </c>
      <c r="M646" s="1">
        <f>IF(K646&gt;0.001,1,0)</f>
        <v>1</v>
      </c>
      <c r="N646" s="1">
        <f>IF(L646&lt;-0.0001,1,0)</f>
        <v>0</v>
      </c>
      <c r="O646" s="3">
        <f t="shared" ref="O646:O709" si="60">0.011</f>
        <v>1.0999999999999999E-2</v>
      </c>
      <c r="P646" s="2">
        <f t="shared" ref="P646:P709" si="61">(($C$5*9.81)*O646)*M646</f>
        <v>142.54910999999998</v>
      </c>
      <c r="Q646" s="2">
        <f>0.5*$C$7*$C$8*1.2*K646^2</f>
        <v>84.032649555555551</v>
      </c>
      <c r="R646" s="2">
        <f>IF(L646&gt;0,$C$5*L646,0)</f>
        <v>73.38888888888863</v>
      </c>
      <c r="S646" s="2">
        <f t="shared" ref="S646:S709" si="62">P646+Q646+R646</f>
        <v>299.97064844444418</v>
      </c>
      <c r="T646" s="2">
        <f>(S646*K646)/1000</f>
        <v>4.3829044744938228</v>
      </c>
      <c r="U646" s="2">
        <f t="shared" ref="U646:U709" si="63">IF(T646&gt;0,T646,0)</f>
        <v>4.3829044744938228</v>
      </c>
      <c r="V646" s="2">
        <f>SUM(U$5:U646)</f>
        <v>1649.5626530033858</v>
      </c>
      <c r="W646" s="2">
        <f>V646/3600</f>
        <v>0.45821184805649606</v>
      </c>
      <c r="X646" s="2">
        <f>T646*N646</f>
        <v>0</v>
      </c>
      <c r="Y646" s="2">
        <f>SUM(X$5:X646)</f>
        <v>312.50635397929801</v>
      </c>
      <c r="Z646" s="2">
        <f t="shared" ref="Z646:Z709" si="64">Y646/3600</f>
        <v>8.6807320549805E-2</v>
      </c>
      <c r="AA646" s="2">
        <f>W646-Z646</f>
        <v>0.37140452750669106</v>
      </c>
      <c r="AB646" s="2">
        <f>(0.5*$C$5*K646^2)/1000</f>
        <v>141.00655709876543</v>
      </c>
      <c r="AC646" s="2">
        <f t="shared" ref="AC646:AC709" si="65">AB646*N646</f>
        <v>0</v>
      </c>
      <c r="AD646" s="13"/>
    </row>
    <row r="647" spans="5:30" x14ac:dyDescent="0.25">
      <c r="E647" s="5" t="s">
        <v>2</v>
      </c>
      <c r="F647" s="1">
        <v>642</v>
      </c>
      <c r="G647" s="1">
        <v>53</v>
      </c>
      <c r="H647" s="2">
        <f>SUM($K$5:K647)</f>
        <v>3572.5277777777801</v>
      </c>
      <c r="I647" s="2">
        <f>SUM($K$595:K647)</f>
        <v>477.99999999999994</v>
      </c>
      <c r="J647" s="1">
        <v>53.1</v>
      </c>
      <c r="K647" s="2">
        <v>14.75</v>
      </c>
      <c r="L647" s="2">
        <v>0.23611111111111052</v>
      </c>
      <c r="M647" s="1">
        <f>IF(K647&gt;0.001,1,0)</f>
        <v>1</v>
      </c>
      <c r="N647" s="1">
        <f>IF(L647&lt;-0.0001,1,0)</f>
        <v>0</v>
      </c>
      <c r="O647" s="3">
        <f t="shared" si="60"/>
        <v>1.0999999999999999E-2</v>
      </c>
      <c r="P647" s="2">
        <f t="shared" si="61"/>
        <v>142.54910999999998</v>
      </c>
      <c r="Q647" s="2">
        <f>0.5*$C$7*$C$8*1.2*K647^2</f>
        <v>85.637821500000001</v>
      </c>
      <c r="R647" s="2">
        <f>IF(L647&gt;0,$C$5*L647,0)</f>
        <v>311.90277777777698</v>
      </c>
      <c r="S647" s="2">
        <f t="shared" si="62"/>
        <v>540.08970927777693</v>
      </c>
      <c r="T647" s="2">
        <f>(S647*K647)/1000</f>
        <v>7.96632321184721</v>
      </c>
      <c r="U647" s="2">
        <f t="shared" si="63"/>
        <v>7.96632321184721</v>
      </c>
      <c r="V647" s="2">
        <f>SUM(U$5:U647)</f>
        <v>1657.5289762152329</v>
      </c>
      <c r="W647" s="2">
        <f>V647/3600</f>
        <v>0.46042471561534248</v>
      </c>
      <c r="X647" s="2">
        <f>T647*N647</f>
        <v>0</v>
      </c>
      <c r="Y647" s="2">
        <f>SUM(X$5:X647)</f>
        <v>312.50635397929801</v>
      </c>
      <c r="Z647" s="2">
        <f t="shared" si="64"/>
        <v>8.6807320549805E-2</v>
      </c>
      <c r="AA647" s="2">
        <f>W647-Z647</f>
        <v>0.37361739506553748</v>
      </c>
      <c r="AB647" s="2">
        <f>(0.5*$C$5*K647^2)/1000</f>
        <v>143.70003124999999</v>
      </c>
      <c r="AC647" s="2">
        <f t="shared" si="65"/>
        <v>0</v>
      </c>
      <c r="AD647" s="13"/>
    </row>
    <row r="648" spans="5:30" x14ac:dyDescent="0.25">
      <c r="E648" s="5" t="s">
        <v>2</v>
      </c>
      <c r="F648" s="1">
        <v>643</v>
      </c>
      <c r="G648" s="1">
        <v>54</v>
      </c>
      <c r="H648" s="2">
        <f>SUM($K$5:K648)</f>
        <v>3587.6111111111136</v>
      </c>
      <c r="I648" s="2">
        <f>SUM($K$595:K648)</f>
        <v>493.08333333333326</v>
      </c>
      <c r="J648" s="1">
        <v>54.3</v>
      </c>
      <c r="K648" s="2">
        <v>15.083333333333332</v>
      </c>
      <c r="L648" s="2">
        <v>0.29166666666666685</v>
      </c>
      <c r="M648" s="1">
        <f>IF(K648&gt;0.001,1,0)</f>
        <v>1</v>
      </c>
      <c r="N648" s="1">
        <f>IF(L648&lt;-0.0001,1,0)</f>
        <v>0</v>
      </c>
      <c r="O648" s="3">
        <f t="shared" si="60"/>
        <v>1.0999999999999999E-2</v>
      </c>
      <c r="P648" s="2">
        <f t="shared" si="61"/>
        <v>142.54910999999998</v>
      </c>
      <c r="Q648" s="2">
        <f>0.5*$C$7*$C$8*1.2*K648^2</f>
        <v>89.552193499999987</v>
      </c>
      <c r="R648" s="2">
        <f>IF(L648&gt;0,$C$5*L648,0)</f>
        <v>385.29166666666691</v>
      </c>
      <c r="S648" s="2">
        <f t="shared" si="62"/>
        <v>617.39297016666683</v>
      </c>
      <c r="T648" s="2">
        <f>(S648*K648)/1000</f>
        <v>9.3123439666805563</v>
      </c>
      <c r="U648" s="2">
        <f t="shared" si="63"/>
        <v>9.3123439666805563</v>
      </c>
      <c r="V648" s="2">
        <f>SUM(U$5:U648)</f>
        <v>1666.8413201819135</v>
      </c>
      <c r="W648" s="2">
        <f>V648/3600</f>
        <v>0.46301147782830931</v>
      </c>
      <c r="X648" s="2">
        <f>T648*N648</f>
        <v>0</v>
      </c>
      <c r="Y648" s="2">
        <f>SUM(X$5:X648)</f>
        <v>312.50635397929801</v>
      </c>
      <c r="Z648" s="2">
        <f t="shared" si="64"/>
        <v>8.6807320549805E-2</v>
      </c>
      <c r="AA648" s="2">
        <f>W648-Z648</f>
        <v>0.37620415727850431</v>
      </c>
      <c r="AB648" s="2">
        <f>(0.5*$C$5*K648^2)/1000</f>
        <v>150.26833680555552</v>
      </c>
      <c r="AC648" s="2">
        <f t="shared" si="65"/>
        <v>0</v>
      </c>
      <c r="AD648" s="13"/>
    </row>
    <row r="649" spans="5:30" x14ac:dyDescent="0.25">
      <c r="E649" s="5" t="s">
        <v>2</v>
      </c>
      <c r="F649" s="1">
        <v>644</v>
      </c>
      <c r="G649" s="1">
        <v>55</v>
      </c>
      <c r="H649" s="2">
        <f>SUM($K$5:K649)</f>
        <v>3602.9444444444471</v>
      </c>
      <c r="I649" s="2">
        <f>SUM($K$595:K649)</f>
        <v>508.41666666666657</v>
      </c>
      <c r="J649" s="1">
        <v>55.2</v>
      </c>
      <c r="K649" s="2">
        <v>15.333333333333334</v>
      </c>
      <c r="L649" s="2">
        <v>0.16666666666666705</v>
      </c>
      <c r="M649" s="1">
        <f>IF(K649&gt;0.001,1,0)</f>
        <v>1</v>
      </c>
      <c r="N649" s="1">
        <f>IF(L649&lt;-0.0001,1,0)</f>
        <v>0</v>
      </c>
      <c r="O649" s="3">
        <f t="shared" si="60"/>
        <v>1.0999999999999999E-2</v>
      </c>
      <c r="P649" s="2">
        <f t="shared" si="61"/>
        <v>142.54910999999998</v>
      </c>
      <c r="Q649" s="2">
        <f>0.5*$C$7*$C$8*1.2*K649^2</f>
        <v>92.545376000000019</v>
      </c>
      <c r="R649" s="2">
        <f>IF(L649&gt;0,$C$5*L649,0)</f>
        <v>220.16666666666717</v>
      </c>
      <c r="S649" s="2">
        <f t="shared" si="62"/>
        <v>455.26115266666716</v>
      </c>
      <c r="T649" s="2">
        <f>(S649*K649)/1000</f>
        <v>6.9806710075555634</v>
      </c>
      <c r="U649" s="2">
        <f t="shared" si="63"/>
        <v>6.9806710075555634</v>
      </c>
      <c r="V649" s="2">
        <f>SUM(U$5:U649)</f>
        <v>1673.8219911894691</v>
      </c>
      <c r="W649" s="2">
        <f>V649/3600</f>
        <v>0.46495055310818589</v>
      </c>
      <c r="X649" s="2">
        <f>T649*N649</f>
        <v>0</v>
      </c>
      <c r="Y649" s="2">
        <f>SUM(X$5:X649)</f>
        <v>312.50635397929801</v>
      </c>
      <c r="Z649" s="2">
        <f t="shared" si="64"/>
        <v>8.6807320549805E-2</v>
      </c>
      <c r="AA649" s="2">
        <f>W649-Z649</f>
        <v>0.37814323255838089</v>
      </c>
      <c r="AB649" s="2">
        <f>(0.5*$C$5*K649^2)/1000</f>
        <v>155.2908888888889</v>
      </c>
      <c r="AC649" s="2">
        <f t="shared" si="65"/>
        <v>0</v>
      </c>
      <c r="AD649" s="13"/>
    </row>
    <row r="650" spans="5:30" x14ac:dyDescent="0.25">
      <c r="E650" s="5" t="s">
        <v>2</v>
      </c>
      <c r="F650" s="1">
        <v>645</v>
      </c>
      <c r="G650" s="1">
        <v>56</v>
      </c>
      <c r="H650" s="2">
        <f>SUM($K$5:K650)</f>
        <v>3618.3611111111136</v>
      </c>
      <c r="I650" s="2">
        <f>SUM($K$595:K650)</f>
        <v>523.83333333333326</v>
      </c>
      <c r="J650" s="1">
        <v>55.5</v>
      </c>
      <c r="K650" s="2">
        <v>15.416666666666666</v>
      </c>
      <c r="L650" s="2">
        <v>9.7222222222221627E-2</v>
      </c>
      <c r="M650" s="1">
        <f>IF(K650&gt;0.001,1,0)</f>
        <v>1</v>
      </c>
      <c r="N650" s="1">
        <f>IF(L650&lt;-0.0001,1,0)</f>
        <v>0</v>
      </c>
      <c r="O650" s="3">
        <f t="shared" si="60"/>
        <v>1.0999999999999999E-2</v>
      </c>
      <c r="P650" s="2">
        <f t="shared" si="61"/>
        <v>142.54910999999998</v>
      </c>
      <c r="Q650" s="2">
        <f>0.5*$C$7*$C$8*1.2*K650^2</f>
        <v>93.554037499999993</v>
      </c>
      <c r="R650" s="2">
        <f>IF(L650&gt;0,$C$5*L650,0)</f>
        <v>128.43055555555478</v>
      </c>
      <c r="S650" s="2">
        <f t="shared" si="62"/>
        <v>364.53370305555472</v>
      </c>
      <c r="T650" s="2">
        <f>(S650*K650)/1000</f>
        <v>5.6198945887731355</v>
      </c>
      <c r="U650" s="2">
        <f t="shared" si="63"/>
        <v>5.6198945887731355</v>
      </c>
      <c r="V650" s="2">
        <f>SUM(U$5:U650)</f>
        <v>1679.4418857782423</v>
      </c>
      <c r="W650" s="2">
        <f>V650/3600</f>
        <v>0.46651163493840064</v>
      </c>
      <c r="X650" s="2">
        <f>T650*N650</f>
        <v>0</v>
      </c>
      <c r="Y650" s="2">
        <f>SUM(X$5:X650)</f>
        <v>312.50635397929801</v>
      </c>
      <c r="Z650" s="2">
        <f t="shared" si="64"/>
        <v>8.6807320549805E-2</v>
      </c>
      <c r="AA650" s="2">
        <f>W650-Z650</f>
        <v>0.37970431438859564</v>
      </c>
      <c r="AB650" s="2">
        <f>(0.5*$C$5*K650^2)/1000</f>
        <v>156.98342013888887</v>
      </c>
      <c r="AC650" s="2">
        <f t="shared" si="65"/>
        <v>0</v>
      </c>
      <c r="AD650" s="13"/>
    </row>
    <row r="651" spans="5:30" x14ac:dyDescent="0.25">
      <c r="E651" s="5" t="s">
        <v>2</v>
      </c>
      <c r="F651" s="1">
        <v>646</v>
      </c>
      <c r="G651" s="1">
        <v>57</v>
      </c>
      <c r="H651" s="2">
        <f>SUM($K$5:K651)</f>
        <v>3633.8888888888914</v>
      </c>
      <c r="I651" s="2">
        <f>SUM($K$595:K651)</f>
        <v>539.36111111111109</v>
      </c>
      <c r="J651" s="1">
        <v>55.9</v>
      </c>
      <c r="K651" s="2">
        <v>15.527777777777777</v>
      </c>
      <c r="L651" s="2">
        <v>0.11111111111111072</v>
      </c>
      <c r="M651" s="1">
        <f>IF(K651&gt;0.001,1,0)</f>
        <v>1</v>
      </c>
      <c r="N651" s="1">
        <f>IF(L651&lt;-0.0001,1,0)</f>
        <v>0</v>
      </c>
      <c r="O651" s="3">
        <f t="shared" si="60"/>
        <v>1.0999999999999999E-2</v>
      </c>
      <c r="P651" s="2">
        <f t="shared" si="61"/>
        <v>142.54910999999998</v>
      </c>
      <c r="Q651" s="2">
        <f>0.5*$C$7*$C$8*1.2*K651^2</f>
        <v>94.907423722222219</v>
      </c>
      <c r="R651" s="2">
        <f>IF(L651&gt;0,$C$5*L651,0)</f>
        <v>146.77777777777726</v>
      </c>
      <c r="S651" s="2">
        <f t="shared" si="62"/>
        <v>384.23431149999948</v>
      </c>
      <c r="T651" s="2">
        <f>(S651*K651)/1000</f>
        <v>5.9663050035694356</v>
      </c>
      <c r="U651" s="2">
        <f t="shared" si="63"/>
        <v>5.9663050035694356</v>
      </c>
      <c r="V651" s="2">
        <f>SUM(U$5:U651)</f>
        <v>1685.4081907818118</v>
      </c>
      <c r="W651" s="2">
        <f>V651/3600</f>
        <v>0.46816894188383662</v>
      </c>
      <c r="X651" s="2">
        <f>T651*N651</f>
        <v>0</v>
      </c>
      <c r="Y651" s="2">
        <f>SUM(X$5:X651)</f>
        <v>312.50635397929801</v>
      </c>
      <c r="Z651" s="2">
        <f t="shared" si="64"/>
        <v>8.6807320549805E-2</v>
      </c>
      <c r="AA651" s="2">
        <f>W651-Z651</f>
        <v>0.38136162133403162</v>
      </c>
      <c r="AB651" s="2">
        <f>(0.5*$C$5*K651^2)/1000</f>
        <v>159.25439853395062</v>
      </c>
      <c r="AC651" s="2">
        <f t="shared" si="65"/>
        <v>0</v>
      </c>
      <c r="AD651" s="13"/>
    </row>
    <row r="652" spans="5:30" x14ac:dyDescent="0.25">
      <c r="E652" s="5" t="s">
        <v>2</v>
      </c>
      <c r="F652" s="1">
        <v>647</v>
      </c>
      <c r="G652" s="1">
        <v>58</v>
      </c>
      <c r="H652" s="2">
        <f>SUM($K$5:K652)</f>
        <v>3649.5277777777801</v>
      </c>
      <c r="I652" s="2">
        <f>SUM($K$595:K652)</f>
        <v>555</v>
      </c>
      <c r="J652" s="1">
        <v>56.3</v>
      </c>
      <c r="K652" s="2">
        <v>15.638888888888888</v>
      </c>
      <c r="L652" s="2">
        <v>0.1111111111111117</v>
      </c>
      <c r="M652" s="1">
        <f>IF(K652&gt;0.001,1,0)</f>
        <v>1</v>
      </c>
      <c r="N652" s="1">
        <f>IF(L652&lt;-0.0001,1,0)</f>
        <v>0</v>
      </c>
      <c r="O652" s="3">
        <f t="shared" si="60"/>
        <v>1.0999999999999999E-2</v>
      </c>
      <c r="P652" s="2">
        <f t="shared" si="61"/>
        <v>142.54910999999998</v>
      </c>
      <c r="Q652" s="2">
        <f>0.5*$C$7*$C$8*1.2*K652^2</f>
        <v>96.270529055555542</v>
      </c>
      <c r="R652" s="2">
        <f>IF(L652&gt;0,$C$5*L652,0)</f>
        <v>146.77777777777857</v>
      </c>
      <c r="S652" s="2">
        <f t="shared" si="62"/>
        <v>385.59741683333408</v>
      </c>
      <c r="T652" s="2">
        <f>(S652*K652)/1000</f>
        <v>6.0303151576990848</v>
      </c>
      <c r="U652" s="2">
        <f t="shared" si="63"/>
        <v>6.0303151576990848</v>
      </c>
      <c r="V652" s="2">
        <f>SUM(U$5:U652)</f>
        <v>1691.4385059395108</v>
      </c>
      <c r="W652" s="2">
        <f>V652/3600</f>
        <v>0.46984402942764192</v>
      </c>
      <c r="X652" s="2">
        <f>T652*N652</f>
        <v>0</v>
      </c>
      <c r="Y652" s="2">
        <f>SUM(X$5:X652)</f>
        <v>312.50635397929801</v>
      </c>
      <c r="Z652" s="2">
        <f t="shared" si="64"/>
        <v>8.6807320549805E-2</v>
      </c>
      <c r="AA652" s="2">
        <f>W652-Z652</f>
        <v>0.38303670887783692</v>
      </c>
      <c r="AB652" s="2">
        <f>(0.5*$C$5*K652^2)/1000</f>
        <v>161.54168557098762</v>
      </c>
      <c r="AC652" s="2">
        <f t="shared" si="65"/>
        <v>0</v>
      </c>
      <c r="AD652" s="13"/>
    </row>
    <row r="653" spans="5:30" x14ac:dyDescent="0.25">
      <c r="E653" s="5" t="s">
        <v>2</v>
      </c>
      <c r="F653" s="1">
        <v>648</v>
      </c>
      <c r="G653" s="1">
        <v>59</v>
      </c>
      <c r="H653" s="2">
        <f>SUM($K$5:K653)</f>
        <v>3665.2777777777801</v>
      </c>
      <c r="I653" s="2">
        <f>SUM($K$595:K653)</f>
        <v>570.75</v>
      </c>
      <c r="J653" s="1">
        <v>56.7</v>
      </c>
      <c r="K653" s="2">
        <v>15.75</v>
      </c>
      <c r="L653" s="2">
        <v>8.3333333333333523E-2</v>
      </c>
      <c r="M653" s="1">
        <f>IF(K653&gt;0.001,1,0)</f>
        <v>1</v>
      </c>
      <c r="N653" s="1">
        <f>IF(L653&lt;-0.0001,1,0)</f>
        <v>0</v>
      </c>
      <c r="O653" s="3">
        <f t="shared" si="60"/>
        <v>1.0999999999999999E-2</v>
      </c>
      <c r="P653" s="2">
        <f t="shared" si="61"/>
        <v>142.54910999999998</v>
      </c>
      <c r="Q653" s="2">
        <f>0.5*$C$7*$C$8*1.2*K653^2</f>
        <v>97.643353500000003</v>
      </c>
      <c r="R653" s="2">
        <f>IF(L653&gt;0,$C$5*L653,0)</f>
        <v>110.08333333333358</v>
      </c>
      <c r="S653" s="2">
        <f t="shared" si="62"/>
        <v>350.27579683333357</v>
      </c>
      <c r="T653" s="2">
        <f>(S653*K653)/1000</f>
        <v>5.5168438001250033</v>
      </c>
      <c r="U653" s="2">
        <f t="shared" si="63"/>
        <v>5.5168438001250033</v>
      </c>
      <c r="V653" s="2">
        <f>SUM(U$5:U653)</f>
        <v>1696.9553497396359</v>
      </c>
      <c r="W653" s="2">
        <f>V653/3600</f>
        <v>0.47137648603878779</v>
      </c>
      <c r="X653" s="2">
        <f>T653*N653</f>
        <v>0</v>
      </c>
      <c r="Y653" s="2">
        <f>SUM(X$5:X653)</f>
        <v>312.50635397929801</v>
      </c>
      <c r="Z653" s="2">
        <f t="shared" si="64"/>
        <v>8.6807320549805E-2</v>
      </c>
      <c r="AA653" s="2">
        <f>W653-Z653</f>
        <v>0.38456916548898279</v>
      </c>
      <c r="AB653" s="2">
        <f>(0.5*$C$5*K653^2)/1000</f>
        <v>163.84528125</v>
      </c>
      <c r="AC653" s="2">
        <f t="shared" si="65"/>
        <v>0</v>
      </c>
      <c r="AD653" s="13"/>
    </row>
    <row r="654" spans="5:30" x14ac:dyDescent="0.25">
      <c r="E654" s="5" t="s">
        <v>2</v>
      </c>
      <c r="F654" s="1">
        <v>649</v>
      </c>
      <c r="G654" s="1">
        <v>60</v>
      </c>
      <c r="H654" s="2">
        <f>SUM($K$5:K654)</f>
        <v>3681.0833333333358</v>
      </c>
      <c r="I654" s="2">
        <f>SUM($K$595:K654)</f>
        <v>586.55555555555554</v>
      </c>
      <c r="J654" s="1">
        <v>56.9</v>
      </c>
      <c r="K654" s="2">
        <v>15.805555555555555</v>
      </c>
      <c r="L654" s="2">
        <v>1.3888888888888099E-2</v>
      </c>
      <c r="M654" s="1">
        <f>IF(K654&gt;0.001,1,0)</f>
        <v>1</v>
      </c>
      <c r="N654" s="1">
        <f>IF(L654&lt;-0.0001,1,0)</f>
        <v>0</v>
      </c>
      <c r="O654" s="3">
        <f t="shared" si="60"/>
        <v>1.0999999999999999E-2</v>
      </c>
      <c r="P654" s="2">
        <f t="shared" si="61"/>
        <v>142.54910999999998</v>
      </c>
      <c r="Q654" s="2">
        <f>0.5*$C$7*$C$8*1.2*K654^2</f>
        <v>98.333410388888893</v>
      </c>
      <c r="R654" s="2">
        <f>IF(L654&gt;0,$C$5*L654,0)</f>
        <v>18.347222222221177</v>
      </c>
      <c r="S654" s="2">
        <f t="shared" si="62"/>
        <v>259.22974261111005</v>
      </c>
      <c r="T654" s="2">
        <f>(S654*K654)/1000</f>
        <v>4.0972700984922676</v>
      </c>
      <c r="U654" s="2">
        <f t="shared" si="63"/>
        <v>4.0972700984922676</v>
      </c>
      <c r="V654" s="2">
        <f>SUM(U$5:U654)</f>
        <v>1701.0526198381283</v>
      </c>
      <c r="W654" s="2">
        <f>V654/3600</f>
        <v>0.4725146166217023</v>
      </c>
      <c r="X654" s="2">
        <f>T654*N654</f>
        <v>0</v>
      </c>
      <c r="Y654" s="2">
        <f>SUM(X$5:X654)</f>
        <v>312.50635397929801</v>
      </c>
      <c r="Z654" s="2">
        <f t="shared" si="64"/>
        <v>8.6807320549805E-2</v>
      </c>
      <c r="AA654" s="2">
        <f>W654-Z654</f>
        <v>0.3857072960718973</v>
      </c>
      <c r="AB654" s="2">
        <f>(0.5*$C$5*K654^2)/1000</f>
        <v>165.00319483024691</v>
      </c>
      <c r="AC654" s="2">
        <f t="shared" si="65"/>
        <v>0</v>
      </c>
      <c r="AD654" s="13"/>
    </row>
    <row r="655" spans="5:30" x14ac:dyDescent="0.25">
      <c r="E655" s="5" t="s">
        <v>2</v>
      </c>
      <c r="F655" s="1">
        <v>650</v>
      </c>
      <c r="G655" s="1">
        <v>61</v>
      </c>
      <c r="H655" s="2">
        <f>SUM($K$5:K655)</f>
        <v>3696.8611111111136</v>
      </c>
      <c r="I655" s="2">
        <f>SUM($K$595:K655)</f>
        <v>602.33333333333337</v>
      </c>
      <c r="J655" s="1">
        <v>56.8</v>
      </c>
      <c r="K655" s="2">
        <v>15.777777777777777</v>
      </c>
      <c r="L655" s="2">
        <v>-0.12499999999999981</v>
      </c>
      <c r="M655" s="1">
        <f>IF(K655&gt;0.001,1,0)</f>
        <v>1</v>
      </c>
      <c r="N655" s="1">
        <f>IF(L655&lt;-0.0001,1,0)</f>
        <v>1</v>
      </c>
      <c r="O655" s="3">
        <f t="shared" si="60"/>
        <v>1.0999999999999999E-2</v>
      </c>
      <c r="P655" s="2">
        <f t="shared" si="61"/>
        <v>142.54910999999998</v>
      </c>
      <c r="Q655" s="2">
        <f>0.5*$C$7*$C$8*1.2*K655^2</f>
        <v>97.988078222222228</v>
      </c>
      <c r="R655" s="2">
        <f>IF(L655&gt;0,$C$5*L655,0)</f>
        <v>0</v>
      </c>
      <c r="S655" s="2">
        <f t="shared" si="62"/>
        <v>240.5371882222222</v>
      </c>
      <c r="T655" s="2">
        <f>(S655*K655)/1000</f>
        <v>3.795142303061728</v>
      </c>
      <c r="U655" s="2">
        <f t="shared" si="63"/>
        <v>3.795142303061728</v>
      </c>
      <c r="V655" s="2">
        <f>SUM(U$5:U655)</f>
        <v>1704.8477621411901</v>
      </c>
      <c r="W655" s="2">
        <f>V655/3600</f>
        <v>0.47356882281699725</v>
      </c>
      <c r="X655" s="2">
        <f>T655*N655</f>
        <v>3.795142303061728</v>
      </c>
      <c r="Y655" s="2">
        <f>SUM(X$5:X655)</f>
        <v>316.30149628235972</v>
      </c>
      <c r="Z655" s="2">
        <f t="shared" si="64"/>
        <v>8.7861526745099922E-2</v>
      </c>
      <c r="AA655" s="2">
        <f>W655-Z655</f>
        <v>0.38570729607189735</v>
      </c>
      <c r="AB655" s="2">
        <f>(0.5*$C$5*K655^2)/1000</f>
        <v>164.42372839506172</v>
      </c>
      <c r="AC655" s="2">
        <f t="shared" si="65"/>
        <v>164.42372839506172</v>
      </c>
      <c r="AD655" s="13"/>
    </row>
    <row r="656" spans="5:30" x14ac:dyDescent="0.25">
      <c r="E656" s="5" t="s">
        <v>2</v>
      </c>
      <c r="F656" s="1">
        <v>651</v>
      </c>
      <c r="G656" s="1">
        <v>62</v>
      </c>
      <c r="H656" s="2">
        <f>SUM($K$5:K656)</f>
        <v>3712.4166666666692</v>
      </c>
      <c r="I656" s="2">
        <f>SUM($K$595:K656)</f>
        <v>617.88888888888891</v>
      </c>
      <c r="J656" s="1">
        <v>56</v>
      </c>
      <c r="K656" s="2">
        <v>15.555555555555555</v>
      </c>
      <c r="L656" s="2">
        <v>-0.36111111111111033</v>
      </c>
      <c r="M656" s="1">
        <f>IF(K656&gt;0.001,1,0)</f>
        <v>1</v>
      </c>
      <c r="N656" s="1">
        <f>IF(L656&lt;-0.0001,1,0)</f>
        <v>1</v>
      </c>
      <c r="O656" s="3">
        <f t="shared" si="60"/>
        <v>1.0999999999999999E-2</v>
      </c>
      <c r="P656" s="2">
        <f t="shared" si="61"/>
        <v>142.54910999999998</v>
      </c>
      <c r="Q656" s="2">
        <f>0.5*$C$7*$C$8*1.2*K656^2</f>
        <v>95.247288888888889</v>
      </c>
      <c r="R656" s="2">
        <f>IF(L656&gt;0,$C$5*L656,0)</f>
        <v>0</v>
      </c>
      <c r="S656" s="2">
        <f t="shared" si="62"/>
        <v>237.79639888888886</v>
      </c>
      <c r="T656" s="2">
        <f>(S656*K656)/1000</f>
        <v>3.6990550938271598</v>
      </c>
      <c r="U656" s="2">
        <f t="shared" si="63"/>
        <v>3.6990550938271598</v>
      </c>
      <c r="V656" s="2">
        <f>SUM(U$5:U656)</f>
        <v>1708.5468172350172</v>
      </c>
      <c r="W656" s="2">
        <f>V656/3600</f>
        <v>0.47459633812083812</v>
      </c>
      <c r="X656" s="2">
        <f>T656*N656</f>
        <v>3.6990550938271598</v>
      </c>
      <c r="Y656" s="2">
        <f>SUM(X$5:X656)</f>
        <v>320.00055137618688</v>
      </c>
      <c r="Z656" s="2">
        <f t="shared" si="64"/>
        <v>8.8889042048940797E-2</v>
      </c>
      <c r="AA656" s="2">
        <f>W656-Z656</f>
        <v>0.38570729607189735</v>
      </c>
      <c r="AB656" s="2">
        <f>(0.5*$C$5*K656^2)/1000</f>
        <v>159.82469135802469</v>
      </c>
      <c r="AC656" s="2">
        <f t="shared" si="65"/>
        <v>159.82469135802469</v>
      </c>
      <c r="AD656" s="13"/>
    </row>
    <row r="657" spans="5:30" x14ac:dyDescent="0.25">
      <c r="E657" s="5" t="s">
        <v>2</v>
      </c>
      <c r="F657" s="1">
        <v>652</v>
      </c>
      <c r="G657" s="1">
        <v>63</v>
      </c>
      <c r="H657" s="2">
        <f>SUM($K$5:K657)</f>
        <v>3727.4722222222249</v>
      </c>
      <c r="I657" s="2">
        <f>SUM($K$595:K657)</f>
        <v>632.94444444444446</v>
      </c>
      <c r="J657" s="1">
        <v>54.2</v>
      </c>
      <c r="K657" s="2">
        <v>15.055555555555555</v>
      </c>
      <c r="L657" s="2">
        <v>-0.54166666666666641</v>
      </c>
      <c r="M657" s="1">
        <f>IF(K657&gt;0.001,1,0)</f>
        <v>1</v>
      </c>
      <c r="N657" s="1">
        <f>IF(L657&lt;-0.0001,1,0)</f>
        <v>1</v>
      </c>
      <c r="O657" s="3">
        <f t="shared" si="60"/>
        <v>1.0999999999999999E-2</v>
      </c>
      <c r="P657" s="2">
        <f t="shared" si="61"/>
        <v>142.54910999999998</v>
      </c>
      <c r="Q657" s="2">
        <f>0.5*$C$7*$C$8*1.2*K657^2</f>
        <v>89.222654888888897</v>
      </c>
      <c r="R657" s="2">
        <f>IF(L657&gt;0,$C$5*L657,0)</f>
        <v>0</v>
      </c>
      <c r="S657" s="2">
        <f t="shared" si="62"/>
        <v>231.77176488888887</v>
      </c>
      <c r="T657" s="2">
        <f>(S657*K657)/1000</f>
        <v>3.4894526824938268</v>
      </c>
      <c r="U657" s="2">
        <f t="shared" si="63"/>
        <v>3.4894526824938268</v>
      </c>
      <c r="V657" s="2">
        <f>SUM(U$5:U657)</f>
        <v>1712.0362699175109</v>
      </c>
      <c r="W657" s="2">
        <f>V657/3600</f>
        <v>0.47556563053264195</v>
      </c>
      <c r="X657" s="2">
        <f>T657*N657</f>
        <v>3.4894526824938268</v>
      </c>
      <c r="Y657" s="2">
        <f>SUM(X$5:X657)</f>
        <v>323.49000405868071</v>
      </c>
      <c r="Z657" s="2">
        <f t="shared" si="64"/>
        <v>8.9858334460744649E-2</v>
      </c>
      <c r="AA657" s="2">
        <f>W657-Z657</f>
        <v>0.3857072960718973</v>
      </c>
      <c r="AB657" s="2">
        <f>(0.5*$C$5*K657^2)/1000</f>
        <v>149.71537191358024</v>
      </c>
      <c r="AC657" s="2">
        <f t="shared" si="65"/>
        <v>149.71537191358024</v>
      </c>
      <c r="AD657" s="13"/>
    </row>
    <row r="658" spans="5:30" x14ac:dyDescent="0.25">
      <c r="E658" s="5" t="s">
        <v>2</v>
      </c>
      <c r="F658" s="1">
        <v>653</v>
      </c>
      <c r="G658" s="1">
        <v>64</v>
      </c>
      <c r="H658" s="2">
        <f>SUM($K$5:K658)</f>
        <v>3741.9444444444471</v>
      </c>
      <c r="I658" s="2">
        <f>SUM($K$595:K658)</f>
        <v>647.41666666666663</v>
      </c>
      <c r="J658" s="1">
        <v>52.1</v>
      </c>
      <c r="K658" s="2">
        <v>14.472222222222221</v>
      </c>
      <c r="L658" s="2">
        <v>-0.56944444444444464</v>
      </c>
      <c r="M658" s="1">
        <f>IF(K658&gt;0.001,1,0)</f>
        <v>1</v>
      </c>
      <c r="N658" s="1">
        <f>IF(L658&lt;-0.0001,1,0)</f>
        <v>1</v>
      </c>
      <c r="O658" s="3">
        <f t="shared" si="60"/>
        <v>1.0999999999999999E-2</v>
      </c>
      <c r="P658" s="2">
        <f t="shared" si="61"/>
        <v>142.54910999999998</v>
      </c>
      <c r="Q658" s="2">
        <f>0.5*$C$7*$C$8*1.2*K658^2</f>
        <v>82.442663722222207</v>
      </c>
      <c r="R658" s="2">
        <f>IF(L658&gt;0,$C$5*L658,0)</f>
        <v>0</v>
      </c>
      <c r="S658" s="2">
        <f t="shared" si="62"/>
        <v>224.99177372222221</v>
      </c>
      <c r="T658" s="2">
        <f>(S658*K658)/1000</f>
        <v>3.2561309474799378</v>
      </c>
      <c r="U658" s="2">
        <f t="shared" si="63"/>
        <v>3.2561309474799378</v>
      </c>
      <c r="V658" s="2">
        <f>SUM(U$5:U658)</f>
        <v>1715.2924008649909</v>
      </c>
      <c r="W658" s="2">
        <f>V658/3600</f>
        <v>0.47647011135138634</v>
      </c>
      <c r="X658" s="2">
        <f>T658*N658</f>
        <v>3.2561309474799378</v>
      </c>
      <c r="Y658" s="2">
        <f>SUM(X$5:X658)</f>
        <v>326.74613500616067</v>
      </c>
      <c r="Z658" s="2">
        <f t="shared" si="64"/>
        <v>9.0762815279489081E-2</v>
      </c>
      <c r="AA658" s="2">
        <f>W658-Z658</f>
        <v>0.38570729607189724</v>
      </c>
      <c r="AB658" s="2">
        <f>(0.5*$C$5*K658^2)/1000</f>
        <v>138.33856520061724</v>
      </c>
      <c r="AC658" s="2">
        <f t="shared" si="65"/>
        <v>138.33856520061724</v>
      </c>
      <c r="AD658" s="13"/>
    </row>
    <row r="659" spans="5:30" x14ac:dyDescent="0.25">
      <c r="E659" s="5" t="s">
        <v>2</v>
      </c>
      <c r="F659" s="1">
        <v>654</v>
      </c>
      <c r="G659" s="1">
        <v>65</v>
      </c>
      <c r="H659" s="2">
        <f>SUM($K$5:K659)</f>
        <v>3755.8611111111136</v>
      </c>
      <c r="I659" s="2">
        <f>SUM($K$595:K659)</f>
        <v>661.33333333333326</v>
      </c>
      <c r="J659" s="1">
        <v>50.1</v>
      </c>
      <c r="K659" s="2">
        <v>13.916666666666666</v>
      </c>
      <c r="L659" s="2">
        <v>-0.68055555555555536</v>
      </c>
      <c r="M659" s="1">
        <f>IF(K659&gt;0.001,1,0)</f>
        <v>1</v>
      </c>
      <c r="N659" s="1">
        <f>IF(L659&lt;-0.0001,1,0)</f>
        <v>1</v>
      </c>
      <c r="O659" s="3">
        <f t="shared" si="60"/>
        <v>1.0999999999999999E-2</v>
      </c>
      <c r="P659" s="2">
        <f t="shared" si="61"/>
        <v>142.54910999999998</v>
      </c>
      <c r="Q659" s="2">
        <f>0.5*$C$7*$C$8*1.2*K659^2</f>
        <v>76.23458149999999</v>
      </c>
      <c r="R659" s="2">
        <f>IF(L659&gt;0,$C$5*L659,0)</f>
        <v>0</v>
      </c>
      <c r="S659" s="2">
        <f t="shared" si="62"/>
        <v>218.78369149999997</v>
      </c>
      <c r="T659" s="2">
        <f>(S659*K659)/1000</f>
        <v>3.044739706708333</v>
      </c>
      <c r="U659" s="2">
        <f t="shared" si="63"/>
        <v>3.044739706708333</v>
      </c>
      <c r="V659" s="2">
        <f>SUM(U$5:U659)</f>
        <v>1718.3371405716991</v>
      </c>
      <c r="W659" s="2">
        <f>V659/3600</f>
        <v>0.47731587238102752</v>
      </c>
      <c r="X659" s="2">
        <f>T659*N659</f>
        <v>3.044739706708333</v>
      </c>
      <c r="Y659" s="2">
        <f>SUM(X$5:X659)</f>
        <v>329.79087471286903</v>
      </c>
      <c r="Z659" s="2">
        <f t="shared" si="64"/>
        <v>9.1608576309130288E-2</v>
      </c>
      <c r="AA659" s="2">
        <f>W659-Z659</f>
        <v>0.38570729607189724</v>
      </c>
      <c r="AB659" s="2">
        <f>(0.5*$C$5*K659^2)/1000</f>
        <v>127.92142013888888</v>
      </c>
      <c r="AC659" s="2">
        <f t="shared" si="65"/>
        <v>127.92142013888888</v>
      </c>
      <c r="AD659" s="13"/>
    </row>
    <row r="660" spans="5:30" x14ac:dyDescent="0.25">
      <c r="E660" s="5" t="s">
        <v>2</v>
      </c>
      <c r="F660" s="1">
        <v>655</v>
      </c>
      <c r="G660" s="1">
        <v>66</v>
      </c>
      <c r="H660" s="2">
        <f>SUM($K$5:K660)</f>
        <v>3768.9722222222249</v>
      </c>
      <c r="I660" s="2">
        <f>SUM($K$595:K660)</f>
        <v>674.44444444444434</v>
      </c>
      <c r="J660" s="1">
        <v>47.2</v>
      </c>
      <c r="K660" s="2">
        <v>13.111111111111111</v>
      </c>
      <c r="L660" s="2">
        <v>-0.95833333333333315</v>
      </c>
      <c r="M660" s="1">
        <f>IF(K660&gt;0.001,1,0)</f>
        <v>1</v>
      </c>
      <c r="N660" s="1">
        <f>IF(L660&lt;-0.0001,1,0)</f>
        <v>1</v>
      </c>
      <c r="O660" s="3">
        <f t="shared" si="60"/>
        <v>1.0999999999999999E-2</v>
      </c>
      <c r="P660" s="2">
        <f t="shared" si="61"/>
        <v>142.54910999999998</v>
      </c>
      <c r="Q660" s="2">
        <f>0.5*$C$7*$C$8*1.2*K660^2</f>
        <v>67.664451555555559</v>
      </c>
      <c r="R660" s="2">
        <f>IF(L660&gt;0,$C$5*L660,0)</f>
        <v>0</v>
      </c>
      <c r="S660" s="2">
        <f t="shared" si="62"/>
        <v>210.21356155555554</v>
      </c>
      <c r="T660" s="2">
        <f>(S660*K660)/1000</f>
        <v>2.7561333626172835</v>
      </c>
      <c r="U660" s="2">
        <f t="shared" si="63"/>
        <v>2.7561333626172835</v>
      </c>
      <c r="V660" s="2">
        <f>SUM(U$5:U660)</f>
        <v>1721.0932739343164</v>
      </c>
      <c r="W660" s="2">
        <f>V660/3600</f>
        <v>0.47808146498175452</v>
      </c>
      <c r="X660" s="2">
        <f>T660*N660</f>
        <v>2.7561333626172835</v>
      </c>
      <c r="Y660" s="2">
        <f>SUM(X$5:X660)</f>
        <v>332.5470080754863</v>
      </c>
      <c r="Z660" s="2">
        <f t="shared" si="64"/>
        <v>9.2374168909857307E-2</v>
      </c>
      <c r="AA660" s="2">
        <f>W660-Z660</f>
        <v>0.38570729607189724</v>
      </c>
      <c r="AB660" s="2">
        <f>(0.5*$C$5*K660^2)/1000</f>
        <v>113.54076543209875</v>
      </c>
      <c r="AC660" s="2">
        <f t="shared" si="65"/>
        <v>113.54076543209875</v>
      </c>
      <c r="AD660" s="13"/>
    </row>
    <row r="661" spans="5:30" x14ac:dyDescent="0.25">
      <c r="E661" s="5" t="s">
        <v>2</v>
      </c>
      <c r="F661" s="1">
        <v>656</v>
      </c>
      <c r="G661" s="1">
        <v>67</v>
      </c>
      <c r="H661" s="2">
        <f>SUM($K$5:K661)</f>
        <v>3780.9722222222249</v>
      </c>
      <c r="I661" s="2">
        <f>SUM($K$595:K661)</f>
        <v>686.44444444444434</v>
      </c>
      <c r="J661" s="1">
        <v>43.2</v>
      </c>
      <c r="K661" s="2">
        <v>12</v>
      </c>
      <c r="L661" s="2">
        <v>-1.1111111111111112</v>
      </c>
      <c r="M661" s="1">
        <f>IF(K661&gt;0.001,1,0)</f>
        <v>1</v>
      </c>
      <c r="N661" s="1">
        <f>IF(L661&lt;-0.0001,1,0)</f>
        <v>1</v>
      </c>
      <c r="O661" s="3">
        <f t="shared" si="60"/>
        <v>1.0999999999999999E-2</v>
      </c>
      <c r="P661" s="2">
        <f t="shared" si="61"/>
        <v>142.54910999999998</v>
      </c>
      <c r="Q661" s="2">
        <f>0.5*$C$7*$C$8*1.2*K661^2</f>
        <v>56.681856000000003</v>
      </c>
      <c r="R661" s="2">
        <f>IF(L661&gt;0,$C$5*L661,0)</f>
        <v>0</v>
      </c>
      <c r="S661" s="2">
        <f t="shared" si="62"/>
        <v>199.230966</v>
      </c>
      <c r="T661" s="2">
        <f>(S661*K661)/1000</f>
        <v>2.3907715920000001</v>
      </c>
      <c r="U661" s="2">
        <f t="shared" si="63"/>
        <v>2.3907715920000001</v>
      </c>
      <c r="V661" s="2">
        <f>SUM(U$5:U661)</f>
        <v>1723.4840455263163</v>
      </c>
      <c r="W661" s="2">
        <f>V661/3600</f>
        <v>0.47874556820175451</v>
      </c>
      <c r="X661" s="2">
        <f>T661*N661</f>
        <v>2.3907715920000001</v>
      </c>
      <c r="Y661" s="2">
        <f>SUM(X$5:X661)</f>
        <v>334.93777966748632</v>
      </c>
      <c r="Z661" s="2">
        <f t="shared" si="64"/>
        <v>9.3038272129857311E-2</v>
      </c>
      <c r="AA661" s="2">
        <f>W661-Z661</f>
        <v>0.38570729607189719</v>
      </c>
      <c r="AB661" s="2">
        <f>(0.5*$C$5*K661^2)/1000</f>
        <v>95.111999999999995</v>
      </c>
      <c r="AC661" s="2">
        <f t="shared" si="65"/>
        <v>95.111999999999995</v>
      </c>
      <c r="AD661" s="13"/>
    </row>
    <row r="662" spans="5:30" x14ac:dyDescent="0.25">
      <c r="E662" s="5" t="s">
        <v>2</v>
      </c>
      <c r="F662" s="1">
        <v>657</v>
      </c>
      <c r="G662" s="1">
        <v>68</v>
      </c>
      <c r="H662" s="2">
        <f>SUM($K$5:K662)</f>
        <v>3791.8611111111136</v>
      </c>
      <c r="I662" s="2">
        <f>SUM($K$595:K662)</f>
        <v>697.33333333333326</v>
      </c>
      <c r="J662" s="1">
        <v>39.200000000000003</v>
      </c>
      <c r="K662" s="2">
        <v>10.888888888888889</v>
      </c>
      <c r="L662" s="2">
        <v>-0.93055555555555591</v>
      </c>
      <c r="M662" s="1">
        <f>IF(K662&gt;0.001,1,0)</f>
        <v>1</v>
      </c>
      <c r="N662" s="1">
        <f>IF(L662&lt;-0.0001,1,0)</f>
        <v>1</v>
      </c>
      <c r="O662" s="3">
        <f t="shared" si="60"/>
        <v>1.0999999999999999E-2</v>
      </c>
      <c r="P662" s="2">
        <f t="shared" si="61"/>
        <v>142.54910999999998</v>
      </c>
      <c r="Q662" s="2">
        <f>0.5*$C$7*$C$8*1.2*K662^2</f>
        <v>46.671171555555567</v>
      </c>
      <c r="R662" s="2">
        <f>IF(L662&gt;0,$C$5*L662,0)</f>
        <v>0</v>
      </c>
      <c r="S662" s="2">
        <f t="shared" si="62"/>
        <v>189.22028155555554</v>
      </c>
      <c r="T662" s="2">
        <f>(S662*K662)/1000</f>
        <v>2.0603986213827161</v>
      </c>
      <c r="U662" s="2">
        <f t="shared" si="63"/>
        <v>2.0603986213827161</v>
      </c>
      <c r="V662" s="2">
        <f>SUM(U$5:U662)</f>
        <v>1725.5444441476991</v>
      </c>
      <c r="W662" s="2">
        <f>V662/3600</f>
        <v>0.47931790115213863</v>
      </c>
      <c r="X662" s="2">
        <f>T662*N662</f>
        <v>2.0603986213827161</v>
      </c>
      <c r="Y662" s="2">
        <f>SUM(X$5:X662)</f>
        <v>336.99817828886904</v>
      </c>
      <c r="Z662" s="2">
        <f t="shared" si="64"/>
        <v>9.3610605080241396E-2</v>
      </c>
      <c r="AA662" s="2">
        <f>W662-Z662</f>
        <v>0.38570729607189724</v>
      </c>
      <c r="AB662" s="2">
        <f>(0.5*$C$5*K662^2)/1000</f>
        <v>78.314098765432107</v>
      </c>
      <c r="AC662" s="2">
        <f t="shared" si="65"/>
        <v>78.314098765432107</v>
      </c>
      <c r="AD662" s="13"/>
    </row>
    <row r="663" spans="5:30" x14ac:dyDescent="0.25">
      <c r="E663" s="5" t="s">
        <v>2</v>
      </c>
      <c r="F663" s="1">
        <v>658</v>
      </c>
      <c r="G663" s="1">
        <v>69</v>
      </c>
      <c r="H663" s="2">
        <f>SUM($K$5:K663)</f>
        <v>3802.0000000000023</v>
      </c>
      <c r="I663" s="2">
        <f>SUM($K$595:K663)</f>
        <v>707.47222222222217</v>
      </c>
      <c r="J663" s="1">
        <v>36.5</v>
      </c>
      <c r="K663" s="2">
        <v>10.138888888888889</v>
      </c>
      <c r="L663" s="2">
        <v>-0.68055555555555636</v>
      </c>
      <c r="M663" s="1">
        <f>IF(K663&gt;0.001,1,0)</f>
        <v>1</v>
      </c>
      <c r="N663" s="1">
        <f>IF(L663&lt;-0.0001,1,0)</f>
        <v>1</v>
      </c>
      <c r="O663" s="3">
        <f t="shared" si="60"/>
        <v>1.0999999999999999E-2</v>
      </c>
      <c r="P663" s="2">
        <f t="shared" si="61"/>
        <v>142.54910999999998</v>
      </c>
      <c r="Q663" s="2">
        <f>0.5*$C$7*$C$8*1.2*K663^2</f>
        <v>40.463393055555557</v>
      </c>
      <c r="R663" s="2">
        <f>IF(L663&gt;0,$C$5*L663,0)</f>
        <v>0</v>
      </c>
      <c r="S663" s="2">
        <f t="shared" si="62"/>
        <v>183.01250305555556</v>
      </c>
      <c r="T663" s="2">
        <f>(S663*K663)/1000</f>
        <v>1.8555434337577161</v>
      </c>
      <c r="U663" s="2">
        <f t="shared" si="63"/>
        <v>1.8555434337577161</v>
      </c>
      <c r="V663" s="2">
        <f>SUM(U$5:U663)</f>
        <v>1727.3999875814568</v>
      </c>
      <c r="W663" s="2">
        <f>V663/3600</f>
        <v>0.479833329883738</v>
      </c>
      <c r="X663" s="2">
        <f>T663*N663</f>
        <v>1.8555434337577161</v>
      </c>
      <c r="Y663" s="2">
        <f>SUM(X$5:X663)</f>
        <v>338.85372172262674</v>
      </c>
      <c r="Z663" s="2">
        <f t="shared" si="64"/>
        <v>9.4126033811840759E-2</v>
      </c>
      <c r="AA663" s="2">
        <f>W663-Z663</f>
        <v>0.38570729607189724</v>
      </c>
      <c r="AB663" s="2">
        <f>(0.5*$C$5*K663^2)/1000</f>
        <v>67.897463348765442</v>
      </c>
      <c r="AC663" s="2">
        <f t="shared" si="65"/>
        <v>67.897463348765442</v>
      </c>
      <c r="AD663" s="13"/>
    </row>
    <row r="664" spans="5:30" x14ac:dyDescent="0.25">
      <c r="E664" s="5" t="s">
        <v>2</v>
      </c>
      <c r="F664" s="1">
        <v>659</v>
      </c>
      <c r="G664" s="1">
        <v>70</v>
      </c>
      <c r="H664" s="2">
        <f>SUM($K$5:K664)</f>
        <v>3811.5277777777801</v>
      </c>
      <c r="I664" s="2">
        <f>SUM($K$595:K664)</f>
        <v>717</v>
      </c>
      <c r="J664" s="1">
        <v>34.299999999999997</v>
      </c>
      <c r="K664" s="2">
        <v>9.5277777777777768</v>
      </c>
      <c r="L664" s="2">
        <v>-0.76388888888888884</v>
      </c>
      <c r="M664" s="1">
        <f>IF(K664&gt;0.001,1,0)</f>
        <v>1</v>
      </c>
      <c r="N664" s="1">
        <f>IF(L664&lt;-0.0001,1,0)</f>
        <v>1</v>
      </c>
      <c r="O664" s="3">
        <f t="shared" si="60"/>
        <v>1.0999999999999999E-2</v>
      </c>
      <c r="P664" s="2">
        <f t="shared" si="61"/>
        <v>142.54910999999998</v>
      </c>
      <c r="Q664" s="2">
        <f>0.5*$C$7*$C$8*1.2*K664^2</f>
        <v>35.732615722222221</v>
      </c>
      <c r="R664" s="2">
        <f>IF(L664&gt;0,$C$5*L664,0)</f>
        <v>0</v>
      </c>
      <c r="S664" s="2">
        <f t="shared" si="62"/>
        <v>178.28172572222221</v>
      </c>
      <c r="T664" s="2">
        <f>(S664*K664)/1000</f>
        <v>1.6986286645200614</v>
      </c>
      <c r="U664" s="2">
        <f t="shared" si="63"/>
        <v>1.6986286645200614</v>
      </c>
      <c r="V664" s="2">
        <f>SUM(U$5:U664)</f>
        <v>1729.0986162459769</v>
      </c>
      <c r="W664" s="2">
        <f>V664/3600</f>
        <v>0.48030517117943805</v>
      </c>
      <c r="X664" s="2">
        <f>T664*N664</f>
        <v>1.6986286645200614</v>
      </c>
      <c r="Y664" s="2">
        <f>SUM(X$5:X664)</f>
        <v>340.55235038714682</v>
      </c>
      <c r="Z664" s="2">
        <f t="shared" si="64"/>
        <v>9.459787510754078E-2</v>
      </c>
      <c r="AA664" s="2">
        <f>W664-Z664</f>
        <v>0.38570729607189724</v>
      </c>
      <c r="AB664" s="2">
        <f>(0.5*$C$5*K664^2)/1000</f>
        <v>59.95923186728394</v>
      </c>
      <c r="AC664" s="2">
        <f t="shared" si="65"/>
        <v>59.95923186728394</v>
      </c>
      <c r="AD664" s="13"/>
    </row>
    <row r="665" spans="5:30" x14ac:dyDescent="0.25">
      <c r="E665" s="5" t="s">
        <v>2</v>
      </c>
      <c r="F665" s="1">
        <v>660</v>
      </c>
      <c r="G665" s="1">
        <v>71</v>
      </c>
      <c r="H665" s="2">
        <f>SUM($K$5:K665)</f>
        <v>3820.1388888888914</v>
      </c>
      <c r="I665" s="2">
        <f>SUM($K$595:K665)</f>
        <v>725.61111111111109</v>
      </c>
      <c r="J665" s="1">
        <v>31</v>
      </c>
      <c r="K665" s="2">
        <v>8.6111111111111107</v>
      </c>
      <c r="L665" s="2">
        <v>-1.1527777777777775</v>
      </c>
      <c r="M665" s="1">
        <f>IF(K665&gt;0.001,1,0)</f>
        <v>1</v>
      </c>
      <c r="N665" s="1">
        <f>IF(L665&lt;-0.0001,1,0)</f>
        <v>1</v>
      </c>
      <c r="O665" s="3">
        <f t="shared" si="60"/>
        <v>1.0999999999999999E-2</v>
      </c>
      <c r="P665" s="2">
        <f t="shared" si="61"/>
        <v>142.54910999999998</v>
      </c>
      <c r="Q665" s="2">
        <f>0.5*$C$7*$C$8*1.2*K665^2</f>
        <v>29.187705555555556</v>
      </c>
      <c r="R665" s="2">
        <f>IF(L665&gt;0,$C$5*L665,0)</f>
        <v>0</v>
      </c>
      <c r="S665" s="2">
        <f t="shared" si="62"/>
        <v>171.73681555555555</v>
      </c>
      <c r="T665" s="2">
        <f>(S665*K665)/1000</f>
        <v>1.4788448006172839</v>
      </c>
      <c r="U665" s="2">
        <f t="shared" si="63"/>
        <v>1.4788448006172839</v>
      </c>
      <c r="V665" s="2">
        <f>SUM(U$5:U665)</f>
        <v>1730.5774610465942</v>
      </c>
      <c r="W665" s="2">
        <f>V665/3600</f>
        <v>0.4807159614018317</v>
      </c>
      <c r="X665" s="2">
        <f>T665*N665</f>
        <v>1.4788448006172839</v>
      </c>
      <c r="Y665" s="2">
        <f>SUM(X$5:X665)</f>
        <v>342.03119518776413</v>
      </c>
      <c r="Z665" s="2">
        <f t="shared" si="64"/>
        <v>9.5008665329934475E-2</v>
      </c>
      <c r="AA665" s="2">
        <f>W665-Z665</f>
        <v>0.38570729607189724</v>
      </c>
      <c r="AB665" s="2">
        <f>(0.5*$C$5*K665^2)/1000</f>
        <v>48.976890432098763</v>
      </c>
      <c r="AC665" s="2">
        <f t="shared" si="65"/>
        <v>48.976890432098763</v>
      </c>
      <c r="AD665" s="13"/>
    </row>
    <row r="666" spans="5:30" x14ac:dyDescent="0.25">
      <c r="E666" s="5" t="s">
        <v>2</v>
      </c>
      <c r="F666" s="1">
        <v>661</v>
      </c>
      <c r="G666" s="1">
        <v>72</v>
      </c>
      <c r="H666" s="2">
        <f>SUM($K$5:K666)</f>
        <v>3827.3611111111136</v>
      </c>
      <c r="I666" s="2">
        <f>SUM($K$595:K666)</f>
        <v>732.83333333333326</v>
      </c>
      <c r="J666" s="1">
        <v>26</v>
      </c>
      <c r="K666" s="2">
        <v>7.2222222222222223</v>
      </c>
      <c r="L666" s="2">
        <v>-1.4305555555555556</v>
      </c>
      <c r="M666" s="1">
        <f>IF(K666&gt;0.001,1,0)</f>
        <v>1</v>
      </c>
      <c r="N666" s="1">
        <f>IF(L666&lt;-0.0001,1,0)</f>
        <v>1</v>
      </c>
      <c r="O666" s="3">
        <f t="shared" si="60"/>
        <v>1.0999999999999999E-2</v>
      </c>
      <c r="P666" s="2">
        <f t="shared" si="61"/>
        <v>142.54910999999998</v>
      </c>
      <c r="Q666" s="2">
        <f>0.5*$C$7*$C$8*1.2*K666^2</f>
        <v>20.531622222222225</v>
      </c>
      <c r="R666" s="2">
        <f>IF(L666&gt;0,$C$5*L666,0)</f>
        <v>0</v>
      </c>
      <c r="S666" s="2">
        <f t="shared" si="62"/>
        <v>163.0807322222222</v>
      </c>
      <c r="T666" s="2">
        <f>(S666*K666)/1000</f>
        <v>1.1778052882716048</v>
      </c>
      <c r="U666" s="2">
        <f t="shared" si="63"/>
        <v>1.1778052882716048</v>
      </c>
      <c r="V666" s="2">
        <f>SUM(U$5:U666)</f>
        <v>1731.7552663348658</v>
      </c>
      <c r="W666" s="2">
        <f>V666/3600</f>
        <v>0.48104312953746275</v>
      </c>
      <c r="X666" s="2">
        <f>T666*N666</f>
        <v>1.1778052882716048</v>
      </c>
      <c r="Y666" s="2">
        <f>SUM(X$5:X666)</f>
        <v>343.20900047603573</v>
      </c>
      <c r="Z666" s="2">
        <f t="shared" si="64"/>
        <v>9.5335833465565484E-2</v>
      </c>
      <c r="AA666" s="2">
        <f>W666-Z666</f>
        <v>0.38570729607189724</v>
      </c>
      <c r="AB666" s="2">
        <f>(0.5*$C$5*K666^2)/1000</f>
        <v>34.452006172839511</v>
      </c>
      <c r="AC666" s="2">
        <f t="shared" si="65"/>
        <v>34.452006172839511</v>
      </c>
      <c r="AD666" s="13"/>
    </row>
    <row r="667" spans="5:30" x14ac:dyDescent="0.25">
      <c r="E667" s="5" t="s">
        <v>2</v>
      </c>
      <c r="F667" s="1">
        <v>662</v>
      </c>
      <c r="G667" s="1">
        <v>73</v>
      </c>
      <c r="H667" s="2">
        <f>SUM($K$5:K667)</f>
        <v>3833.1111111111136</v>
      </c>
      <c r="I667" s="2">
        <f>SUM($K$595:K667)</f>
        <v>738.58333333333326</v>
      </c>
      <c r="J667" s="1">
        <v>20.7</v>
      </c>
      <c r="K667" s="2">
        <v>5.75</v>
      </c>
      <c r="L667" s="2">
        <v>-1.4722222222222221</v>
      </c>
      <c r="M667" s="1">
        <f>IF(K667&gt;0.001,1,0)</f>
        <v>1</v>
      </c>
      <c r="N667" s="1">
        <f>IF(L667&lt;-0.0001,1,0)</f>
        <v>1</v>
      </c>
      <c r="O667" s="3">
        <f t="shared" si="60"/>
        <v>1.0999999999999999E-2</v>
      </c>
      <c r="P667" s="2">
        <f t="shared" si="61"/>
        <v>142.54910999999998</v>
      </c>
      <c r="Q667" s="2">
        <f>0.5*$C$7*$C$8*1.2*K667^2</f>
        <v>13.014193500000001</v>
      </c>
      <c r="R667" s="2">
        <f>IF(L667&gt;0,$C$5*L667,0)</f>
        <v>0</v>
      </c>
      <c r="S667" s="2">
        <f t="shared" si="62"/>
        <v>155.56330349999999</v>
      </c>
      <c r="T667" s="2">
        <f>(S667*K667)/1000</f>
        <v>0.89448899512500002</v>
      </c>
      <c r="U667" s="2">
        <f t="shared" si="63"/>
        <v>0.89448899512500002</v>
      </c>
      <c r="V667" s="2">
        <f>SUM(U$5:U667)</f>
        <v>1732.6497553299907</v>
      </c>
      <c r="W667" s="2">
        <f>V667/3600</f>
        <v>0.48129159870277521</v>
      </c>
      <c r="X667" s="2">
        <f>T667*N667</f>
        <v>0.89448899512500002</v>
      </c>
      <c r="Y667" s="2">
        <f>SUM(X$5:X667)</f>
        <v>344.10348947116074</v>
      </c>
      <c r="Z667" s="2">
        <f t="shared" si="64"/>
        <v>9.5584302630877985E-2</v>
      </c>
      <c r="AA667" s="2">
        <f>W667-Z667</f>
        <v>0.38570729607189724</v>
      </c>
      <c r="AB667" s="2">
        <f>(0.5*$C$5*K667^2)/1000</f>
        <v>21.837781249999999</v>
      </c>
      <c r="AC667" s="2">
        <f t="shared" si="65"/>
        <v>21.837781249999999</v>
      </c>
      <c r="AD667" s="13"/>
    </row>
    <row r="668" spans="5:30" x14ac:dyDescent="0.25">
      <c r="E668" s="5" t="s">
        <v>2</v>
      </c>
      <c r="F668" s="1">
        <v>663</v>
      </c>
      <c r="G668" s="1">
        <v>74</v>
      </c>
      <c r="H668" s="2">
        <f>SUM($K$5:K668)</f>
        <v>3837.3888888888914</v>
      </c>
      <c r="I668" s="2">
        <f>SUM($K$595:K668)</f>
        <v>742.86111111111109</v>
      </c>
      <c r="J668" s="1">
        <v>15.4</v>
      </c>
      <c r="K668" s="2">
        <v>4.2777777777777777</v>
      </c>
      <c r="L668" s="2">
        <v>-1.0555555555555556</v>
      </c>
      <c r="M668" s="1">
        <f>IF(K668&gt;0.001,1,0)</f>
        <v>1</v>
      </c>
      <c r="N668" s="1">
        <f>IF(L668&lt;-0.0001,1,0)</f>
        <v>1</v>
      </c>
      <c r="O668" s="3">
        <f t="shared" si="60"/>
        <v>1.0999999999999999E-2</v>
      </c>
      <c r="P668" s="2">
        <f t="shared" si="61"/>
        <v>142.54910999999998</v>
      </c>
      <c r="Q668" s="2">
        <f>0.5*$C$7*$C$8*1.2*K668^2</f>
        <v>7.2030762222222231</v>
      </c>
      <c r="R668" s="2">
        <f>IF(L668&gt;0,$C$5*L668,0)</f>
        <v>0</v>
      </c>
      <c r="S668" s="2">
        <f t="shared" si="62"/>
        <v>149.75218622222221</v>
      </c>
      <c r="T668" s="2">
        <f>(S668*K668)/1000</f>
        <v>0.64060657439506163</v>
      </c>
      <c r="U668" s="2">
        <f t="shared" si="63"/>
        <v>0.64060657439506163</v>
      </c>
      <c r="V668" s="2">
        <f>SUM(U$5:U668)</f>
        <v>1733.2903619043857</v>
      </c>
      <c r="W668" s="2">
        <f>V668/3600</f>
        <v>0.48146954497344047</v>
      </c>
      <c r="X668" s="2">
        <f>T668*N668</f>
        <v>0.64060657439506163</v>
      </c>
      <c r="Y668" s="2">
        <f>SUM(X$5:X668)</f>
        <v>344.74409604555581</v>
      </c>
      <c r="Z668" s="2">
        <f t="shared" si="64"/>
        <v>9.5762248901543279E-2</v>
      </c>
      <c r="AA668" s="2">
        <f>W668-Z668</f>
        <v>0.38570729607189719</v>
      </c>
      <c r="AB668" s="2">
        <f>(0.5*$C$5*K668^2)/1000</f>
        <v>12.086742283950619</v>
      </c>
      <c r="AC668" s="2">
        <f t="shared" si="65"/>
        <v>12.086742283950619</v>
      </c>
      <c r="AD668" s="13"/>
    </row>
    <row r="669" spans="5:30" x14ac:dyDescent="0.25">
      <c r="E669" s="5" t="s">
        <v>2</v>
      </c>
      <c r="F669" s="1">
        <v>664</v>
      </c>
      <c r="G669" s="1">
        <v>75</v>
      </c>
      <c r="H669" s="2">
        <f>SUM($K$5:K669)</f>
        <v>3841.0277777777801</v>
      </c>
      <c r="I669" s="2">
        <f>SUM($K$595:K669)</f>
        <v>746.5</v>
      </c>
      <c r="J669" s="1">
        <v>13.1</v>
      </c>
      <c r="K669" s="2">
        <v>3.6388888888888888</v>
      </c>
      <c r="L669" s="2">
        <v>-0.47222222222222227</v>
      </c>
      <c r="M669" s="1">
        <f>IF(K669&gt;0.001,1,0)</f>
        <v>1</v>
      </c>
      <c r="N669" s="1">
        <f>IF(L669&lt;-0.0001,1,0)</f>
        <v>1</v>
      </c>
      <c r="O669" s="3">
        <f t="shared" si="60"/>
        <v>1.0999999999999999E-2</v>
      </c>
      <c r="P669" s="2">
        <f t="shared" si="61"/>
        <v>142.54910999999998</v>
      </c>
      <c r="Q669" s="2">
        <f>0.5*$C$7*$C$8*1.2*K669^2</f>
        <v>5.2121770555555562</v>
      </c>
      <c r="R669" s="2">
        <f>IF(L669&gt;0,$C$5*L669,0)</f>
        <v>0</v>
      </c>
      <c r="S669" s="2">
        <f t="shared" si="62"/>
        <v>147.76128705555553</v>
      </c>
      <c r="T669" s="2">
        <f>(S669*K669)/1000</f>
        <v>0.5376869056743826</v>
      </c>
      <c r="U669" s="2">
        <f t="shared" si="63"/>
        <v>0.5376869056743826</v>
      </c>
      <c r="V669" s="2">
        <f>SUM(U$5:U669)</f>
        <v>1733.8280488100602</v>
      </c>
      <c r="W669" s="2">
        <f>V669/3600</f>
        <v>0.48161890244723893</v>
      </c>
      <c r="X669" s="2">
        <f>T669*N669</f>
        <v>0.5376869056743826</v>
      </c>
      <c r="Y669" s="2">
        <f>SUM(X$5:X669)</f>
        <v>345.28178295123018</v>
      </c>
      <c r="Z669" s="2">
        <f t="shared" si="64"/>
        <v>9.5911606375341713E-2</v>
      </c>
      <c r="AA669" s="2">
        <f>W669-Z669</f>
        <v>0.38570729607189724</v>
      </c>
      <c r="AB669" s="2">
        <f>(0.5*$C$5*K669^2)/1000</f>
        <v>8.7460189043209891</v>
      </c>
      <c r="AC669" s="2">
        <f t="shared" si="65"/>
        <v>8.7460189043209891</v>
      </c>
      <c r="AD669" s="13"/>
    </row>
    <row r="670" spans="5:30" x14ac:dyDescent="0.25">
      <c r="E670" s="5" t="s">
        <v>2</v>
      </c>
      <c r="F670" s="1">
        <v>665</v>
      </c>
      <c r="G670" s="1">
        <v>76</v>
      </c>
      <c r="H670" s="2">
        <f>SUM($K$5:K670)</f>
        <v>3844.3611111111136</v>
      </c>
      <c r="I670" s="2">
        <f>SUM($K$595:K670)</f>
        <v>749.83333333333337</v>
      </c>
      <c r="J670" s="1">
        <v>12</v>
      </c>
      <c r="K670" s="2">
        <v>3.333333333333333</v>
      </c>
      <c r="L670" s="2">
        <v>-8.3333333333333287E-2</v>
      </c>
      <c r="M670" s="1">
        <f>IF(K670&gt;0.001,1,0)</f>
        <v>1</v>
      </c>
      <c r="N670" s="1">
        <f>IF(L670&lt;-0.0001,1,0)</f>
        <v>1</v>
      </c>
      <c r="O670" s="3">
        <f t="shared" si="60"/>
        <v>1.0999999999999999E-2</v>
      </c>
      <c r="P670" s="2">
        <f t="shared" si="61"/>
        <v>142.54910999999998</v>
      </c>
      <c r="Q670" s="2">
        <f>0.5*$C$7*$C$8*1.2*K670^2</f>
        <v>4.3735999999999997</v>
      </c>
      <c r="R670" s="2">
        <f>IF(L670&gt;0,$C$5*L670,0)</f>
        <v>0</v>
      </c>
      <c r="S670" s="2">
        <f t="shared" si="62"/>
        <v>146.92271</v>
      </c>
      <c r="T670" s="2">
        <f>(S670*K670)/1000</f>
        <v>0.4897423666666666</v>
      </c>
      <c r="U670" s="2">
        <f t="shared" si="63"/>
        <v>0.4897423666666666</v>
      </c>
      <c r="V670" s="2">
        <f>SUM(U$5:U670)</f>
        <v>1734.3177911767268</v>
      </c>
      <c r="W670" s="2">
        <f>V670/3600</f>
        <v>0.48175494199353525</v>
      </c>
      <c r="X670" s="2">
        <f>T670*N670</f>
        <v>0.4897423666666666</v>
      </c>
      <c r="Y670" s="2">
        <f>SUM(X$5:X670)</f>
        <v>345.77152531789687</v>
      </c>
      <c r="Z670" s="2">
        <f t="shared" si="64"/>
        <v>9.6047645921638017E-2</v>
      </c>
      <c r="AA670" s="2">
        <f>W670-Z670</f>
        <v>0.38570729607189724</v>
      </c>
      <c r="AB670" s="2">
        <f>(0.5*$C$5*K670^2)/1000</f>
        <v>7.3388888888888877</v>
      </c>
      <c r="AC670" s="2">
        <f t="shared" si="65"/>
        <v>7.3388888888888877</v>
      </c>
      <c r="AD670" s="13"/>
    </row>
    <row r="671" spans="5:30" x14ac:dyDescent="0.25">
      <c r="E671" s="5" t="s">
        <v>2</v>
      </c>
      <c r="F671" s="1">
        <v>666</v>
      </c>
      <c r="G671" s="1">
        <v>77</v>
      </c>
      <c r="H671" s="2">
        <f>SUM($K$5:K671)</f>
        <v>3847.8333333333358</v>
      </c>
      <c r="I671" s="2">
        <f>SUM($K$595:K671)</f>
        <v>753.30555555555554</v>
      </c>
      <c r="J671" s="1">
        <v>12.5</v>
      </c>
      <c r="K671" s="2">
        <v>3.4722222222222223</v>
      </c>
      <c r="L671" s="2">
        <v>0.27777777777777779</v>
      </c>
      <c r="M671" s="1">
        <f>IF(K671&gt;0.001,1,0)</f>
        <v>1</v>
      </c>
      <c r="N671" s="1">
        <f>IF(L671&lt;-0.0001,1,0)</f>
        <v>0</v>
      </c>
      <c r="O671" s="3">
        <f t="shared" si="60"/>
        <v>1.0999999999999999E-2</v>
      </c>
      <c r="P671" s="2">
        <f t="shared" si="61"/>
        <v>142.54910999999998</v>
      </c>
      <c r="Q671" s="2">
        <f>0.5*$C$7*$C$8*1.2*K671^2</f>
        <v>4.7456597222222223</v>
      </c>
      <c r="R671" s="2">
        <f>IF(L671&gt;0,$C$5*L671,0)</f>
        <v>366.94444444444446</v>
      </c>
      <c r="S671" s="2">
        <f t="shared" si="62"/>
        <v>514.23921416666667</v>
      </c>
      <c r="T671" s="2">
        <f>(S671*K671)/1000</f>
        <v>1.7855528269675927</v>
      </c>
      <c r="U671" s="2">
        <f t="shared" si="63"/>
        <v>1.7855528269675927</v>
      </c>
      <c r="V671" s="2">
        <f>SUM(U$5:U671)</f>
        <v>1736.1033440036945</v>
      </c>
      <c r="W671" s="2">
        <f>V671/3600</f>
        <v>0.48225092888991511</v>
      </c>
      <c r="X671" s="2">
        <f>T671*N671</f>
        <v>0</v>
      </c>
      <c r="Y671" s="2">
        <f>SUM(X$5:X671)</f>
        <v>345.77152531789687</v>
      </c>
      <c r="Z671" s="2">
        <f t="shared" si="64"/>
        <v>9.6047645921638017E-2</v>
      </c>
      <c r="AA671" s="2">
        <f>W671-Z671</f>
        <v>0.38620328296827711</v>
      </c>
      <c r="AB671" s="2">
        <f>(0.5*$C$5*K671^2)/1000</f>
        <v>7.9632040895061724</v>
      </c>
      <c r="AC671" s="2">
        <f t="shared" si="65"/>
        <v>0</v>
      </c>
      <c r="AD671" s="13"/>
    </row>
    <row r="672" spans="5:30" x14ac:dyDescent="0.25">
      <c r="E672" s="5" t="s">
        <v>2</v>
      </c>
      <c r="F672" s="1">
        <v>667</v>
      </c>
      <c r="G672" s="1">
        <v>78</v>
      </c>
      <c r="H672" s="2">
        <f>SUM($K$5:K672)</f>
        <v>3851.7222222222244</v>
      </c>
      <c r="I672" s="2">
        <f>SUM($K$595:K672)</f>
        <v>757.19444444444446</v>
      </c>
      <c r="J672" s="1">
        <v>14</v>
      </c>
      <c r="K672" s="2">
        <v>3.8888888888888888</v>
      </c>
      <c r="L672" s="2">
        <v>0.90277777777777779</v>
      </c>
      <c r="M672" s="1">
        <f>IF(K672&gt;0.001,1,0)</f>
        <v>1</v>
      </c>
      <c r="N672" s="1">
        <f>IF(L672&lt;-0.0001,1,0)</f>
        <v>0</v>
      </c>
      <c r="O672" s="3">
        <f t="shared" si="60"/>
        <v>1.0999999999999999E-2</v>
      </c>
      <c r="P672" s="2">
        <f t="shared" si="61"/>
        <v>142.54910999999998</v>
      </c>
      <c r="Q672" s="2">
        <f>0.5*$C$7*$C$8*1.2*K672^2</f>
        <v>5.9529555555555556</v>
      </c>
      <c r="R672" s="2">
        <f>IF(L672&gt;0,$C$5*L672,0)</f>
        <v>1192.5694444444446</v>
      </c>
      <c r="S672" s="2">
        <f t="shared" si="62"/>
        <v>1341.0715100000002</v>
      </c>
      <c r="T672" s="2">
        <f>(S672*K672)/1000</f>
        <v>5.2152780944444448</v>
      </c>
      <c r="U672" s="2">
        <f t="shared" si="63"/>
        <v>5.2152780944444448</v>
      </c>
      <c r="V672" s="2">
        <f>SUM(U$5:U672)</f>
        <v>1741.318622098139</v>
      </c>
      <c r="W672" s="2">
        <f>V672/3600</f>
        <v>0.48369961724948307</v>
      </c>
      <c r="X672" s="2">
        <f>T672*N672</f>
        <v>0</v>
      </c>
      <c r="Y672" s="2">
        <f>SUM(X$5:X672)</f>
        <v>345.77152531789687</v>
      </c>
      <c r="Z672" s="2">
        <f t="shared" si="64"/>
        <v>9.6047645921638017E-2</v>
      </c>
      <c r="AA672" s="2">
        <f>W672-Z672</f>
        <v>0.38765197132784507</v>
      </c>
      <c r="AB672" s="2">
        <f>(0.5*$C$5*K672^2)/1000</f>
        <v>9.9890432098765434</v>
      </c>
      <c r="AC672" s="2">
        <f t="shared" si="65"/>
        <v>0</v>
      </c>
      <c r="AD672" s="13"/>
    </row>
    <row r="673" spans="5:30" x14ac:dyDescent="0.25">
      <c r="E673" s="5" t="s">
        <v>2</v>
      </c>
      <c r="F673" s="1">
        <v>668</v>
      </c>
      <c r="G673" s="1">
        <v>79</v>
      </c>
      <c r="H673" s="2">
        <f>SUM($K$5:K673)</f>
        <v>3857.0000000000023</v>
      </c>
      <c r="I673" s="2">
        <f>SUM($K$595:K673)</f>
        <v>762.47222222222229</v>
      </c>
      <c r="J673" s="1">
        <v>19</v>
      </c>
      <c r="K673" s="2">
        <v>5.2777777777777777</v>
      </c>
      <c r="L673" s="2">
        <v>1.2777777777777777</v>
      </c>
      <c r="M673" s="1">
        <f>IF(K673&gt;0.001,1,0)</f>
        <v>1</v>
      </c>
      <c r="N673" s="1">
        <f>IF(L673&lt;-0.0001,1,0)</f>
        <v>0</v>
      </c>
      <c r="O673" s="3">
        <f t="shared" si="60"/>
        <v>1.0999999999999999E-2</v>
      </c>
      <c r="P673" s="2">
        <f t="shared" si="61"/>
        <v>142.54910999999998</v>
      </c>
      <c r="Q673" s="2">
        <f>0.5*$C$7*$C$8*1.2*K673^2</f>
        <v>10.964372222222222</v>
      </c>
      <c r="R673" s="2">
        <f>IF(L673&gt;0,$C$5*L673,0)</f>
        <v>1687.9444444444443</v>
      </c>
      <c r="S673" s="2">
        <f t="shared" si="62"/>
        <v>1841.4579266666665</v>
      </c>
      <c r="T673" s="2">
        <f>(S673*K673)/1000</f>
        <v>9.7188057240740733</v>
      </c>
      <c r="U673" s="2">
        <f t="shared" si="63"/>
        <v>9.7188057240740733</v>
      </c>
      <c r="V673" s="2">
        <f>SUM(U$5:U673)</f>
        <v>1751.0374278222132</v>
      </c>
      <c r="W673" s="2">
        <f>V673/3600</f>
        <v>0.48639928550617034</v>
      </c>
      <c r="X673" s="2">
        <f>T673*N673</f>
        <v>0</v>
      </c>
      <c r="Y673" s="2">
        <f>SUM(X$5:X673)</f>
        <v>345.77152531789687</v>
      </c>
      <c r="Z673" s="2">
        <f t="shared" si="64"/>
        <v>9.6047645921638017E-2</v>
      </c>
      <c r="AA673" s="2">
        <f>W673-Z673</f>
        <v>0.39035163958453234</v>
      </c>
      <c r="AB673" s="2">
        <f>(0.5*$C$5*K673^2)/1000</f>
        <v>18.398186728395061</v>
      </c>
      <c r="AC673" s="2">
        <f t="shared" si="65"/>
        <v>0</v>
      </c>
      <c r="AD673" s="13"/>
    </row>
    <row r="674" spans="5:30" x14ac:dyDescent="0.25">
      <c r="E674" s="5" t="s">
        <v>2</v>
      </c>
      <c r="F674" s="1">
        <v>669</v>
      </c>
      <c r="G674" s="1">
        <v>80</v>
      </c>
      <c r="H674" s="2">
        <f>SUM($K$5:K674)</f>
        <v>3863.4444444444466</v>
      </c>
      <c r="I674" s="2">
        <f>SUM($K$595:K674)</f>
        <v>768.91666666666674</v>
      </c>
      <c r="J674" s="1">
        <v>23.2</v>
      </c>
      <c r="K674" s="2">
        <v>6.4444444444444438</v>
      </c>
      <c r="L674" s="2">
        <v>1.25</v>
      </c>
      <c r="M674" s="1">
        <f>IF(K674&gt;0.001,1,0)</f>
        <v>1</v>
      </c>
      <c r="N674" s="1">
        <f>IF(L674&lt;-0.0001,1,0)</f>
        <v>0</v>
      </c>
      <c r="O674" s="3">
        <f t="shared" si="60"/>
        <v>1.0999999999999999E-2</v>
      </c>
      <c r="P674" s="2">
        <f t="shared" si="61"/>
        <v>142.54910999999998</v>
      </c>
      <c r="Q674" s="2">
        <f>0.5*$C$7*$C$8*1.2*K674^2</f>
        <v>16.347544888888887</v>
      </c>
      <c r="R674" s="2">
        <f>IF(L674&gt;0,$C$5*L674,0)</f>
        <v>1651.25</v>
      </c>
      <c r="S674" s="2">
        <f t="shared" si="62"/>
        <v>1810.1466548888889</v>
      </c>
      <c r="T674" s="2">
        <f>(S674*K674)/1000</f>
        <v>11.665389553728394</v>
      </c>
      <c r="U674" s="2">
        <f t="shared" si="63"/>
        <v>11.665389553728394</v>
      </c>
      <c r="V674" s="2">
        <f>SUM(U$5:U674)</f>
        <v>1762.7028173759415</v>
      </c>
      <c r="W674" s="2">
        <f>V674/3600</f>
        <v>0.48963967149331711</v>
      </c>
      <c r="X674" s="2">
        <f>T674*N674</f>
        <v>0</v>
      </c>
      <c r="Y674" s="2">
        <f>SUM(X$5:X674)</f>
        <v>345.77152531789687</v>
      </c>
      <c r="Z674" s="2">
        <f t="shared" si="64"/>
        <v>9.6047645921638017E-2</v>
      </c>
      <c r="AA674" s="2">
        <f>W674-Z674</f>
        <v>0.3935920255716791</v>
      </c>
      <c r="AB674" s="2">
        <f>(0.5*$C$5*K674^2)/1000</f>
        <v>27.431135802469129</v>
      </c>
      <c r="AC674" s="2">
        <f t="shared" si="65"/>
        <v>0</v>
      </c>
      <c r="AD674" s="13"/>
    </row>
    <row r="675" spans="5:30" x14ac:dyDescent="0.25">
      <c r="E675" s="5" t="s">
        <v>2</v>
      </c>
      <c r="F675" s="1">
        <v>670</v>
      </c>
      <c r="G675" s="1">
        <v>81</v>
      </c>
      <c r="H675" s="2">
        <f>SUM($K$5:K675)</f>
        <v>3871.2222222222244</v>
      </c>
      <c r="I675" s="2">
        <f>SUM($K$595:K675)</f>
        <v>776.69444444444457</v>
      </c>
      <c r="J675" s="1">
        <v>28</v>
      </c>
      <c r="K675" s="2">
        <v>7.7777777777777777</v>
      </c>
      <c r="L675" s="2">
        <v>1.2222222222222223</v>
      </c>
      <c r="M675" s="1">
        <f>IF(K675&gt;0.001,1,0)</f>
        <v>1</v>
      </c>
      <c r="N675" s="1">
        <f>IF(L675&lt;-0.0001,1,0)</f>
        <v>0</v>
      </c>
      <c r="O675" s="3">
        <f t="shared" si="60"/>
        <v>1.0999999999999999E-2</v>
      </c>
      <c r="P675" s="2">
        <f t="shared" si="61"/>
        <v>142.54910999999998</v>
      </c>
      <c r="Q675" s="2">
        <f>0.5*$C$7*$C$8*1.2*K675^2</f>
        <v>23.811822222222222</v>
      </c>
      <c r="R675" s="2">
        <f>IF(L675&gt;0,$C$5*L675,0)</f>
        <v>1614.5555555555557</v>
      </c>
      <c r="S675" s="2">
        <f t="shared" si="62"/>
        <v>1780.9164877777778</v>
      </c>
      <c r="T675" s="2">
        <f>(S675*K675)/1000</f>
        <v>13.851572682716048</v>
      </c>
      <c r="U675" s="2">
        <f t="shared" si="63"/>
        <v>13.851572682716048</v>
      </c>
      <c r="V675" s="2">
        <f>SUM(U$5:U675)</f>
        <v>1776.5543900586576</v>
      </c>
      <c r="W675" s="2">
        <f>V675/3600</f>
        <v>0.49348733057184935</v>
      </c>
      <c r="X675" s="2">
        <f>T675*N675</f>
        <v>0</v>
      </c>
      <c r="Y675" s="2">
        <f>SUM(X$5:X675)</f>
        <v>345.77152531789687</v>
      </c>
      <c r="Z675" s="2">
        <f t="shared" si="64"/>
        <v>9.6047645921638017E-2</v>
      </c>
      <c r="AA675" s="2">
        <f>W675-Z675</f>
        <v>0.39743968465021134</v>
      </c>
      <c r="AB675" s="2">
        <f>(0.5*$C$5*K675^2)/1000</f>
        <v>39.956172839506173</v>
      </c>
      <c r="AC675" s="2">
        <f t="shared" si="65"/>
        <v>0</v>
      </c>
      <c r="AD675" s="13"/>
    </row>
    <row r="676" spans="5:30" x14ac:dyDescent="0.25">
      <c r="E676" s="5" t="s">
        <v>2</v>
      </c>
      <c r="F676" s="1">
        <v>671</v>
      </c>
      <c r="G676" s="1">
        <v>82</v>
      </c>
      <c r="H676" s="2">
        <f>SUM($K$5:K676)</f>
        <v>3880.1111111111131</v>
      </c>
      <c r="I676" s="2">
        <f>SUM($K$595:K676)</f>
        <v>785.58333333333348</v>
      </c>
      <c r="J676" s="1">
        <v>32</v>
      </c>
      <c r="K676" s="2">
        <v>8.8888888888888893</v>
      </c>
      <c r="L676" s="2">
        <v>0.83333333333333326</v>
      </c>
      <c r="M676" s="1">
        <f>IF(K676&gt;0.001,1,0)</f>
        <v>1</v>
      </c>
      <c r="N676" s="1">
        <f>IF(L676&lt;-0.0001,1,0)</f>
        <v>0</v>
      </c>
      <c r="O676" s="3">
        <f t="shared" si="60"/>
        <v>1.0999999999999999E-2</v>
      </c>
      <c r="P676" s="2">
        <f t="shared" si="61"/>
        <v>142.54910999999998</v>
      </c>
      <c r="Q676" s="2">
        <f>0.5*$C$7*$C$8*1.2*K676^2</f>
        <v>31.101155555555561</v>
      </c>
      <c r="R676" s="2">
        <f>IF(L676&gt;0,$C$5*L676,0)</f>
        <v>1100.8333333333333</v>
      </c>
      <c r="S676" s="2">
        <f t="shared" si="62"/>
        <v>1274.4835988888888</v>
      </c>
      <c r="T676" s="2">
        <f>(S676*K676)/1000</f>
        <v>11.328743101234569</v>
      </c>
      <c r="U676" s="2">
        <f t="shared" si="63"/>
        <v>11.328743101234569</v>
      </c>
      <c r="V676" s="2">
        <f>SUM(U$5:U676)</f>
        <v>1787.8831331598922</v>
      </c>
      <c r="W676" s="2">
        <f>V676/3600</f>
        <v>0.49663420365552557</v>
      </c>
      <c r="X676" s="2">
        <f>T676*N676</f>
        <v>0</v>
      </c>
      <c r="Y676" s="2">
        <f>SUM(X$5:X676)</f>
        <v>345.77152531789687</v>
      </c>
      <c r="Z676" s="2">
        <f t="shared" si="64"/>
        <v>9.6047645921638017E-2</v>
      </c>
      <c r="AA676" s="2">
        <f>W676-Z676</f>
        <v>0.40058655773388757</v>
      </c>
      <c r="AB676" s="2">
        <f>(0.5*$C$5*K676^2)/1000</f>
        <v>52.187654320987662</v>
      </c>
      <c r="AC676" s="2">
        <f t="shared" si="65"/>
        <v>0</v>
      </c>
      <c r="AD676" s="13"/>
    </row>
    <row r="677" spans="5:30" x14ac:dyDescent="0.25">
      <c r="E677" s="5" t="s">
        <v>2</v>
      </c>
      <c r="F677" s="1">
        <v>672</v>
      </c>
      <c r="G677" s="1">
        <v>83</v>
      </c>
      <c r="H677" s="2">
        <f>SUM($K$5:K677)</f>
        <v>3889.5555555555575</v>
      </c>
      <c r="I677" s="2">
        <f>SUM($K$595:K677)</f>
        <v>795.02777777777794</v>
      </c>
      <c r="J677" s="1">
        <v>34</v>
      </c>
      <c r="K677" s="2">
        <v>9.4444444444444446</v>
      </c>
      <c r="L677" s="2">
        <v>0.55555555555555558</v>
      </c>
      <c r="M677" s="1">
        <f>IF(K677&gt;0.001,1,0)</f>
        <v>1</v>
      </c>
      <c r="N677" s="1">
        <f>IF(L677&lt;-0.0001,1,0)</f>
        <v>0</v>
      </c>
      <c r="O677" s="3">
        <f t="shared" si="60"/>
        <v>1.0999999999999999E-2</v>
      </c>
      <c r="P677" s="2">
        <f t="shared" si="61"/>
        <v>142.54910999999998</v>
      </c>
      <c r="Q677" s="2">
        <f>0.5*$C$7*$C$8*1.2*K677^2</f>
        <v>35.110288888888888</v>
      </c>
      <c r="R677" s="2">
        <f>IF(L677&gt;0,$C$5*L677,0)</f>
        <v>733.88888888888891</v>
      </c>
      <c r="S677" s="2">
        <f t="shared" si="62"/>
        <v>911.54828777777777</v>
      </c>
      <c r="T677" s="2">
        <f>(S677*K677)/1000</f>
        <v>8.6090671623456778</v>
      </c>
      <c r="U677" s="2">
        <f t="shared" si="63"/>
        <v>8.6090671623456778</v>
      </c>
      <c r="V677" s="2">
        <f>SUM(U$5:U677)</f>
        <v>1796.4922003222377</v>
      </c>
      <c r="W677" s="2">
        <f>V677/3600</f>
        <v>0.49902561120062161</v>
      </c>
      <c r="X677" s="2">
        <f>T677*N677</f>
        <v>0</v>
      </c>
      <c r="Y677" s="2">
        <f>SUM(X$5:X677)</f>
        <v>345.77152531789687</v>
      </c>
      <c r="Z677" s="2">
        <f t="shared" si="64"/>
        <v>9.6047645921638017E-2</v>
      </c>
      <c r="AA677" s="2">
        <f>W677-Z677</f>
        <v>0.40297796527898361</v>
      </c>
      <c r="AB677" s="2">
        <f>(0.5*$C$5*K677^2)/1000</f>
        <v>58.914969135802473</v>
      </c>
      <c r="AC677" s="2">
        <f t="shared" si="65"/>
        <v>0</v>
      </c>
      <c r="AD677" s="13"/>
    </row>
    <row r="678" spans="5:30" x14ac:dyDescent="0.25">
      <c r="E678" s="5" t="s">
        <v>2</v>
      </c>
      <c r="F678" s="1">
        <v>673</v>
      </c>
      <c r="G678" s="1">
        <v>84</v>
      </c>
      <c r="H678" s="2">
        <f>SUM($K$5:K678)</f>
        <v>3899.5555555555575</v>
      </c>
      <c r="I678" s="2">
        <f>SUM($K$595:K678)</f>
        <v>805.02777777777794</v>
      </c>
      <c r="J678" s="1">
        <v>36</v>
      </c>
      <c r="K678" s="2">
        <v>10</v>
      </c>
      <c r="L678" s="2">
        <v>0.55555555555555558</v>
      </c>
      <c r="M678" s="1">
        <f>IF(K678&gt;0.001,1,0)</f>
        <v>1</v>
      </c>
      <c r="N678" s="1">
        <f>IF(L678&lt;-0.0001,1,0)</f>
        <v>0</v>
      </c>
      <c r="O678" s="3">
        <f t="shared" si="60"/>
        <v>1.0999999999999999E-2</v>
      </c>
      <c r="P678" s="2">
        <f t="shared" si="61"/>
        <v>142.54910999999998</v>
      </c>
      <c r="Q678" s="2">
        <f>0.5*$C$7*$C$8*1.2*K678^2</f>
        <v>39.362400000000001</v>
      </c>
      <c r="R678" s="2">
        <f>IF(L678&gt;0,$C$5*L678,0)</f>
        <v>733.88888888888891</v>
      </c>
      <c r="S678" s="2">
        <f t="shared" si="62"/>
        <v>915.80039888888894</v>
      </c>
      <c r="T678" s="2">
        <f>(S678*K678)/1000</f>
        <v>9.1580039888888898</v>
      </c>
      <c r="U678" s="2">
        <f t="shared" si="63"/>
        <v>9.1580039888888898</v>
      </c>
      <c r="V678" s="2">
        <f>SUM(U$5:U678)</f>
        <v>1805.6502043111266</v>
      </c>
      <c r="W678" s="2">
        <f>V678/3600</f>
        <v>0.50156950119753518</v>
      </c>
      <c r="X678" s="2">
        <f>T678*N678</f>
        <v>0</v>
      </c>
      <c r="Y678" s="2">
        <f>SUM(X$5:X678)</f>
        <v>345.77152531789687</v>
      </c>
      <c r="Z678" s="2">
        <f t="shared" si="64"/>
        <v>9.6047645921638017E-2</v>
      </c>
      <c r="AA678" s="2">
        <f>W678-Z678</f>
        <v>0.40552185527589718</v>
      </c>
      <c r="AB678" s="2">
        <f>(0.5*$C$5*K678^2)/1000</f>
        <v>66.05</v>
      </c>
      <c r="AC678" s="2">
        <f t="shared" si="65"/>
        <v>0</v>
      </c>
      <c r="AD678" s="13"/>
    </row>
    <row r="679" spans="5:30" x14ac:dyDescent="0.25">
      <c r="E679" s="5" t="s">
        <v>2</v>
      </c>
      <c r="F679" s="1">
        <v>674</v>
      </c>
      <c r="G679" s="1">
        <v>85</v>
      </c>
      <c r="H679" s="2">
        <f>SUM($K$5:K679)</f>
        <v>3910.1111111111131</v>
      </c>
      <c r="I679" s="2">
        <f>SUM($K$595:K679)</f>
        <v>815.58333333333348</v>
      </c>
      <c r="J679" s="1">
        <v>38</v>
      </c>
      <c r="K679" s="2">
        <v>10.555555555555555</v>
      </c>
      <c r="L679" s="2">
        <v>0.55555555555555558</v>
      </c>
      <c r="M679" s="1">
        <f>IF(K679&gt;0.001,1,0)</f>
        <v>1</v>
      </c>
      <c r="N679" s="1">
        <f>IF(L679&lt;-0.0001,1,0)</f>
        <v>0</v>
      </c>
      <c r="O679" s="3">
        <f t="shared" si="60"/>
        <v>1.0999999999999999E-2</v>
      </c>
      <c r="P679" s="2">
        <f t="shared" si="61"/>
        <v>142.54910999999998</v>
      </c>
      <c r="Q679" s="2">
        <f>0.5*$C$7*$C$8*1.2*K679^2</f>
        <v>43.857488888888888</v>
      </c>
      <c r="R679" s="2">
        <f>IF(L679&gt;0,$C$5*L679,0)</f>
        <v>733.88888888888891</v>
      </c>
      <c r="S679" s="2">
        <f t="shared" si="62"/>
        <v>920.29548777777779</v>
      </c>
      <c r="T679" s="2">
        <f>(S679*K679)/1000</f>
        <v>9.7142301487654308</v>
      </c>
      <c r="U679" s="2">
        <f t="shared" si="63"/>
        <v>9.7142301487654308</v>
      </c>
      <c r="V679" s="2">
        <f>SUM(U$5:U679)</f>
        <v>1815.364434459892</v>
      </c>
      <c r="W679" s="2">
        <f>V679/3600</f>
        <v>0.50426789846108111</v>
      </c>
      <c r="X679" s="2">
        <f>T679*N679</f>
        <v>0</v>
      </c>
      <c r="Y679" s="2">
        <f>SUM(X$5:X679)</f>
        <v>345.77152531789687</v>
      </c>
      <c r="Z679" s="2">
        <f t="shared" si="64"/>
        <v>9.6047645921638017E-2</v>
      </c>
      <c r="AA679" s="2">
        <f>W679-Z679</f>
        <v>0.40822025253944311</v>
      </c>
      <c r="AB679" s="2">
        <f>(0.5*$C$5*K679^2)/1000</f>
        <v>73.592746913580243</v>
      </c>
      <c r="AC679" s="2">
        <f t="shared" si="65"/>
        <v>0</v>
      </c>
      <c r="AD679" s="13"/>
    </row>
    <row r="680" spans="5:30" x14ac:dyDescent="0.25">
      <c r="E680" s="5" t="s">
        <v>2</v>
      </c>
      <c r="F680" s="1">
        <v>675</v>
      </c>
      <c r="G680" s="1">
        <v>86</v>
      </c>
      <c r="H680" s="2">
        <f>SUM($K$5:K680)</f>
        <v>3921.2222222222244</v>
      </c>
      <c r="I680" s="2">
        <f>SUM($K$595:K680)</f>
        <v>826.69444444444457</v>
      </c>
      <c r="J680" s="1">
        <v>40</v>
      </c>
      <c r="K680" s="2">
        <v>11.111111111111111</v>
      </c>
      <c r="L680" s="2">
        <v>0.31944444444444403</v>
      </c>
      <c r="M680" s="1">
        <f>IF(K680&gt;0.001,1,0)</f>
        <v>1</v>
      </c>
      <c r="N680" s="1">
        <f>IF(L680&lt;-0.0001,1,0)</f>
        <v>0</v>
      </c>
      <c r="O680" s="3">
        <f t="shared" si="60"/>
        <v>1.0999999999999999E-2</v>
      </c>
      <c r="P680" s="2">
        <f t="shared" si="61"/>
        <v>142.54910999999998</v>
      </c>
      <c r="Q680" s="2">
        <f>0.5*$C$7*$C$8*1.2*K680^2</f>
        <v>48.595555555555556</v>
      </c>
      <c r="R680" s="2">
        <f>IF(L680&gt;0,$C$5*L680,0)</f>
        <v>421.98611111111057</v>
      </c>
      <c r="S680" s="2">
        <f t="shared" si="62"/>
        <v>613.13077666666618</v>
      </c>
      <c r="T680" s="2">
        <f>(S680*K680)/1000</f>
        <v>6.8125641851851793</v>
      </c>
      <c r="U680" s="2">
        <f t="shared" si="63"/>
        <v>6.8125641851851793</v>
      </c>
      <c r="V680" s="2">
        <f>SUM(U$5:U680)</f>
        <v>1822.1769986450772</v>
      </c>
      <c r="W680" s="2">
        <f>V680/3600</f>
        <v>0.50616027740141034</v>
      </c>
      <c r="X680" s="2">
        <f>T680*N680</f>
        <v>0</v>
      </c>
      <c r="Y680" s="2">
        <f>SUM(X$5:X680)</f>
        <v>345.77152531789687</v>
      </c>
      <c r="Z680" s="2">
        <f t="shared" si="64"/>
        <v>9.6047645921638017E-2</v>
      </c>
      <c r="AA680" s="2">
        <f>W680-Z680</f>
        <v>0.41011263147977234</v>
      </c>
      <c r="AB680" s="2">
        <f>(0.5*$C$5*K680^2)/1000</f>
        <v>81.543209876543202</v>
      </c>
      <c r="AC680" s="2">
        <f t="shared" si="65"/>
        <v>0</v>
      </c>
      <c r="AD680" s="13"/>
    </row>
    <row r="681" spans="5:30" x14ac:dyDescent="0.25">
      <c r="E681" s="5" t="s">
        <v>2</v>
      </c>
      <c r="F681" s="1">
        <v>676</v>
      </c>
      <c r="G681" s="1">
        <v>87</v>
      </c>
      <c r="H681" s="2">
        <f>SUM($K$5:K681)</f>
        <v>3932.4166666666688</v>
      </c>
      <c r="I681" s="2">
        <f>SUM($K$595:K681)</f>
        <v>837.88888888888903</v>
      </c>
      <c r="J681" s="1">
        <v>40.299999999999997</v>
      </c>
      <c r="K681" s="2">
        <v>11.194444444444443</v>
      </c>
      <c r="L681" s="2">
        <v>6.9444444444444448E-2</v>
      </c>
      <c r="M681" s="1">
        <f>IF(K681&gt;0.001,1,0)</f>
        <v>1</v>
      </c>
      <c r="N681" s="1">
        <f>IF(L681&lt;-0.0001,1,0)</f>
        <v>0</v>
      </c>
      <c r="O681" s="3">
        <f t="shared" si="60"/>
        <v>1.0999999999999999E-2</v>
      </c>
      <c r="P681" s="2">
        <f t="shared" si="61"/>
        <v>142.54910999999998</v>
      </c>
      <c r="Q681" s="2">
        <f>0.5*$C$7*$C$8*1.2*K681^2</f>
        <v>49.327222388888877</v>
      </c>
      <c r="R681" s="2">
        <f>IF(L681&gt;0,$C$5*L681,0)</f>
        <v>91.736111111111114</v>
      </c>
      <c r="S681" s="2">
        <f t="shared" si="62"/>
        <v>283.61244349999998</v>
      </c>
      <c r="T681" s="2">
        <f>(S681*K681)/1000</f>
        <v>3.1748837425138881</v>
      </c>
      <c r="U681" s="2">
        <f t="shared" si="63"/>
        <v>3.1748837425138881</v>
      </c>
      <c r="V681" s="2">
        <f>SUM(U$5:U681)</f>
        <v>1825.3518823875911</v>
      </c>
      <c r="W681" s="2">
        <f>V681/3600</f>
        <v>0.50704218955210867</v>
      </c>
      <c r="X681" s="2">
        <f>T681*N681</f>
        <v>0</v>
      </c>
      <c r="Y681" s="2">
        <f>SUM(X$5:X681)</f>
        <v>345.77152531789687</v>
      </c>
      <c r="Z681" s="2">
        <f t="shared" si="64"/>
        <v>9.6047645921638017E-2</v>
      </c>
      <c r="AA681" s="2">
        <f>W681-Z681</f>
        <v>0.41099454363047067</v>
      </c>
      <c r="AB681" s="2">
        <f>(0.5*$C$5*K681^2)/1000</f>
        <v>82.770944830246876</v>
      </c>
      <c r="AC681" s="2">
        <f t="shared" si="65"/>
        <v>0</v>
      </c>
      <c r="AD681" s="13"/>
    </row>
    <row r="682" spans="5:30" x14ac:dyDescent="0.25">
      <c r="E682" s="5" t="s">
        <v>2</v>
      </c>
      <c r="F682" s="1">
        <v>677</v>
      </c>
      <c r="G682" s="1">
        <v>88</v>
      </c>
      <c r="H682" s="2">
        <f>SUM($K$5:K682)</f>
        <v>3943.6666666666688</v>
      </c>
      <c r="I682" s="2">
        <f>SUM($K$595:K682)</f>
        <v>849.13888888888903</v>
      </c>
      <c r="J682" s="1">
        <v>40.5</v>
      </c>
      <c r="K682" s="2">
        <v>11.25</v>
      </c>
      <c r="L682" s="2">
        <v>-0.18055555555555516</v>
      </c>
      <c r="M682" s="1">
        <f>IF(K682&gt;0.001,1,0)</f>
        <v>1</v>
      </c>
      <c r="N682" s="1">
        <f>IF(L682&lt;-0.0001,1,0)</f>
        <v>1</v>
      </c>
      <c r="O682" s="3">
        <f t="shared" si="60"/>
        <v>1.0999999999999999E-2</v>
      </c>
      <c r="P682" s="2">
        <f t="shared" si="61"/>
        <v>142.54910999999998</v>
      </c>
      <c r="Q682" s="2">
        <f>0.5*$C$7*$C$8*1.2*K682^2</f>
        <v>49.818037500000003</v>
      </c>
      <c r="R682" s="2">
        <f>IF(L682&gt;0,$C$5*L682,0)</f>
        <v>0</v>
      </c>
      <c r="S682" s="2">
        <f t="shared" si="62"/>
        <v>192.36714749999999</v>
      </c>
      <c r="T682" s="2">
        <f>(S682*K682)/1000</f>
        <v>2.1641304093749998</v>
      </c>
      <c r="U682" s="2">
        <f t="shared" si="63"/>
        <v>2.1641304093749998</v>
      </c>
      <c r="V682" s="2">
        <f>SUM(U$5:U682)</f>
        <v>1827.5160127969662</v>
      </c>
      <c r="W682" s="2">
        <f>V682/3600</f>
        <v>0.50764333688804619</v>
      </c>
      <c r="X682" s="2">
        <f>T682*N682</f>
        <v>2.1641304093749998</v>
      </c>
      <c r="Y682" s="2">
        <f>SUM(X$5:X682)</f>
        <v>347.93565572727186</v>
      </c>
      <c r="Z682" s="2">
        <f t="shared" si="64"/>
        <v>9.6648793257575513E-2</v>
      </c>
      <c r="AA682" s="2">
        <f>W682-Z682</f>
        <v>0.41099454363047067</v>
      </c>
      <c r="AB682" s="2">
        <f>(0.5*$C$5*K682^2)/1000</f>
        <v>83.594531250000003</v>
      </c>
      <c r="AC682" s="2">
        <f t="shared" si="65"/>
        <v>83.594531250000003</v>
      </c>
      <c r="AD682" s="13"/>
    </row>
    <row r="683" spans="5:30" x14ac:dyDescent="0.25">
      <c r="E683" s="5" t="s">
        <v>2</v>
      </c>
      <c r="F683" s="1">
        <v>678</v>
      </c>
      <c r="G683" s="1">
        <v>89</v>
      </c>
      <c r="H683" s="2">
        <f>SUM($K$5:K683)</f>
        <v>3954.5000000000023</v>
      </c>
      <c r="I683" s="2">
        <f>SUM($K$595:K683)</f>
        <v>859.9722222222224</v>
      </c>
      <c r="J683" s="1">
        <v>39</v>
      </c>
      <c r="K683" s="2">
        <v>10.833333333333334</v>
      </c>
      <c r="L683" s="2">
        <v>-0.6666666666666663</v>
      </c>
      <c r="M683" s="1">
        <f>IF(K683&gt;0.001,1,0)</f>
        <v>1</v>
      </c>
      <c r="N683" s="1">
        <f>IF(L683&lt;-0.0001,1,0)</f>
        <v>1</v>
      </c>
      <c r="O683" s="3">
        <f t="shared" si="60"/>
        <v>1.0999999999999999E-2</v>
      </c>
      <c r="P683" s="2">
        <f t="shared" si="61"/>
        <v>142.54910999999998</v>
      </c>
      <c r="Q683" s="2">
        <f>0.5*$C$7*$C$8*1.2*K683^2</f>
        <v>46.19615000000001</v>
      </c>
      <c r="R683" s="2">
        <f>IF(L683&gt;0,$C$5*L683,0)</f>
        <v>0</v>
      </c>
      <c r="S683" s="2">
        <f t="shared" si="62"/>
        <v>188.74526</v>
      </c>
      <c r="T683" s="2">
        <f>(S683*K683)/1000</f>
        <v>2.0447403166666667</v>
      </c>
      <c r="U683" s="2">
        <f t="shared" si="63"/>
        <v>2.0447403166666667</v>
      </c>
      <c r="V683" s="2">
        <f>SUM(U$5:U683)</f>
        <v>1829.5607531136329</v>
      </c>
      <c r="W683" s="2">
        <f>V683/3600</f>
        <v>0.50821132030934246</v>
      </c>
      <c r="X683" s="2">
        <f>T683*N683</f>
        <v>2.0447403166666667</v>
      </c>
      <c r="Y683" s="2">
        <f>SUM(X$5:X683)</f>
        <v>349.98039604393853</v>
      </c>
      <c r="Z683" s="2">
        <f t="shared" si="64"/>
        <v>9.7216776678871811E-2</v>
      </c>
      <c r="AA683" s="2">
        <f>W683-Z683</f>
        <v>0.41099454363047067</v>
      </c>
      <c r="AB683" s="2">
        <f>(0.5*$C$5*K683^2)/1000</f>
        <v>77.517013888888911</v>
      </c>
      <c r="AC683" s="2">
        <f t="shared" si="65"/>
        <v>77.517013888888911</v>
      </c>
      <c r="AD683" s="13"/>
    </row>
    <row r="684" spans="5:30" x14ac:dyDescent="0.25">
      <c r="E684" s="5" t="s">
        <v>2</v>
      </c>
      <c r="F684" s="1">
        <v>679</v>
      </c>
      <c r="G684" s="1">
        <v>90</v>
      </c>
      <c r="H684" s="2">
        <f>SUM($K$5:K684)</f>
        <v>3964.4166666666688</v>
      </c>
      <c r="I684" s="2">
        <f>SUM($K$595:K684)</f>
        <v>869.88888888888903</v>
      </c>
      <c r="J684" s="1">
        <v>35.700000000000003</v>
      </c>
      <c r="K684" s="2">
        <v>9.9166666666666679</v>
      </c>
      <c r="L684" s="2">
        <v>-0.99999999999999989</v>
      </c>
      <c r="M684" s="1">
        <f>IF(K684&gt;0.001,1,0)</f>
        <v>1</v>
      </c>
      <c r="N684" s="1">
        <f>IF(L684&lt;-0.0001,1,0)</f>
        <v>1</v>
      </c>
      <c r="O684" s="3">
        <f t="shared" si="60"/>
        <v>1.0999999999999999E-2</v>
      </c>
      <c r="P684" s="2">
        <f t="shared" si="61"/>
        <v>142.54910999999998</v>
      </c>
      <c r="Q684" s="2">
        <f>0.5*$C$7*$C$8*1.2*K684^2</f>
        <v>38.709093500000009</v>
      </c>
      <c r="R684" s="2">
        <f>IF(L684&gt;0,$C$5*L684,0)</f>
        <v>0</v>
      </c>
      <c r="S684" s="2">
        <f t="shared" si="62"/>
        <v>181.25820349999998</v>
      </c>
      <c r="T684" s="2">
        <f>(S684*K684)/1000</f>
        <v>1.7974771847083335</v>
      </c>
      <c r="U684" s="2">
        <f t="shared" si="63"/>
        <v>1.7974771847083335</v>
      </c>
      <c r="V684" s="2">
        <f>SUM(U$5:U684)</f>
        <v>1831.3582302983414</v>
      </c>
      <c r="W684" s="2">
        <f>V684/3600</f>
        <v>0.508710619527317</v>
      </c>
      <c r="X684" s="2">
        <f>T684*N684</f>
        <v>1.7974771847083335</v>
      </c>
      <c r="Y684" s="2">
        <f>SUM(X$5:X684)</f>
        <v>351.77787322864685</v>
      </c>
      <c r="Z684" s="2">
        <f t="shared" si="64"/>
        <v>9.7716075896846347E-2</v>
      </c>
      <c r="AA684" s="2">
        <f>W684-Z684</f>
        <v>0.41099454363047067</v>
      </c>
      <c r="AB684" s="2">
        <f>(0.5*$C$5*K684^2)/1000</f>
        <v>64.953753472222232</v>
      </c>
      <c r="AC684" s="2">
        <f t="shared" si="65"/>
        <v>64.953753472222232</v>
      </c>
      <c r="AD684" s="13"/>
    </row>
    <row r="685" spans="5:30" x14ac:dyDescent="0.25">
      <c r="E685" s="5" t="s">
        <v>2</v>
      </c>
      <c r="F685" s="1">
        <v>680</v>
      </c>
      <c r="G685" s="1">
        <v>91</v>
      </c>
      <c r="H685" s="2">
        <f>SUM($K$5:K685)</f>
        <v>3973.2500000000023</v>
      </c>
      <c r="I685" s="2">
        <f>SUM($K$595:K685)</f>
        <v>878.7222222222224</v>
      </c>
      <c r="J685" s="1">
        <v>31.8</v>
      </c>
      <c r="K685" s="2">
        <v>8.8333333333333339</v>
      </c>
      <c r="L685" s="2">
        <v>-1.1944444444444446</v>
      </c>
      <c r="M685" s="1">
        <f>IF(K685&gt;0.001,1,0)</f>
        <v>1</v>
      </c>
      <c r="N685" s="1">
        <f>IF(L685&lt;-0.0001,1,0)</f>
        <v>1</v>
      </c>
      <c r="O685" s="3">
        <f t="shared" si="60"/>
        <v>1.0999999999999999E-2</v>
      </c>
      <c r="P685" s="2">
        <f t="shared" si="61"/>
        <v>142.54910999999998</v>
      </c>
      <c r="Q685" s="2">
        <f>0.5*$C$7*$C$8*1.2*K685^2</f>
        <v>30.713606000000006</v>
      </c>
      <c r="R685" s="2">
        <f>IF(L685&gt;0,$C$5*L685,0)</f>
        <v>0</v>
      </c>
      <c r="S685" s="2">
        <f t="shared" si="62"/>
        <v>173.26271599999998</v>
      </c>
      <c r="T685" s="2">
        <f>(S685*K685)/1000</f>
        <v>1.5304873246666666</v>
      </c>
      <c r="U685" s="2">
        <f t="shared" si="63"/>
        <v>1.5304873246666666</v>
      </c>
      <c r="V685" s="2">
        <f>SUM(U$5:U685)</f>
        <v>1832.888717623008</v>
      </c>
      <c r="W685" s="2">
        <f>V685/3600</f>
        <v>0.50913575489527996</v>
      </c>
      <c r="X685" s="2">
        <f>T685*N685</f>
        <v>1.5304873246666666</v>
      </c>
      <c r="Y685" s="2">
        <f>SUM(X$5:X685)</f>
        <v>353.30836055331355</v>
      </c>
      <c r="Z685" s="2">
        <f t="shared" si="64"/>
        <v>9.8141211264809319E-2</v>
      </c>
      <c r="AA685" s="2">
        <f>W685-Z685</f>
        <v>0.41099454363047061</v>
      </c>
      <c r="AB685" s="2">
        <f>(0.5*$C$5*K685^2)/1000</f>
        <v>51.537347222222223</v>
      </c>
      <c r="AC685" s="2">
        <f t="shared" si="65"/>
        <v>51.537347222222223</v>
      </c>
      <c r="AD685" s="13"/>
    </row>
    <row r="686" spans="5:30" x14ac:dyDescent="0.25">
      <c r="E686" s="5" t="s">
        <v>2</v>
      </c>
      <c r="F686" s="1">
        <v>681</v>
      </c>
      <c r="G686" s="1">
        <v>92</v>
      </c>
      <c r="H686" s="2">
        <f>SUM($K$5:K686)</f>
        <v>3980.7777777777801</v>
      </c>
      <c r="I686" s="2">
        <f>SUM($K$595:K686)</f>
        <v>886.25000000000023</v>
      </c>
      <c r="J686" s="1">
        <v>27.1</v>
      </c>
      <c r="K686" s="2">
        <v>7.5277777777777777</v>
      </c>
      <c r="L686" s="2">
        <v>-1.25</v>
      </c>
      <c r="M686" s="1">
        <f>IF(K686&gt;0.001,1,0)</f>
        <v>1</v>
      </c>
      <c r="N686" s="1">
        <f>IF(L686&lt;-0.0001,1,0)</f>
        <v>1</v>
      </c>
      <c r="O686" s="3">
        <f t="shared" si="60"/>
        <v>1.0999999999999999E-2</v>
      </c>
      <c r="P686" s="2">
        <f t="shared" si="61"/>
        <v>142.54910999999998</v>
      </c>
      <c r="Q686" s="2">
        <f>0.5*$C$7*$C$8*1.2*K686^2</f>
        <v>22.305663722222224</v>
      </c>
      <c r="R686" s="2">
        <f>IF(L686&gt;0,$C$5*L686,0)</f>
        <v>0</v>
      </c>
      <c r="S686" s="2">
        <f t="shared" si="62"/>
        <v>164.85477372222221</v>
      </c>
      <c r="T686" s="2">
        <f>(S686*K686)/1000</f>
        <v>1.2409901021867282</v>
      </c>
      <c r="U686" s="2">
        <f t="shared" si="63"/>
        <v>1.2409901021867282</v>
      </c>
      <c r="V686" s="2">
        <f>SUM(U$5:U686)</f>
        <v>1834.1297077251947</v>
      </c>
      <c r="W686" s="2">
        <f>V686/3600</f>
        <v>0.50948047436810961</v>
      </c>
      <c r="X686" s="2">
        <f>T686*N686</f>
        <v>1.2409901021867282</v>
      </c>
      <c r="Y686" s="2">
        <f>SUM(X$5:X686)</f>
        <v>354.54935065550029</v>
      </c>
      <c r="Z686" s="2">
        <f t="shared" si="64"/>
        <v>9.8485930737638963E-2</v>
      </c>
      <c r="AA686" s="2">
        <f>W686-Z686</f>
        <v>0.41099454363047067</v>
      </c>
      <c r="AB686" s="2">
        <f>(0.5*$C$5*K686^2)/1000</f>
        <v>37.42884297839506</v>
      </c>
      <c r="AC686" s="2">
        <f t="shared" si="65"/>
        <v>37.42884297839506</v>
      </c>
      <c r="AD686" s="13"/>
    </row>
    <row r="687" spans="5:30" x14ac:dyDescent="0.25">
      <c r="E687" s="5" t="s">
        <v>2</v>
      </c>
      <c r="F687" s="1">
        <v>682</v>
      </c>
      <c r="G687" s="1">
        <v>93</v>
      </c>
      <c r="H687" s="2">
        <f>SUM($K$5:K687)</f>
        <v>3987.1111111111136</v>
      </c>
      <c r="I687" s="2">
        <f>SUM($K$595:K687)</f>
        <v>892.5833333333336</v>
      </c>
      <c r="J687" s="1">
        <v>22.8</v>
      </c>
      <c r="K687" s="2">
        <v>6.333333333333333</v>
      </c>
      <c r="L687" s="2">
        <v>-0.83333333333333326</v>
      </c>
      <c r="M687" s="1">
        <f>IF(K687&gt;0.001,1,0)</f>
        <v>1</v>
      </c>
      <c r="N687" s="1">
        <f>IF(L687&lt;-0.0001,1,0)</f>
        <v>1</v>
      </c>
      <c r="O687" s="3">
        <f t="shared" si="60"/>
        <v>1.0999999999999999E-2</v>
      </c>
      <c r="P687" s="2">
        <f t="shared" si="61"/>
        <v>142.54910999999998</v>
      </c>
      <c r="Q687" s="2">
        <f>0.5*$C$7*$C$8*1.2*K687^2</f>
        <v>15.788696</v>
      </c>
      <c r="R687" s="2">
        <f>IF(L687&gt;0,$C$5*L687,0)</f>
        <v>0</v>
      </c>
      <c r="S687" s="2">
        <f t="shared" si="62"/>
        <v>158.33780599999997</v>
      </c>
      <c r="T687" s="2">
        <f>(S687*K687)/1000</f>
        <v>1.0028061046666665</v>
      </c>
      <c r="U687" s="2">
        <f t="shared" si="63"/>
        <v>1.0028061046666665</v>
      </c>
      <c r="V687" s="2">
        <f>SUM(U$5:U687)</f>
        <v>1835.1325138298614</v>
      </c>
      <c r="W687" s="2">
        <f>V687/3600</f>
        <v>0.50975903161940594</v>
      </c>
      <c r="X687" s="2">
        <f>T687*N687</f>
        <v>1.0028061046666665</v>
      </c>
      <c r="Y687" s="2">
        <f>SUM(X$5:X687)</f>
        <v>355.55215676016695</v>
      </c>
      <c r="Z687" s="2">
        <f t="shared" si="64"/>
        <v>9.8764487988935265E-2</v>
      </c>
      <c r="AA687" s="2">
        <f>W687-Z687</f>
        <v>0.41099454363047067</v>
      </c>
      <c r="AB687" s="2">
        <f>(0.5*$C$5*K687^2)/1000</f>
        <v>26.493388888888887</v>
      </c>
      <c r="AC687" s="2">
        <f t="shared" si="65"/>
        <v>26.493388888888887</v>
      </c>
      <c r="AD687" s="13"/>
    </row>
    <row r="688" spans="5:30" x14ac:dyDescent="0.25">
      <c r="E688" s="5" t="s">
        <v>2</v>
      </c>
      <c r="F688" s="1">
        <v>683</v>
      </c>
      <c r="G688" s="1">
        <v>94</v>
      </c>
      <c r="H688" s="2">
        <f>SUM($K$5:K688)</f>
        <v>3992.9722222222249</v>
      </c>
      <c r="I688" s="2">
        <f>SUM($K$595:K688)</f>
        <v>898.44444444444468</v>
      </c>
      <c r="J688" s="1">
        <v>21.1</v>
      </c>
      <c r="K688" s="2">
        <v>5.8611111111111116</v>
      </c>
      <c r="L688" s="2">
        <v>-0.54166666666666696</v>
      </c>
      <c r="M688" s="1">
        <f>IF(K688&gt;0.001,1,0)</f>
        <v>1</v>
      </c>
      <c r="N688" s="1">
        <f>IF(L688&lt;-0.0001,1,0)</f>
        <v>1</v>
      </c>
      <c r="O688" s="3">
        <f t="shared" si="60"/>
        <v>1.0999999999999999E-2</v>
      </c>
      <c r="P688" s="2">
        <f t="shared" si="61"/>
        <v>142.54910999999998</v>
      </c>
      <c r="Q688" s="2">
        <f>0.5*$C$7*$C$8*1.2*K688^2</f>
        <v>13.522017055555558</v>
      </c>
      <c r="R688" s="2">
        <f>IF(L688&gt;0,$C$5*L688,0)</f>
        <v>0</v>
      </c>
      <c r="S688" s="2">
        <f t="shared" si="62"/>
        <v>156.07112705555554</v>
      </c>
      <c r="T688" s="2">
        <f>(S688*K688)/1000</f>
        <v>0.91475021690895064</v>
      </c>
      <c r="U688" s="2">
        <f t="shared" si="63"/>
        <v>0.91475021690895064</v>
      </c>
      <c r="V688" s="2">
        <f>SUM(U$5:U688)</f>
        <v>1836.0472640467704</v>
      </c>
      <c r="W688" s="2">
        <f>V688/3600</f>
        <v>0.51001312890188066</v>
      </c>
      <c r="X688" s="2">
        <f>T688*N688</f>
        <v>0.91475021690895064</v>
      </c>
      <c r="Y688" s="2">
        <f>SUM(X$5:X688)</f>
        <v>356.46690697707589</v>
      </c>
      <c r="Z688" s="2">
        <f t="shared" si="64"/>
        <v>9.901858527140997E-2</v>
      </c>
      <c r="AA688" s="2">
        <f>W688-Z688</f>
        <v>0.41099454363047072</v>
      </c>
      <c r="AB688" s="2">
        <f>(0.5*$C$5*K688^2)/1000</f>
        <v>22.689907793209876</v>
      </c>
      <c r="AC688" s="2">
        <f t="shared" si="65"/>
        <v>22.689907793209876</v>
      </c>
      <c r="AD688" s="13"/>
    </row>
    <row r="689" spans="5:30" x14ac:dyDescent="0.25">
      <c r="E689" s="5" t="s">
        <v>2</v>
      </c>
      <c r="F689" s="1">
        <v>684</v>
      </c>
      <c r="G689" s="1">
        <v>95</v>
      </c>
      <c r="H689" s="2">
        <f>SUM($K$5:K689)</f>
        <v>3998.2222222222249</v>
      </c>
      <c r="I689" s="2">
        <f>SUM($K$595:K689)</f>
        <v>903.69444444444468</v>
      </c>
      <c r="J689" s="1">
        <v>18.899999999999999</v>
      </c>
      <c r="K689" s="2">
        <v>5.2499999999999991</v>
      </c>
      <c r="L689" s="2">
        <v>-0.30555555555555597</v>
      </c>
      <c r="M689" s="1">
        <f>IF(K689&gt;0.001,1,0)</f>
        <v>1</v>
      </c>
      <c r="N689" s="1">
        <f>IF(L689&lt;-0.0001,1,0)</f>
        <v>1</v>
      </c>
      <c r="O689" s="3">
        <f t="shared" si="60"/>
        <v>1.0999999999999999E-2</v>
      </c>
      <c r="P689" s="2">
        <f t="shared" si="61"/>
        <v>142.54910999999998</v>
      </c>
      <c r="Q689" s="2">
        <f>0.5*$C$7*$C$8*1.2*K689^2</f>
        <v>10.849261499999997</v>
      </c>
      <c r="R689" s="2">
        <f>IF(L689&gt;0,$C$5*L689,0)</f>
        <v>0</v>
      </c>
      <c r="S689" s="2">
        <f t="shared" si="62"/>
        <v>153.3983715</v>
      </c>
      <c r="T689" s="2">
        <f>(S689*K689)/1000</f>
        <v>0.80534145037499982</v>
      </c>
      <c r="U689" s="2">
        <f t="shared" si="63"/>
        <v>0.80534145037499982</v>
      </c>
      <c r="V689" s="2">
        <f>SUM(U$5:U689)</f>
        <v>1836.8526054971453</v>
      </c>
      <c r="W689" s="2">
        <f>V689/3600</f>
        <v>0.51023683486031812</v>
      </c>
      <c r="X689" s="2">
        <f>T689*N689</f>
        <v>0.80534145037499982</v>
      </c>
      <c r="Y689" s="2">
        <f>SUM(X$5:X689)</f>
        <v>357.2722484274509</v>
      </c>
      <c r="Z689" s="2">
        <f t="shared" si="64"/>
        <v>9.9242291229847471E-2</v>
      </c>
      <c r="AA689" s="2">
        <f>W689-Z689</f>
        <v>0.41099454363047067</v>
      </c>
      <c r="AB689" s="2">
        <f>(0.5*$C$5*K689^2)/1000</f>
        <v>18.205031249999994</v>
      </c>
      <c r="AC689" s="2">
        <f t="shared" si="65"/>
        <v>18.205031249999994</v>
      </c>
      <c r="AD689" s="13"/>
    </row>
    <row r="690" spans="5:30" x14ac:dyDescent="0.25">
      <c r="E690" s="5" t="s">
        <v>2</v>
      </c>
      <c r="F690" s="1">
        <v>685</v>
      </c>
      <c r="G690" s="1">
        <v>96</v>
      </c>
      <c r="H690" s="2">
        <f>SUM($K$5:K690)</f>
        <v>4003.4722222222249</v>
      </c>
      <c r="I690" s="2">
        <f>SUM($K$595:K690)</f>
        <v>908.94444444444468</v>
      </c>
      <c r="J690" s="1">
        <v>18.899999999999999</v>
      </c>
      <c r="K690" s="2">
        <v>5.2499999999999991</v>
      </c>
      <c r="L690" s="2">
        <v>0.33333333333333365</v>
      </c>
      <c r="M690" s="1">
        <f>IF(K690&gt;0.001,1,0)</f>
        <v>1</v>
      </c>
      <c r="N690" s="1">
        <f>IF(L690&lt;-0.0001,1,0)</f>
        <v>0</v>
      </c>
      <c r="O690" s="3">
        <f t="shared" si="60"/>
        <v>1.0999999999999999E-2</v>
      </c>
      <c r="P690" s="2">
        <f t="shared" si="61"/>
        <v>142.54910999999998</v>
      </c>
      <c r="Q690" s="2">
        <f>0.5*$C$7*$C$8*1.2*K690^2</f>
        <v>10.849261499999997</v>
      </c>
      <c r="R690" s="2">
        <f>IF(L690&gt;0,$C$5*L690,0)</f>
        <v>440.33333333333377</v>
      </c>
      <c r="S690" s="2">
        <f t="shared" si="62"/>
        <v>593.73170483333377</v>
      </c>
      <c r="T690" s="2">
        <f>(S690*K690)/1000</f>
        <v>3.117091450375002</v>
      </c>
      <c r="U690" s="2">
        <f t="shared" si="63"/>
        <v>3.117091450375002</v>
      </c>
      <c r="V690" s="2">
        <f>SUM(U$5:U690)</f>
        <v>1839.9696969475203</v>
      </c>
      <c r="W690" s="2">
        <f>V690/3600</f>
        <v>0.51110269359653338</v>
      </c>
      <c r="X690" s="2">
        <f>T690*N690</f>
        <v>0</v>
      </c>
      <c r="Y690" s="2">
        <f>SUM(X$5:X690)</f>
        <v>357.2722484274509</v>
      </c>
      <c r="Z690" s="2">
        <f t="shared" si="64"/>
        <v>9.9242291229847471E-2</v>
      </c>
      <c r="AA690" s="2">
        <f>W690-Z690</f>
        <v>0.41186040236668592</v>
      </c>
      <c r="AB690" s="2">
        <f>(0.5*$C$5*K690^2)/1000</f>
        <v>18.205031249999994</v>
      </c>
      <c r="AC690" s="2">
        <f t="shared" si="65"/>
        <v>0</v>
      </c>
      <c r="AD690" s="13"/>
    </row>
    <row r="691" spans="5:30" x14ac:dyDescent="0.25">
      <c r="E691" s="5" t="s">
        <v>2</v>
      </c>
      <c r="F691" s="1">
        <v>686</v>
      </c>
      <c r="G691" s="1">
        <v>97</v>
      </c>
      <c r="H691" s="2">
        <f>SUM($K$5:K691)</f>
        <v>4009.3888888888914</v>
      </c>
      <c r="I691" s="2">
        <f>SUM($K$595:K691)</f>
        <v>914.86111111111131</v>
      </c>
      <c r="J691" s="1">
        <v>21.3</v>
      </c>
      <c r="K691" s="2">
        <v>5.916666666666667</v>
      </c>
      <c r="L691" s="2">
        <v>0.69444444444444442</v>
      </c>
      <c r="M691" s="1">
        <f>IF(K691&gt;0.001,1,0)</f>
        <v>1</v>
      </c>
      <c r="N691" s="1">
        <f>IF(L691&lt;-0.0001,1,0)</f>
        <v>0</v>
      </c>
      <c r="O691" s="3">
        <f t="shared" si="60"/>
        <v>1.0999999999999999E-2</v>
      </c>
      <c r="P691" s="2">
        <f t="shared" si="61"/>
        <v>142.54910999999998</v>
      </c>
      <c r="Q691" s="2">
        <f>0.5*$C$7*$C$8*1.2*K691^2</f>
        <v>13.779573500000003</v>
      </c>
      <c r="R691" s="2">
        <f>IF(L691&gt;0,$C$5*L691,0)</f>
        <v>917.36111111111109</v>
      </c>
      <c r="S691" s="2">
        <f t="shared" si="62"/>
        <v>1073.689794611111</v>
      </c>
      <c r="T691" s="2">
        <f>(S691*K691)/1000</f>
        <v>6.3526646181157407</v>
      </c>
      <c r="U691" s="2">
        <f t="shared" si="63"/>
        <v>6.3526646181157407</v>
      </c>
      <c r="V691" s="2">
        <f>SUM(U$5:U691)</f>
        <v>1846.3223615656361</v>
      </c>
      <c r="W691" s="2">
        <f>V691/3600</f>
        <v>0.51286732265712109</v>
      </c>
      <c r="X691" s="2">
        <f>T691*N691</f>
        <v>0</v>
      </c>
      <c r="Y691" s="2">
        <f>SUM(X$5:X691)</f>
        <v>357.2722484274509</v>
      </c>
      <c r="Z691" s="2">
        <f t="shared" si="64"/>
        <v>9.9242291229847471E-2</v>
      </c>
      <c r="AA691" s="2">
        <f>W691-Z691</f>
        <v>0.41362503142727364</v>
      </c>
      <c r="AB691" s="2">
        <f>(0.5*$C$5*K691^2)/1000</f>
        <v>23.122086805555558</v>
      </c>
      <c r="AC691" s="2">
        <f t="shared" si="65"/>
        <v>0</v>
      </c>
      <c r="AD691" s="13"/>
    </row>
    <row r="692" spans="5:30" x14ac:dyDescent="0.25">
      <c r="E692" s="5" t="s">
        <v>2</v>
      </c>
      <c r="F692" s="1">
        <v>687</v>
      </c>
      <c r="G692" s="1">
        <v>98</v>
      </c>
      <c r="H692" s="2">
        <f>SUM($K$5:K692)</f>
        <v>4016.0277777777801</v>
      </c>
      <c r="I692" s="2">
        <f>SUM($K$595:K692)</f>
        <v>921.50000000000023</v>
      </c>
      <c r="J692" s="1">
        <v>23.9</v>
      </c>
      <c r="K692" s="2">
        <v>6.6388888888888884</v>
      </c>
      <c r="L692" s="2">
        <v>0.63888888888888862</v>
      </c>
      <c r="M692" s="1">
        <f>IF(K692&gt;0.001,1,0)</f>
        <v>1</v>
      </c>
      <c r="N692" s="1">
        <f>IF(L692&lt;-0.0001,1,0)</f>
        <v>0</v>
      </c>
      <c r="O692" s="3">
        <f t="shared" si="60"/>
        <v>1.0999999999999999E-2</v>
      </c>
      <c r="P692" s="2">
        <f t="shared" si="61"/>
        <v>142.54910999999998</v>
      </c>
      <c r="Q692" s="2">
        <f>0.5*$C$7*$C$8*1.2*K692^2</f>
        <v>17.348917055555557</v>
      </c>
      <c r="R692" s="2">
        <f>IF(L692&gt;0,$C$5*L692,0)</f>
        <v>843.97222222222183</v>
      </c>
      <c r="S692" s="2">
        <f t="shared" si="62"/>
        <v>1003.8702492777774</v>
      </c>
      <c r="T692" s="2">
        <f>(S692*K692)/1000</f>
        <v>6.6645830438163545</v>
      </c>
      <c r="U692" s="2">
        <f t="shared" si="63"/>
        <v>6.6645830438163545</v>
      </c>
      <c r="V692" s="2">
        <f>SUM(U$5:U692)</f>
        <v>1852.9869446094524</v>
      </c>
      <c r="W692" s="2">
        <f>V692/3600</f>
        <v>0.5147185957248479</v>
      </c>
      <c r="X692" s="2">
        <f>T692*N692</f>
        <v>0</v>
      </c>
      <c r="Y692" s="2">
        <f>SUM(X$5:X692)</f>
        <v>357.2722484274509</v>
      </c>
      <c r="Z692" s="2">
        <f t="shared" si="64"/>
        <v>9.9242291229847471E-2</v>
      </c>
      <c r="AA692" s="2">
        <f>W692-Z692</f>
        <v>0.41547630449500045</v>
      </c>
      <c r="AB692" s="2">
        <f>(0.5*$C$5*K692^2)/1000</f>
        <v>29.111435570987652</v>
      </c>
      <c r="AC692" s="2">
        <f t="shared" si="65"/>
        <v>0</v>
      </c>
      <c r="AD692" s="13"/>
    </row>
    <row r="693" spans="5:30" x14ac:dyDescent="0.25">
      <c r="E693" s="5" t="s">
        <v>2</v>
      </c>
      <c r="F693" s="1">
        <v>688</v>
      </c>
      <c r="G693" s="1">
        <v>99</v>
      </c>
      <c r="H693" s="2">
        <f>SUM($K$5:K693)</f>
        <v>4023.2222222222244</v>
      </c>
      <c r="I693" s="2">
        <f>SUM($K$595:K693)</f>
        <v>928.69444444444468</v>
      </c>
      <c r="J693" s="1">
        <v>25.9</v>
      </c>
      <c r="K693" s="2">
        <v>7.1944444444444438</v>
      </c>
      <c r="L693" s="2">
        <v>0.625</v>
      </c>
      <c r="M693" s="1">
        <f>IF(K693&gt;0.001,1,0)</f>
        <v>1</v>
      </c>
      <c r="N693" s="1">
        <f>IF(L693&lt;-0.0001,1,0)</f>
        <v>0</v>
      </c>
      <c r="O693" s="3">
        <f t="shared" si="60"/>
        <v>1.0999999999999999E-2</v>
      </c>
      <c r="P693" s="2">
        <f t="shared" si="61"/>
        <v>142.54910999999998</v>
      </c>
      <c r="Q693" s="2">
        <f>0.5*$C$7*$C$8*1.2*K693^2</f>
        <v>20.373990388888885</v>
      </c>
      <c r="R693" s="2">
        <f>IF(L693&gt;0,$C$5*L693,0)</f>
        <v>825.625</v>
      </c>
      <c r="S693" s="2">
        <f t="shared" si="62"/>
        <v>988.54810038888888</v>
      </c>
      <c r="T693" s="2">
        <f>(S693*K693)/1000</f>
        <v>7.1120543889089491</v>
      </c>
      <c r="U693" s="2">
        <f t="shared" si="63"/>
        <v>7.1120543889089491</v>
      </c>
      <c r="V693" s="2">
        <f>SUM(U$5:U693)</f>
        <v>1860.0989989983614</v>
      </c>
      <c r="W693" s="2">
        <f>V693/3600</f>
        <v>0.51669416638843368</v>
      </c>
      <c r="X693" s="2">
        <f>T693*N693</f>
        <v>0</v>
      </c>
      <c r="Y693" s="2">
        <f>SUM(X$5:X693)</f>
        <v>357.2722484274509</v>
      </c>
      <c r="Z693" s="2">
        <f t="shared" si="64"/>
        <v>9.9242291229847471E-2</v>
      </c>
      <c r="AA693" s="2">
        <f>W693-Z693</f>
        <v>0.41745187515858623</v>
      </c>
      <c r="AB693" s="2">
        <f>(0.5*$C$5*K693^2)/1000</f>
        <v>34.187500385802458</v>
      </c>
      <c r="AC693" s="2">
        <f t="shared" si="65"/>
        <v>0</v>
      </c>
      <c r="AD693" s="13"/>
    </row>
    <row r="694" spans="5:30" x14ac:dyDescent="0.25">
      <c r="E694" s="5" t="s">
        <v>2</v>
      </c>
      <c r="F694" s="1">
        <v>689</v>
      </c>
      <c r="G694" s="1">
        <v>100</v>
      </c>
      <c r="H694" s="2">
        <f>SUM($K$5:K694)</f>
        <v>4031.1111111111131</v>
      </c>
      <c r="I694" s="2">
        <f>SUM($K$595:K694)</f>
        <v>936.5833333333336</v>
      </c>
      <c r="J694" s="1">
        <v>28.4</v>
      </c>
      <c r="K694" s="2">
        <v>7.8888888888888884</v>
      </c>
      <c r="L694" s="2">
        <v>0.61111111111111138</v>
      </c>
      <c r="M694" s="1">
        <f>IF(K694&gt;0.001,1,0)</f>
        <v>1</v>
      </c>
      <c r="N694" s="1">
        <f>IF(L694&lt;-0.0001,1,0)</f>
        <v>0</v>
      </c>
      <c r="O694" s="3">
        <f t="shared" si="60"/>
        <v>1.0999999999999999E-2</v>
      </c>
      <c r="P694" s="2">
        <f t="shared" si="61"/>
        <v>142.54910999999998</v>
      </c>
      <c r="Q694" s="2">
        <f>0.5*$C$7*$C$8*1.2*K694^2</f>
        <v>24.497019555555557</v>
      </c>
      <c r="R694" s="2">
        <f>IF(L694&gt;0,$C$5*L694,0)</f>
        <v>807.27777777777817</v>
      </c>
      <c r="S694" s="2">
        <f t="shared" si="62"/>
        <v>974.32390733333375</v>
      </c>
      <c r="T694" s="2">
        <f>(S694*K694)/1000</f>
        <v>7.6863330467407431</v>
      </c>
      <c r="U694" s="2">
        <f t="shared" si="63"/>
        <v>7.6863330467407431</v>
      </c>
      <c r="V694" s="2">
        <f>SUM(U$5:U694)</f>
        <v>1867.7853320451022</v>
      </c>
      <c r="W694" s="2">
        <f>V694/3600</f>
        <v>0.51882925890141729</v>
      </c>
      <c r="X694" s="2">
        <f>T694*N694</f>
        <v>0</v>
      </c>
      <c r="Y694" s="2">
        <f>SUM(X$5:X694)</f>
        <v>357.2722484274509</v>
      </c>
      <c r="Z694" s="2">
        <f t="shared" si="64"/>
        <v>9.9242291229847471E-2</v>
      </c>
      <c r="AA694" s="2">
        <f>W694-Z694</f>
        <v>0.41958696767156983</v>
      </c>
      <c r="AB694" s="2">
        <f>(0.5*$C$5*K694^2)/1000</f>
        <v>41.105932098765429</v>
      </c>
      <c r="AC694" s="2">
        <f t="shared" si="65"/>
        <v>0</v>
      </c>
      <c r="AD694" s="13"/>
    </row>
    <row r="695" spans="5:30" x14ac:dyDescent="0.25">
      <c r="E695" s="5" t="s">
        <v>2</v>
      </c>
      <c r="F695" s="1">
        <v>690</v>
      </c>
      <c r="G695" s="1">
        <v>101</v>
      </c>
      <c r="H695" s="2">
        <f>SUM($K$5:K695)</f>
        <v>4039.5277777777796</v>
      </c>
      <c r="I695" s="2">
        <f>SUM($K$595:K695)</f>
        <v>945.00000000000023</v>
      </c>
      <c r="J695" s="1">
        <v>30.3</v>
      </c>
      <c r="K695" s="2">
        <v>8.4166666666666661</v>
      </c>
      <c r="L695" s="2">
        <v>0.34722222222222221</v>
      </c>
      <c r="M695" s="1">
        <f>IF(K695&gt;0.001,1,0)</f>
        <v>1</v>
      </c>
      <c r="N695" s="1">
        <f>IF(L695&lt;-0.0001,1,0)</f>
        <v>0</v>
      </c>
      <c r="O695" s="3">
        <f t="shared" si="60"/>
        <v>1.0999999999999999E-2</v>
      </c>
      <c r="P695" s="2">
        <f t="shared" si="61"/>
        <v>142.54910999999998</v>
      </c>
      <c r="Q695" s="2">
        <f>0.5*$C$7*$C$8*1.2*K695^2</f>
        <v>27.8844335</v>
      </c>
      <c r="R695" s="2">
        <f>IF(L695&gt;0,$C$5*L695,0)</f>
        <v>458.68055555555554</v>
      </c>
      <c r="S695" s="2">
        <f t="shared" si="62"/>
        <v>629.11409905555547</v>
      </c>
      <c r="T695" s="2">
        <f>(S695*K695)/1000</f>
        <v>5.2950436670509253</v>
      </c>
      <c r="U695" s="2">
        <f t="shared" si="63"/>
        <v>5.2950436670509253</v>
      </c>
      <c r="V695" s="2">
        <f>SUM(U$5:U695)</f>
        <v>1873.0803757121532</v>
      </c>
      <c r="W695" s="2">
        <f>V695/3600</f>
        <v>0.52030010436448704</v>
      </c>
      <c r="X695" s="2">
        <f>T695*N695</f>
        <v>0</v>
      </c>
      <c r="Y695" s="2">
        <f>SUM(X$5:X695)</f>
        <v>357.2722484274509</v>
      </c>
      <c r="Z695" s="2">
        <f t="shared" si="64"/>
        <v>9.9242291229847471E-2</v>
      </c>
      <c r="AA695" s="2">
        <f>W695-Z695</f>
        <v>0.42105781313463958</v>
      </c>
      <c r="AB695" s="2">
        <f>(0.5*$C$5*K695^2)/1000</f>
        <v>46.790003472222217</v>
      </c>
      <c r="AC695" s="2">
        <f t="shared" si="65"/>
        <v>0</v>
      </c>
      <c r="AD695" s="13"/>
    </row>
    <row r="696" spans="5:30" x14ac:dyDescent="0.25">
      <c r="E696" s="5" t="s">
        <v>2</v>
      </c>
      <c r="F696" s="1">
        <v>691</v>
      </c>
      <c r="G696" s="1">
        <v>102</v>
      </c>
      <c r="H696" s="2">
        <f>SUM($K$5:K696)</f>
        <v>4048.1111111111131</v>
      </c>
      <c r="I696" s="2">
        <f>SUM($K$595:K696)</f>
        <v>953.5833333333336</v>
      </c>
      <c r="J696" s="1">
        <v>30.9</v>
      </c>
      <c r="K696" s="2">
        <v>8.5833333333333321</v>
      </c>
      <c r="L696" s="2">
        <v>0.1111111111111112</v>
      </c>
      <c r="M696" s="1">
        <f>IF(K696&gt;0.001,1,0)</f>
        <v>1</v>
      </c>
      <c r="N696" s="1">
        <f>IF(L696&lt;-0.0001,1,0)</f>
        <v>0</v>
      </c>
      <c r="O696" s="3">
        <f t="shared" si="60"/>
        <v>1.0999999999999999E-2</v>
      </c>
      <c r="P696" s="2">
        <f t="shared" si="61"/>
        <v>142.54910999999998</v>
      </c>
      <c r="Q696" s="2">
        <f>0.5*$C$7*$C$8*1.2*K696^2</f>
        <v>28.999701499999993</v>
      </c>
      <c r="R696" s="2">
        <f>IF(L696&gt;0,$C$5*L696,0)</f>
        <v>146.77777777777789</v>
      </c>
      <c r="S696" s="2">
        <f t="shared" si="62"/>
        <v>318.32658927777788</v>
      </c>
      <c r="T696" s="2">
        <f>(S696*K696)/1000</f>
        <v>2.73230322463426</v>
      </c>
      <c r="U696" s="2">
        <f t="shared" si="63"/>
        <v>2.73230322463426</v>
      </c>
      <c r="V696" s="2">
        <f>SUM(U$5:U696)</f>
        <v>1875.8126789367875</v>
      </c>
      <c r="W696" s="2">
        <f>V696/3600</f>
        <v>0.52105907748244096</v>
      </c>
      <c r="X696" s="2">
        <f>T696*N696</f>
        <v>0</v>
      </c>
      <c r="Y696" s="2">
        <f>SUM(X$5:X696)</f>
        <v>357.2722484274509</v>
      </c>
      <c r="Z696" s="2">
        <f t="shared" si="64"/>
        <v>9.9242291229847471E-2</v>
      </c>
      <c r="AA696" s="2">
        <f>W696-Z696</f>
        <v>0.4218167862525935</v>
      </c>
      <c r="AB696" s="2">
        <f>(0.5*$C$5*K696^2)/1000</f>
        <v>48.661420138888872</v>
      </c>
      <c r="AC696" s="2">
        <f t="shared" si="65"/>
        <v>0</v>
      </c>
      <c r="AD696" s="13"/>
    </row>
    <row r="697" spans="5:30" x14ac:dyDescent="0.25">
      <c r="E697" s="5" t="s">
        <v>2</v>
      </c>
      <c r="F697" s="1">
        <v>692</v>
      </c>
      <c r="G697" s="1">
        <v>103</v>
      </c>
      <c r="H697" s="2">
        <f>SUM($K$5:K697)</f>
        <v>4056.7500000000018</v>
      </c>
      <c r="I697" s="2">
        <f>SUM($K$595:K697)</f>
        <v>962.22222222222251</v>
      </c>
      <c r="J697" s="1">
        <v>31.1</v>
      </c>
      <c r="K697" s="2">
        <v>8.6388888888888893</v>
      </c>
      <c r="L697" s="2">
        <v>0.12500000000000031</v>
      </c>
      <c r="M697" s="1">
        <f>IF(K697&gt;0.001,1,0)</f>
        <v>1</v>
      </c>
      <c r="N697" s="1">
        <f>IF(L697&lt;-0.0001,1,0)</f>
        <v>0</v>
      </c>
      <c r="O697" s="3">
        <f t="shared" si="60"/>
        <v>1.0999999999999999E-2</v>
      </c>
      <c r="P697" s="2">
        <f t="shared" si="61"/>
        <v>142.54910999999998</v>
      </c>
      <c r="Q697" s="2">
        <f>0.5*$C$7*$C$8*1.2*K697^2</f>
        <v>29.376317055555564</v>
      </c>
      <c r="R697" s="2">
        <f>IF(L697&gt;0,$C$5*L697,0)</f>
        <v>165.1250000000004</v>
      </c>
      <c r="S697" s="2">
        <f t="shared" si="62"/>
        <v>337.05042705555593</v>
      </c>
      <c r="T697" s="2">
        <f>(S697*K697)/1000</f>
        <v>2.9117411892854972</v>
      </c>
      <c r="U697" s="2">
        <f t="shared" si="63"/>
        <v>2.9117411892854972</v>
      </c>
      <c r="V697" s="2">
        <f>SUM(U$5:U697)</f>
        <v>1878.724420126073</v>
      </c>
      <c r="W697" s="2">
        <f>V697/3600</f>
        <v>0.52186789447946469</v>
      </c>
      <c r="X697" s="2">
        <f>T697*N697</f>
        <v>0</v>
      </c>
      <c r="Y697" s="2">
        <f>SUM(X$5:X697)</f>
        <v>357.2722484274509</v>
      </c>
      <c r="Z697" s="2">
        <f t="shared" si="64"/>
        <v>9.9242291229847471E-2</v>
      </c>
      <c r="AA697" s="2">
        <f>W697-Z697</f>
        <v>0.42262560324961723</v>
      </c>
      <c r="AB697" s="2">
        <f>(0.5*$C$5*K697^2)/1000</f>
        <v>49.293380015432106</v>
      </c>
      <c r="AC697" s="2">
        <f t="shared" si="65"/>
        <v>0</v>
      </c>
      <c r="AD697" s="13"/>
    </row>
    <row r="698" spans="5:30" x14ac:dyDescent="0.25">
      <c r="E698" s="5" t="s">
        <v>2</v>
      </c>
      <c r="F698" s="1">
        <v>693</v>
      </c>
      <c r="G698" s="1">
        <v>104</v>
      </c>
      <c r="H698" s="2">
        <f>SUM($K$5:K698)</f>
        <v>4065.5833333333353</v>
      </c>
      <c r="I698" s="2">
        <f>SUM($K$595:K698)</f>
        <v>971.05555555555588</v>
      </c>
      <c r="J698" s="1">
        <v>31.8</v>
      </c>
      <c r="K698" s="2">
        <v>8.8333333333333339</v>
      </c>
      <c r="L698" s="2">
        <v>0.2222222222222224</v>
      </c>
      <c r="M698" s="1">
        <f>IF(K698&gt;0.001,1,0)</f>
        <v>1</v>
      </c>
      <c r="N698" s="1">
        <f>IF(L698&lt;-0.0001,1,0)</f>
        <v>0</v>
      </c>
      <c r="O698" s="3">
        <f t="shared" si="60"/>
        <v>1.0999999999999999E-2</v>
      </c>
      <c r="P698" s="2">
        <f t="shared" si="61"/>
        <v>142.54910999999998</v>
      </c>
      <c r="Q698" s="2">
        <f>0.5*$C$7*$C$8*1.2*K698^2</f>
        <v>30.713606000000006</v>
      </c>
      <c r="R698" s="2">
        <f>IF(L698&gt;0,$C$5*L698,0)</f>
        <v>293.55555555555577</v>
      </c>
      <c r="S698" s="2">
        <f t="shared" si="62"/>
        <v>466.81827155555573</v>
      </c>
      <c r="T698" s="2">
        <f>(S698*K698)/1000</f>
        <v>4.1235613987407422</v>
      </c>
      <c r="U698" s="2">
        <f t="shared" si="63"/>
        <v>4.1235613987407422</v>
      </c>
      <c r="V698" s="2">
        <f>SUM(U$5:U698)</f>
        <v>1882.8479815248138</v>
      </c>
      <c r="W698" s="2">
        <f>V698/3600</f>
        <v>0.52301332820133717</v>
      </c>
      <c r="X698" s="2">
        <f>T698*N698</f>
        <v>0</v>
      </c>
      <c r="Y698" s="2">
        <f>SUM(X$5:X698)</f>
        <v>357.2722484274509</v>
      </c>
      <c r="Z698" s="2">
        <f t="shared" si="64"/>
        <v>9.9242291229847471E-2</v>
      </c>
      <c r="AA698" s="2">
        <f>W698-Z698</f>
        <v>0.42377103697148971</v>
      </c>
      <c r="AB698" s="2">
        <f>(0.5*$C$5*K698^2)/1000</f>
        <v>51.537347222222223</v>
      </c>
      <c r="AC698" s="2">
        <f t="shared" si="65"/>
        <v>0</v>
      </c>
      <c r="AD698" s="13"/>
    </row>
    <row r="699" spans="5:30" x14ac:dyDescent="0.25">
      <c r="E699" s="5" t="s">
        <v>2</v>
      </c>
      <c r="F699" s="1">
        <v>694</v>
      </c>
      <c r="G699" s="1">
        <v>105</v>
      </c>
      <c r="H699" s="2">
        <f>SUM($K$5:K699)</f>
        <v>4074.6666666666688</v>
      </c>
      <c r="I699" s="2">
        <f>SUM($K$595:K699)</f>
        <v>980.13888888888926</v>
      </c>
      <c r="J699" s="1">
        <v>32.700000000000003</v>
      </c>
      <c r="K699" s="2">
        <v>9.0833333333333339</v>
      </c>
      <c r="L699" s="2">
        <v>0.19444444444444473</v>
      </c>
      <c r="M699" s="1">
        <f>IF(K699&gt;0.001,1,0)</f>
        <v>1</v>
      </c>
      <c r="N699" s="1">
        <f>IF(L699&lt;-0.0001,1,0)</f>
        <v>0</v>
      </c>
      <c r="O699" s="3">
        <f t="shared" si="60"/>
        <v>1.0999999999999999E-2</v>
      </c>
      <c r="P699" s="2">
        <f t="shared" si="61"/>
        <v>142.54910999999998</v>
      </c>
      <c r="Q699" s="2">
        <f>0.5*$C$7*$C$8*1.2*K699^2</f>
        <v>32.47671350000001</v>
      </c>
      <c r="R699" s="2">
        <f>IF(L699&gt;0,$C$5*L699,0)</f>
        <v>256.86111111111148</v>
      </c>
      <c r="S699" s="2">
        <f t="shared" si="62"/>
        <v>431.88693461111149</v>
      </c>
      <c r="T699" s="2">
        <f>(S699*K699)/1000</f>
        <v>3.9229729893842626</v>
      </c>
      <c r="U699" s="2">
        <f t="shared" si="63"/>
        <v>3.9229729893842626</v>
      </c>
      <c r="V699" s="2">
        <f>SUM(U$5:U699)</f>
        <v>1886.7709545141981</v>
      </c>
      <c r="W699" s="2">
        <f>V699/3600</f>
        <v>0.52410304292061061</v>
      </c>
      <c r="X699" s="2">
        <f>T699*N699</f>
        <v>0</v>
      </c>
      <c r="Y699" s="2">
        <f>SUM(X$5:X699)</f>
        <v>357.2722484274509</v>
      </c>
      <c r="Z699" s="2">
        <f t="shared" si="64"/>
        <v>9.9242291229847471E-2</v>
      </c>
      <c r="AA699" s="2">
        <f>W699-Z699</f>
        <v>0.42486075169076315</v>
      </c>
      <c r="AB699" s="2">
        <f>(0.5*$C$5*K699^2)/1000</f>
        <v>54.495836805555562</v>
      </c>
      <c r="AC699" s="2">
        <f t="shared" si="65"/>
        <v>0</v>
      </c>
      <c r="AD699" s="13"/>
    </row>
    <row r="700" spans="5:30" x14ac:dyDescent="0.25">
      <c r="E700" s="5" t="s">
        <v>2</v>
      </c>
      <c r="F700" s="1">
        <v>695</v>
      </c>
      <c r="G700" s="1">
        <v>106</v>
      </c>
      <c r="H700" s="2">
        <f>SUM($K$5:K700)</f>
        <v>4083.888888888891</v>
      </c>
      <c r="I700" s="2">
        <f>SUM($K$595:K700)</f>
        <v>989.36111111111143</v>
      </c>
      <c r="J700" s="1">
        <v>33.200000000000003</v>
      </c>
      <c r="K700" s="2">
        <v>9.2222222222222232</v>
      </c>
      <c r="L700" s="2">
        <v>-4.1666666666667261E-2</v>
      </c>
      <c r="M700" s="1">
        <f>IF(K700&gt;0.001,1,0)</f>
        <v>1</v>
      </c>
      <c r="N700" s="1">
        <f>IF(L700&lt;-0.0001,1,0)</f>
        <v>1</v>
      </c>
      <c r="O700" s="3">
        <f t="shared" si="60"/>
        <v>1.0999999999999999E-2</v>
      </c>
      <c r="P700" s="2">
        <f t="shared" si="61"/>
        <v>142.54910999999998</v>
      </c>
      <c r="Q700" s="2">
        <f>0.5*$C$7*$C$8*1.2*K700^2</f>
        <v>33.477478222222231</v>
      </c>
      <c r="R700" s="2">
        <f>IF(L700&gt;0,$C$5*L700,0)</f>
        <v>0</v>
      </c>
      <c r="S700" s="2">
        <f t="shared" si="62"/>
        <v>176.02658822222222</v>
      </c>
      <c r="T700" s="2">
        <f>(S700*K700)/1000</f>
        <v>1.6233563136049383</v>
      </c>
      <c r="U700" s="2">
        <f t="shared" si="63"/>
        <v>1.6233563136049383</v>
      </c>
      <c r="V700" s="2">
        <f>SUM(U$5:U700)</f>
        <v>1888.3943108278031</v>
      </c>
      <c r="W700" s="2">
        <f>V700/3600</f>
        <v>0.52455397522994529</v>
      </c>
      <c r="X700" s="2">
        <f>T700*N700</f>
        <v>1.6233563136049383</v>
      </c>
      <c r="Y700" s="2">
        <f>SUM(X$5:X700)</f>
        <v>358.89560474105582</v>
      </c>
      <c r="Z700" s="2">
        <f t="shared" si="64"/>
        <v>9.9693223539182169E-2</v>
      </c>
      <c r="AA700" s="2">
        <f>W700-Z700</f>
        <v>0.42486075169076309</v>
      </c>
      <c r="AB700" s="2">
        <f>(0.5*$C$5*K700^2)/1000</f>
        <v>56.175117283950634</v>
      </c>
      <c r="AC700" s="2">
        <f t="shared" si="65"/>
        <v>56.175117283950634</v>
      </c>
      <c r="AD700" s="13"/>
    </row>
    <row r="701" spans="5:30" x14ac:dyDescent="0.25">
      <c r="E701" s="5" t="s">
        <v>2</v>
      </c>
      <c r="F701" s="1">
        <v>696</v>
      </c>
      <c r="G701" s="1">
        <v>107</v>
      </c>
      <c r="H701" s="2">
        <f>SUM($K$5:K701)</f>
        <v>4092.888888888891</v>
      </c>
      <c r="I701" s="2">
        <f>SUM($K$595:K701)</f>
        <v>998.36111111111143</v>
      </c>
      <c r="J701" s="1">
        <v>32.4</v>
      </c>
      <c r="K701" s="2">
        <v>9</v>
      </c>
      <c r="L701" s="2">
        <v>-0.6805555555555558</v>
      </c>
      <c r="M701" s="1">
        <f>IF(K701&gt;0.001,1,0)</f>
        <v>1</v>
      </c>
      <c r="N701" s="1">
        <f>IF(L701&lt;-0.0001,1,0)</f>
        <v>1</v>
      </c>
      <c r="O701" s="3">
        <f t="shared" si="60"/>
        <v>1.0999999999999999E-2</v>
      </c>
      <c r="P701" s="2">
        <f t="shared" si="61"/>
        <v>142.54910999999998</v>
      </c>
      <c r="Q701" s="2">
        <f>0.5*$C$7*$C$8*1.2*K701^2</f>
        <v>31.883544000000004</v>
      </c>
      <c r="R701" s="2">
        <f>IF(L701&gt;0,$C$5*L701,0)</f>
        <v>0</v>
      </c>
      <c r="S701" s="2">
        <f t="shared" si="62"/>
        <v>174.43265399999999</v>
      </c>
      <c r="T701" s="2">
        <f>(S701*K701)/1000</f>
        <v>1.5698938859999998</v>
      </c>
      <c r="U701" s="2">
        <f t="shared" si="63"/>
        <v>1.5698938859999998</v>
      </c>
      <c r="V701" s="2">
        <f>SUM(U$5:U701)</f>
        <v>1889.9642047138032</v>
      </c>
      <c r="W701" s="2">
        <f>V701/3600</f>
        <v>0.52499005686494538</v>
      </c>
      <c r="X701" s="2">
        <f>T701*N701</f>
        <v>1.5698938859999998</v>
      </c>
      <c r="Y701" s="2">
        <f>SUM(X$5:X701)</f>
        <v>360.46549862705581</v>
      </c>
      <c r="Z701" s="2">
        <f t="shared" si="64"/>
        <v>0.10012930517418217</v>
      </c>
      <c r="AA701" s="2">
        <f>W701-Z701</f>
        <v>0.42486075169076321</v>
      </c>
      <c r="AB701" s="2">
        <f>(0.5*$C$5*K701^2)/1000</f>
        <v>53.500500000000002</v>
      </c>
      <c r="AC701" s="2">
        <f t="shared" si="65"/>
        <v>53.500500000000002</v>
      </c>
      <c r="AD701" s="13"/>
    </row>
    <row r="702" spans="5:30" x14ac:dyDescent="0.25">
      <c r="E702" s="5" t="s">
        <v>2</v>
      </c>
      <c r="F702" s="1">
        <v>697</v>
      </c>
      <c r="G702" s="1">
        <v>108</v>
      </c>
      <c r="H702" s="2">
        <f>SUM($K$5:K702)</f>
        <v>4100.7500000000018</v>
      </c>
      <c r="I702" s="2">
        <f>SUM($K$595:K702)</f>
        <v>1006.2222222222225</v>
      </c>
      <c r="J702" s="1">
        <v>28.3</v>
      </c>
      <c r="K702" s="2">
        <v>7.8611111111111107</v>
      </c>
      <c r="L702" s="2">
        <v>-0.9166666666666663</v>
      </c>
      <c r="M702" s="1">
        <f>IF(K702&gt;0.001,1,0)</f>
        <v>1</v>
      </c>
      <c r="N702" s="1">
        <f>IF(L702&lt;-0.0001,1,0)</f>
        <v>1</v>
      </c>
      <c r="O702" s="3">
        <f t="shared" si="60"/>
        <v>1.0999999999999999E-2</v>
      </c>
      <c r="P702" s="2">
        <f t="shared" si="61"/>
        <v>142.54910999999998</v>
      </c>
      <c r="Q702" s="2">
        <f>0.5*$C$7*$C$8*1.2*K702^2</f>
        <v>24.324809055555555</v>
      </c>
      <c r="R702" s="2">
        <f>IF(L702&gt;0,$C$5*L702,0)</f>
        <v>0</v>
      </c>
      <c r="S702" s="2">
        <f t="shared" si="62"/>
        <v>166.87391905555555</v>
      </c>
      <c r="T702" s="2">
        <f>(S702*K702)/1000</f>
        <v>1.3118144192422838</v>
      </c>
      <c r="U702" s="2">
        <f t="shared" si="63"/>
        <v>1.3118144192422838</v>
      </c>
      <c r="V702" s="2">
        <f>SUM(U$5:U702)</f>
        <v>1891.2760191330453</v>
      </c>
      <c r="W702" s="2">
        <f>V702/3600</f>
        <v>0.52535444975917922</v>
      </c>
      <c r="X702" s="2">
        <f>T702*N702</f>
        <v>1.3118144192422838</v>
      </c>
      <c r="Y702" s="2">
        <f>SUM(X$5:X702)</f>
        <v>361.7773130462981</v>
      </c>
      <c r="Z702" s="2">
        <f t="shared" si="64"/>
        <v>0.10049369806841614</v>
      </c>
      <c r="AA702" s="2">
        <f>W702-Z702</f>
        <v>0.42486075169076309</v>
      </c>
      <c r="AB702" s="2">
        <f>(0.5*$C$5*K702^2)/1000</f>
        <v>40.816963348765427</v>
      </c>
      <c r="AC702" s="2">
        <f t="shared" si="65"/>
        <v>40.816963348765427</v>
      </c>
      <c r="AD702" s="13"/>
    </row>
    <row r="703" spans="5:30" x14ac:dyDescent="0.25">
      <c r="E703" s="5" t="s">
        <v>2</v>
      </c>
      <c r="F703" s="1">
        <v>698</v>
      </c>
      <c r="G703" s="1">
        <v>109</v>
      </c>
      <c r="H703" s="2">
        <f>SUM($K$5:K703)</f>
        <v>4107.9166666666688</v>
      </c>
      <c r="I703" s="2">
        <f>SUM($K$595:K703)</f>
        <v>1013.3888888888891</v>
      </c>
      <c r="J703" s="1">
        <v>25.8</v>
      </c>
      <c r="K703" s="2">
        <v>7.166666666666667</v>
      </c>
      <c r="L703" s="2">
        <v>-0.7222222222222221</v>
      </c>
      <c r="M703" s="1">
        <f>IF(K703&gt;0.001,1,0)</f>
        <v>1</v>
      </c>
      <c r="N703" s="1">
        <f>IF(L703&lt;-0.0001,1,0)</f>
        <v>1</v>
      </c>
      <c r="O703" s="3">
        <f t="shared" si="60"/>
        <v>1.0999999999999999E-2</v>
      </c>
      <c r="P703" s="2">
        <f t="shared" si="61"/>
        <v>142.54910999999998</v>
      </c>
      <c r="Q703" s="2">
        <f>0.5*$C$7*$C$8*1.2*K703^2</f>
        <v>20.216966000000003</v>
      </c>
      <c r="R703" s="2">
        <f>IF(L703&gt;0,$C$5*L703,0)</f>
        <v>0</v>
      </c>
      <c r="S703" s="2">
        <f t="shared" si="62"/>
        <v>162.766076</v>
      </c>
      <c r="T703" s="2">
        <f>(S703*K703)/1000</f>
        <v>1.1664902113333333</v>
      </c>
      <c r="U703" s="2">
        <f t="shared" si="63"/>
        <v>1.1664902113333333</v>
      </c>
      <c r="V703" s="2">
        <f>SUM(U$5:U703)</f>
        <v>1892.4425093443788</v>
      </c>
      <c r="W703" s="2">
        <f>V703/3600</f>
        <v>0.52567847481788299</v>
      </c>
      <c r="X703" s="2">
        <f>T703*N703</f>
        <v>1.1664902113333333</v>
      </c>
      <c r="Y703" s="2">
        <f>SUM(X$5:X703)</f>
        <v>362.94380325763143</v>
      </c>
      <c r="Z703" s="2">
        <f t="shared" si="64"/>
        <v>0.10081772312711984</v>
      </c>
      <c r="AA703" s="2">
        <f>W703-Z703</f>
        <v>0.42486075169076315</v>
      </c>
      <c r="AB703" s="2">
        <f>(0.5*$C$5*K703^2)/1000</f>
        <v>33.924013888888894</v>
      </c>
      <c r="AC703" s="2">
        <f t="shared" si="65"/>
        <v>33.924013888888894</v>
      </c>
      <c r="AD703" s="13"/>
    </row>
    <row r="704" spans="5:30" x14ac:dyDescent="0.25">
      <c r="E704" s="5" t="s">
        <v>2</v>
      </c>
      <c r="F704" s="1">
        <v>699</v>
      </c>
      <c r="G704" s="1">
        <v>110</v>
      </c>
      <c r="H704" s="2">
        <f>SUM($K$5:K704)</f>
        <v>4114.3333333333358</v>
      </c>
      <c r="I704" s="2">
        <f>SUM($K$595:K704)</f>
        <v>1019.8055555555558</v>
      </c>
      <c r="J704" s="1">
        <v>23.1</v>
      </c>
      <c r="K704" s="2">
        <v>6.416666666666667</v>
      </c>
      <c r="L704" s="2">
        <v>-0.55555555555555558</v>
      </c>
      <c r="M704" s="1">
        <f>IF(K704&gt;0.001,1,0)</f>
        <v>1</v>
      </c>
      <c r="N704" s="1">
        <f>IF(L704&lt;-0.0001,1,0)</f>
        <v>1</v>
      </c>
      <c r="O704" s="3">
        <f t="shared" si="60"/>
        <v>1.0999999999999999E-2</v>
      </c>
      <c r="P704" s="2">
        <f t="shared" si="61"/>
        <v>142.54910999999998</v>
      </c>
      <c r="Q704" s="2">
        <f>0.5*$C$7*$C$8*1.2*K704^2</f>
        <v>16.206921500000004</v>
      </c>
      <c r="R704" s="2">
        <f>IF(L704&gt;0,$C$5*L704,0)</f>
        <v>0</v>
      </c>
      <c r="S704" s="2">
        <f t="shared" si="62"/>
        <v>158.75603149999998</v>
      </c>
      <c r="T704" s="2">
        <f>(S704*K704)/1000</f>
        <v>1.0186845354583332</v>
      </c>
      <c r="U704" s="2">
        <f t="shared" si="63"/>
        <v>1.0186845354583332</v>
      </c>
      <c r="V704" s="2">
        <f>SUM(U$5:U704)</f>
        <v>1893.4611938798371</v>
      </c>
      <c r="W704" s="2">
        <f>V704/3600</f>
        <v>0.52596144274439915</v>
      </c>
      <c r="X704" s="2">
        <f>T704*N704</f>
        <v>1.0186845354583332</v>
      </c>
      <c r="Y704" s="2">
        <f>SUM(X$5:X704)</f>
        <v>363.96248779308974</v>
      </c>
      <c r="Z704" s="2">
        <f t="shared" si="64"/>
        <v>0.10110069105363603</v>
      </c>
      <c r="AA704" s="2">
        <f>W704-Z704</f>
        <v>0.42486075169076309</v>
      </c>
      <c r="AB704" s="2">
        <f>(0.5*$C$5*K704^2)/1000</f>
        <v>27.195170138888891</v>
      </c>
      <c r="AC704" s="2">
        <f t="shared" si="65"/>
        <v>27.195170138888891</v>
      </c>
      <c r="AD704" s="13"/>
    </row>
    <row r="705" spans="5:30" x14ac:dyDescent="0.25">
      <c r="E705" s="5" t="s">
        <v>2</v>
      </c>
      <c r="F705" s="1">
        <v>700</v>
      </c>
      <c r="G705" s="1">
        <v>111</v>
      </c>
      <c r="H705" s="2">
        <f>SUM($K$5:K705)</f>
        <v>4120.3888888888914</v>
      </c>
      <c r="I705" s="2">
        <f>SUM($K$595:K705)</f>
        <v>1025.8611111111113</v>
      </c>
      <c r="J705" s="1">
        <v>21.8</v>
      </c>
      <c r="K705" s="2">
        <v>6.0555555555555554</v>
      </c>
      <c r="L705" s="2">
        <v>-0.26388888888888917</v>
      </c>
      <c r="M705" s="1">
        <f>IF(K705&gt;0.001,1,0)</f>
        <v>1</v>
      </c>
      <c r="N705" s="1">
        <f>IF(L705&lt;-0.0001,1,0)</f>
        <v>1</v>
      </c>
      <c r="O705" s="3">
        <f t="shared" si="60"/>
        <v>1.0999999999999999E-2</v>
      </c>
      <c r="P705" s="2">
        <f t="shared" si="61"/>
        <v>142.54910999999998</v>
      </c>
      <c r="Q705" s="2">
        <f>0.5*$C$7*$C$8*1.2*K705^2</f>
        <v>14.43409488888889</v>
      </c>
      <c r="R705" s="2">
        <f>IF(L705&gt;0,$C$5*L705,0)</f>
        <v>0</v>
      </c>
      <c r="S705" s="2">
        <f t="shared" si="62"/>
        <v>156.98320488888888</v>
      </c>
      <c r="T705" s="2">
        <f>(S705*K705)/1000</f>
        <v>0.950620518493827</v>
      </c>
      <c r="U705" s="2">
        <f t="shared" si="63"/>
        <v>0.950620518493827</v>
      </c>
      <c r="V705" s="2">
        <f>SUM(U$5:U705)</f>
        <v>1894.411814398331</v>
      </c>
      <c r="W705" s="2">
        <f>V705/3600</f>
        <v>0.52622550399953638</v>
      </c>
      <c r="X705" s="2">
        <f>T705*N705</f>
        <v>0.950620518493827</v>
      </c>
      <c r="Y705" s="2">
        <f>SUM(X$5:X705)</f>
        <v>364.91310831158358</v>
      </c>
      <c r="Z705" s="2">
        <f t="shared" si="64"/>
        <v>0.10136475230877322</v>
      </c>
      <c r="AA705" s="2">
        <f>W705-Z705</f>
        <v>0.42486075169076315</v>
      </c>
      <c r="AB705" s="2">
        <f>(0.5*$C$5*K705^2)/1000</f>
        <v>24.220371913580244</v>
      </c>
      <c r="AC705" s="2">
        <f t="shared" si="65"/>
        <v>24.220371913580244</v>
      </c>
      <c r="AD705" s="13"/>
    </row>
    <row r="706" spans="5:30" x14ac:dyDescent="0.25">
      <c r="E706" s="5" t="s">
        <v>2</v>
      </c>
      <c r="F706" s="1">
        <v>701</v>
      </c>
      <c r="G706" s="1">
        <v>112</v>
      </c>
      <c r="H706" s="2">
        <f>SUM($K$5:K706)</f>
        <v>4126.2777777777801</v>
      </c>
      <c r="I706" s="2">
        <f>SUM($K$595:K706)</f>
        <v>1031.7500000000002</v>
      </c>
      <c r="J706" s="1">
        <v>21.2</v>
      </c>
      <c r="K706" s="2">
        <v>5.8888888888888884</v>
      </c>
      <c r="L706" s="2">
        <v>-0.1111111111111112</v>
      </c>
      <c r="M706" s="1">
        <f>IF(K706&gt;0.001,1,0)</f>
        <v>1</v>
      </c>
      <c r="N706" s="1">
        <f>IF(L706&lt;-0.0001,1,0)</f>
        <v>1</v>
      </c>
      <c r="O706" s="3">
        <f t="shared" si="60"/>
        <v>1.0999999999999999E-2</v>
      </c>
      <c r="P706" s="2">
        <f t="shared" si="61"/>
        <v>142.54910999999998</v>
      </c>
      <c r="Q706" s="2">
        <f>0.5*$C$7*$C$8*1.2*K706^2</f>
        <v>13.650491555555554</v>
      </c>
      <c r="R706" s="2">
        <f>IF(L706&gt;0,$C$5*L706,0)</f>
        <v>0</v>
      </c>
      <c r="S706" s="2">
        <f t="shared" si="62"/>
        <v>156.19960155555555</v>
      </c>
      <c r="T706" s="2">
        <f>(S706*K706)/1000</f>
        <v>0.91984209804938255</v>
      </c>
      <c r="U706" s="2">
        <f t="shared" si="63"/>
        <v>0.91984209804938255</v>
      </c>
      <c r="V706" s="2">
        <f>SUM(U$5:U706)</f>
        <v>1895.3316564963804</v>
      </c>
      <c r="W706" s="2">
        <f>V706/3600</f>
        <v>0.52648101569343897</v>
      </c>
      <c r="X706" s="2">
        <f>T706*N706</f>
        <v>0.91984209804938255</v>
      </c>
      <c r="Y706" s="2">
        <f>SUM(X$5:X706)</f>
        <v>365.83295040963299</v>
      </c>
      <c r="Z706" s="2">
        <f t="shared" si="64"/>
        <v>0.10162026400267583</v>
      </c>
      <c r="AA706" s="2">
        <f>W706-Z706</f>
        <v>0.42486075169076315</v>
      </c>
      <c r="AB706" s="2">
        <f>(0.5*$C$5*K706^2)/1000</f>
        <v>22.905487654320982</v>
      </c>
      <c r="AC706" s="2">
        <f t="shared" si="65"/>
        <v>22.905487654320982</v>
      </c>
      <c r="AD706" s="13"/>
    </row>
    <row r="707" spans="5:30" x14ac:dyDescent="0.25">
      <c r="E707" s="5" t="s">
        <v>2</v>
      </c>
      <c r="F707" s="1">
        <v>702</v>
      </c>
      <c r="G707" s="1">
        <v>113</v>
      </c>
      <c r="H707" s="2">
        <f>SUM($K$5:K707)</f>
        <v>4132.1111111111131</v>
      </c>
      <c r="I707" s="2">
        <f>SUM($K$595:K707)</f>
        <v>1037.5833333333335</v>
      </c>
      <c r="J707" s="1">
        <v>21</v>
      </c>
      <c r="K707" s="2">
        <v>5.833333333333333</v>
      </c>
      <c r="L707" s="2">
        <v>-2.7777777777777679E-2</v>
      </c>
      <c r="M707" s="1">
        <f>IF(K707&gt;0.001,1,0)</f>
        <v>1</v>
      </c>
      <c r="N707" s="1">
        <f>IF(L707&lt;-0.0001,1,0)</f>
        <v>1</v>
      </c>
      <c r="O707" s="3">
        <f t="shared" si="60"/>
        <v>1.0999999999999999E-2</v>
      </c>
      <c r="P707" s="2">
        <f t="shared" si="61"/>
        <v>142.54910999999998</v>
      </c>
      <c r="Q707" s="2">
        <f>0.5*$C$7*$C$8*1.2*K707^2</f>
        <v>13.394149999999998</v>
      </c>
      <c r="R707" s="2">
        <f>IF(L707&gt;0,$C$5*L707,0)</f>
        <v>0</v>
      </c>
      <c r="S707" s="2">
        <f t="shared" si="62"/>
        <v>155.94325999999998</v>
      </c>
      <c r="T707" s="2">
        <f>(S707*K707)/1000</f>
        <v>0.90966901666666644</v>
      </c>
      <c r="U707" s="2">
        <f t="shared" si="63"/>
        <v>0.90966901666666644</v>
      </c>
      <c r="V707" s="2">
        <f>SUM(U$5:U707)</f>
        <v>1896.2413255130471</v>
      </c>
      <c r="W707" s="2">
        <f>V707/3600</f>
        <v>0.52673370153140198</v>
      </c>
      <c r="X707" s="2">
        <f>T707*N707</f>
        <v>0.90966901666666644</v>
      </c>
      <c r="Y707" s="2">
        <f>SUM(X$5:X707)</f>
        <v>366.74261942629965</v>
      </c>
      <c r="Z707" s="2">
        <f t="shared" si="64"/>
        <v>0.1018729498406388</v>
      </c>
      <c r="AA707" s="2">
        <f>W707-Z707</f>
        <v>0.42486075169076321</v>
      </c>
      <c r="AB707" s="2">
        <f>(0.5*$C$5*K707^2)/1000</f>
        <v>22.475347222222219</v>
      </c>
      <c r="AC707" s="2">
        <f t="shared" si="65"/>
        <v>22.475347222222219</v>
      </c>
      <c r="AD707" s="13"/>
    </row>
    <row r="708" spans="5:30" x14ac:dyDescent="0.25">
      <c r="E708" s="5" t="s">
        <v>2</v>
      </c>
      <c r="F708" s="1">
        <v>703</v>
      </c>
      <c r="G708" s="1">
        <v>114</v>
      </c>
      <c r="H708" s="2">
        <f>SUM($K$5:K708)</f>
        <v>4137.9444444444462</v>
      </c>
      <c r="I708" s="2">
        <f>SUM($K$595:K708)</f>
        <v>1043.4166666666667</v>
      </c>
      <c r="J708" s="1">
        <v>21</v>
      </c>
      <c r="K708" s="2">
        <v>5.833333333333333</v>
      </c>
      <c r="L708" s="2">
        <v>-1.3888888888889086E-2</v>
      </c>
      <c r="M708" s="1">
        <f>IF(K708&gt;0.001,1,0)</f>
        <v>1</v>
      </c>
      <c r="N708" s="1">
        <f>IF(L708&lt;-0.0001,1,0)</f>
        <v>1</v>
      </c>
      <c r="O708" s="3">
        <f t="shared" si="60"/>
        <v>1.0999999999999999E-2</v>
      </c>
      <c r="P708" s="2">
        <f t="shared" si="61"/>
        <v>142.54910999999998</v>
      </c>
      <c r="Q708" s="2">
        <f>0.5*$C$7*$C$8*1.2*K708^2</f>
        <v>13.394149999999998</v>
      </c>
      <c r="R708" s="2">
        <f>IF(L708&gt;0,$C$5*L708,0)</f>
        <v>0</v>
      </c>
      <c r="S708" s="2">
        <f t="shared" si="62"/>
        <v>155.94325999999998</v>
      </c>
      <c r="T708" s="2">
        <f>(S708*K708)/1000</f>
        <v>0.90966901666666644</v>
      </c>
      <c r="U708" s="2">
        <f t="shared" si="63"/>
        <v>0.90966901666666644</v>
      </c>
      <c r="V708" s="2">
        <f>SUM(U$5:U708)</f>
        <v>1897.1509945297137</v>
      </c>
      <c r="W708" s="2">
        <f>V708/3600</f>
        <v>0.52698638736936487</v>
      </c>
      <c r="X708" s="2">
        <f>T708*N708</f>
        <v>0.90966901666666644</v>
      </c>
      <c r="Y708" s="2">
        <f>SUM(X$5:X708)</f>
        <v>367.65228844296632</v>
      </c>
      <c r="Z708" s="2">
        <f t="shared" si="64"/>
        <v>0.10212563567860175</v>
      </c>
      <c r="AA708" s="2">
        <f>W708-Z708</f>
        <v>0.42486075169076309</v>
      </c>
      <c r="AB708" s="2">
        <f>(0.5*$C$5*K708^2)/1000</f>
        <v>22.475347222222219</v>
      </c>
      <c r="AC708" s="2">
        <f t="shared" si="65"/>
        <v>22.475347222222219</v>
      </c>
      <c r="AD708" s="13"/>
    </row>
    <row r="709" spans="5:30" x14ac:dyDescent="0.25">
      <c r="E709" s="5" t="s">
        <v>2</v>
      </c>
      <c r="F709" s="1">
        <v>704</v>
      </c>
      <c r="G709" s="1">
        <v>115</v>
      </c>
      <c r="H709" s="2">
        <f>SUM($K$5:K709)</f>
        <v>4143.7500000000018</v>
      </c>
      <c r="I709" s="2">
        <f>SUM($K$595:K709)</f>
        <v>1049.2222222222224</v>
      </c>
      <c r="J709" s="1">
        <v>20.9</v>
      </c>
      <c r="K709" s="2">
        <v>5.8055555555555554</v>
      </c>
      <c r="L709" s="2">
        <v>-0.15277777777777798</v>
      </c>
      <c r="M709" s="1">
        <f>IF(K709&gt;0.001,1,0)</f>
        <v>1</v>
      </c>
      <c r="N709" s="1">
        <f>IF(L709&lt;-0.0001,1,0)</f>
        <v>1</v>
      </c>
      <c r="O709" s="3">
        <f t="shared" si="60"/>
        <v>1.0999999999999999E-2</v>
      </c>
      <c r="P709" s="2">
        <f t="shared" si="61"/>
        <v>142.54910999999998</v>
      </c>
      <c r="Q709" s="2">
        <f>0.5*$C$7*$C$8*1.2*K709^2</f>
        <v>13.266890388888889</v>
      </c>
      <c r="R709" s="2">
        <f>IF(L709&gt;0,$C$5*L709,0)</f>
        <v>0</v>
      </c>
      <c r="S709" s="2">
        <f t="shared" si="62"/>
        <v>155.81600038888888</v>
      </c>
      <c r="T709" s="2">
        <f>(S709*K709)/1000</f>
        <v>0.9045984467021605</v>
      </c>
      <c r="U709" s="2">
        <f t="shared" si="63"/>
        <v>0.9045984467021605</v>
      </c>
      <c r="V709" s="2">
        <f>SUM(U$5:U709)</f>
        <v>1898.0555929764159</v>
      </c>
      <c r="W709" s="2">
        <f>V709/3600</f>
        <v>0.52723766471567113</v>
      </c>
      <c r="X709" s="2">
        <f>T709*N709</f>
        <v>0.9045984467021605</v>
      </c>
      <c r="Y709" s="2">
        <f>SUM(X$5:X709)</f>
        <v>368.55688688966848</v>
      </c>
      <c r="Z709" s="2">
        <f t="shared" si="64"/>
        <v>0.10237691302490791</v>
      </c>
      <c r="AA709" s="2">
        <f>W709-Z709</f>
        <v>0.42486075169076321</v>
      </c>
      <c r="AB709" s="2">
        <f>(0.5*$C$5*K709^2)/1000</f>
        <v>22.261805941358023</v>
      </c>
      <c r="AC709" s="2">
        <f t="shared" si="65"/>
        <v>22.261805941358023</v>
      </c>
      <c r="AD709" s="13"/>
    </row>
    <row r="710" spans="5:30" x14ac:dyDescent="0.25">
      <c r="E710" s="5" t="s">
        <v>2</v>
      </c>
      <c r="F710" s="1">
        <v>705</v>
      </c>
      <c r="G710" s="1">
        <v>116</v>
      </c>
      <c r="H710" s="2">
        <f>SUM($K$5:K710)</f>
        <v>4149.2777777777792</v>
      </c>
      <c r="I710" s="2">
        <f>SUM($K$595:K710)</f>
        <v>1054.7500000000002</v>
      </c>
      <c r="J710" s="1">
        <v>19.899999999999999</v>
      </c>
      <c r="K710" s="2">
        <v>5.5277777777777777</v>
      </c>
      <c r="L710" s="2">
        <v>-0.41666666666666663</v>
      </c>
      <c r="M710" s="1">
        <f>IF(K710&gt;0.001,1,0)</f>
        <v>1</v>
      </c>
      <c r="N710" s="1">
        <f>IF(L710&lt;-0.0001,1,0)</f>
        <v>1</v>
      </c>
      <c r="O710" s="3">
        <f t="shared" ref="O710:O773" si="66">0.011</f>
        <v>1.0999999999999999E-2</v>
      </c>
      <c r="P710" s="2">
        <f t="shared" ref="P710:P773" si="67">(($C$5*9.81)*O710)*M710</f>
        <v>142.54910999999998</v>
      </c>
      <c r="Q710" s="2">
        <f>0.5*$C$7*$C$8*1.2*K710^2</f>
        <v>12.027703722222222</v>
      </c>
      <c r="R710" s="2">
        <f>IF(L710&gt;0,$C$5*L710,0)</f>
        <v>0</v>
      </c>
      <c r="S710" s="2">
        <f t="shared" ref="S710:S773" si="68">P710+Q710+R710</f>
        <v>154.5768137222222</v>
      </c>
      <c r="T710" s="2">
        <f>(S710*K710)/1000</f>
        <v>0.85446627585339485</v>
      </c>
      <c r="U710" s="2">
        <f t="shared" ref="U710:U773" si="69">IF(T710&gt;0,T710,0)</f>
        <v>0.85446627585339485</v>
      </c>
      <c r="V710" s="2">
        <f>SUM(U$5:U710)</f>
        <v>1898.9100592522693</v>
      </c>
      <c r="W710" s="2">
        <f>V710/3600</f>
        <v>0.52747501645896366</v>
      </c>
      <c r="X710" s="2">
        <f>T710*N710</f>
        <v>0.85446627585339485</v>
      </c>
      <c r="Y710" s="2">
        <f>SUM(X$5:X710)</f>
        <v>369.41135316552186</v>
      </c>
      <c r="Z710" s="2">
        <f t="shared" ref="Z710:Z773" si="70">Y710/3600</f>
        <v>0.10261426476820051</v>
      </c>
      <c r="AA710" s="2">
        <f>W710-Z710</f>
        <v>0.42486075169076315</v>
      </c>
      <c r="AB710" s="2">
        <f>(0.5*$C$5*K710^2)/1000</f>
        <v>20.182454089506173</v>
      </c>
      <c r="AC710" s="2">
        <f t="shared" ref="AC710:AC773" si="71">AB710*N710</f>
        <v>20.182454089506173</v>
      </c>
      <c r="AD710" s="13"/>
    </row>
    <row r="711" spans="5:30" x14ac:dyDescent="0.25">
      <c r="E711" s="5" t="s">
        <v>2</v>
      </c>
      <c r="F711" s="1">
        <v>706</v>
      </c>
      <c r="G711" s="1">
        <v>117</v>
      </c>
      <c r="H711" s="2">
        <f>SUM($K$5:K711)</f>
        <v>4154.2500000000018</v>
      </c>
      <c r="I711" s="2">
        <f>SUM($K$595:K711)</f>
        <v>1059.7222222222224</v>
      </c>
      <c r="J711" s="1">
        <v>17.899999999999999</v>
      </c>
      <c r="K711" s="2">
        <v>4.9722222222222214</v>
      </c>
      <c r="L711" s="2">
        <v>-0.66666666666666652</v>
      </c>
      <c r="M711" s="1">
        <f>IF(K711&gt;0.001,1,0)</f>
        <v>1</v>
      </c>
      <c r="N711" s="1">
        <f>IF(L711&lt;-0.0001,1,0)</f>
        <v>1</v>
      </c>
      <c r="O711" s="3">
        <f t="shared" si="66"/>
        <v>1.0999999999999999E-2</v>
      </c>
      <c r="P711" s="2">
        <f t="shared" si="67"/>
        <v>142.54910999999998</v>
      </c>
      <c r="Q711" s="2">
        <f>0.5*$C$7*$C$8*1.2*K711^2</f>
        <v>9.7315637222222193</v>
      </c>
      <c r="R711" s="2">
        <f>IF(L711&gt;0,$C$5*L711,0)</f>
        <v>0</v>
      </c>
      <c r="S711" s="2">
        <f t="shared" si="68"/>
        <v>152.28067372222222</v>
      </c>
      <c r="T711" s="2">
        <f>(S711*K711)/1000</f>
        <v>0.75717334989660479</v>
      </c>
      <c r="U711" s="2">
        <f t="shared" si="69"/>
        <v>0.75717334989660479</v>
      </c>
      <c r="V711" s="2">
        <f>SUM(U$5:U711)</f>
        <v>1899.667232602166</v>
      </c>
      <c r="W711" s="2">
        <f>V711/3600</f>
        <v>0.52768534238949061</v>
      </c>
      <c r="X711" s="2">
        <f>T711*N711</f>
        <v>0.75717334989660479</v>
      </c>
      <c r="Y711" s="2">
        <f>SUM(X$5:X711)</f>
        <v>370.16852651541848</v>
      </c>
      <c r="Z711" s="2">
        <f t="shared" si="70"/>
        <v>0.10282459069872736</v>
      </c>
      <c r="AA711" s="2">
        <f>W711-Z711</f>
        <v>0.42486075169076326</v>
      </c>
      <c r="AB711" s="2">
        <f>(0.5*$C$5*K711^2)/1000</f>
        <v>16.3295374228395</v>
      </c>
      <c r="AC711" s="2">
        <f t="shared" si="71"/>
        <v>16.3295374228395</v>
      </c>
      <c r="AD711" s="13"/>
    </row>
    <row r="712" spans="5:30" x14ac:dyDescent="0.25">
      <c r="E712" s="5" t="s">
        <v>2</v>
      </c>
      <c r="F712" s="1">
        <v>707</v>
      </c>
      <c r="G712" s="1">
        <v>118</v>
      </c>
      <c r="H712" s="2">
        <f>SUM($K$5:K712)</f>
        <v>4158.4444444444462</v>
      </c>
      <c r="I712" s="2">
        <f>SUM($K$595:K712)</f>
        <v>1063.9166666666667</v>
      </c>
      <c r="J712" s="1">
        <v>15.1</v>
      </c>
      <c r="K712" s="2">
        <v>4.1944444444444446</v>
      </c>
      <c r="L712" s="2">
        <v>-0.70833333333333304</v>
      </c>
      <c r="M712" s="1">
        <f>IF(K712&gt;0.001,1,0)</f>
        <v>1</v>
      </c>
      <c r="N712" s="1">
        <f>IF(L712&lt;-0.0001,1,0)</f>
        <v>1</v>
      </c>
      <c r="O712" s="3">
        <f t="shared" si="66"/>
        <v>1.0999999999999999E-2</v>
      </c>
      <c r="P712" s="2">
        <f t="shared" si="67"/>
        <v>142.54910999999998</v>
      </c>
      <c r="Q712" s="2">
        <f>0.5*$C$7*$C$8*1.2*K712^2</f>
        <v>6.9251703888888905</v>
      </c>
      <c r="R712" s="2">
        <f>IF(L712&gt;0,$C$5*L712,0)</f>
        <v>0</v>
      </c>
      <c r="S712" s="2">
        <f t="shared" si="68"/>
        <v>149.47428038888887</v>
      </c>
      <c r="T712" s="2">
        <f>(S712*K712)/1000</f>
        <v>0.62696156496450617</v>
      </c>
      <c r="U712" s="2">
        <f t="shared" si="69"/>
        <v>0.62696156496450617</v>
      </c>
      <c r="V712" s="2">
        <f>SUM(U$5:U712)</f>
        <v>1900.2941941671304</v>
      </c>
      <c r="W712" s="2">
        <f>V712/3600</f>
        <v>0.52785949837975843</v>
      </c>
      <c r="X712" s="2">
        <f>T712*N712</f>
        <v>0.62696156496450617</v>
      </c>
      <c r="Y712" s="2">
        <f>SUM(X$5:X712)</f>
        <v>370.795488080383</v>
      </c>
      <c r="Z712" s="2">
        <f t="shared" si="70"/>
        <v>0.10299874668899528</v>
      </c>
      <c r="AA712" s="2">
        <f>W712-Z712</f>
        <v>0.42486075169076315</v>
      </c>
      <c r="AB712" s="2">
        <f>(0.5*$C$5*K712^2)/1000</f>
        <v>11.620417052469138</v>
      </c>
      <c r="AC712" s="2">
        <f t="shared" si="71"/>
        <v>11.620417052469138</v>
      </c>
      <c r="AD712" s="13"/>
    </row>
    <row r="713" spans="5:30" x14ac:dyDescent="0.25">
      <c r="E713" s="5" t="s">
        <v>2</v>
      </c>
      <c r="F713" s="1">
        <v>708</v>
      </c>
      <c r="G713" s="1">
        <v>119</v>
      </c>
      <c r="H713" s="2">
        <f>SUM($K$5:K713)</f>
        <v>4162.0000000000018</v>
      </c>
      <c r="I713" s="2">
        <f>SUM($K$595:K713)</f>
        <v>1067.4722222222224</v>
      </c>
      <c r="J713" s="1">
        <v>12.8</v>
      </c>
      <c r="K713" s="2">
        <v>3.5555555555555558</v>
      </c>
      <c r="L713" s="2">
        <v>-0.43055555555555547</v>
      </c>
      <c r="M713" s="1">
        <f>IF(K713&gt;0.001,1,0)</f>
        <v>1</v>
      </c>
      <c r="N713" s="1">
        <f>IF(L713&lt;-0.0001,1,0)</f>
        <v>1</v>
      </c>
      <c r="O713" s="3">
        <f t="shared" si="66"/>
        <v>1.0999999999999999E-2</v>
      </c>
      <c r="P713" s="2">
        <f t="shared" si="67"/>
        <v>142.54910999999998</v>
      </c>
      <c r="Q713" s="2">
        <f>0.5*$C$7*$C$8*1.2*K713^2</f>
        <v>4.9761848888888895</v>
      </c>
      <c r="R713" s="2">
        <f>IF(L713&gt;0,$C$5*L713,0)</f>
        <v>0</v>
      </c>
      <c r="S713" s="2">
        <f t="shared" si="68"/>
        <v>147.52529488888888</v>
      </c>
      <c r="T713" s="2">
        <f>(S713*K713)/1000</f>
        <v>0.5245343818271605</v>
      </c>
      <c r="U713" s="2">
        <f t="shared" si="69"/>
        <v>0.5245343818271605</v>
      </c>
      <c r="V713" s="2">
        <f>SUM(U$5:U713)</f>
        <v>1900.8187285489576</v>
      </c>
      <c r="W713" s="2">
        <f>V713/3600</f>
        <v>0.52800520237471038</v>
      </c>
      <c r="X713" s="2">
        <f>T713*N713</f>
        <v>0.5245343818271605</v>
      </c>
      <c r="Y713" s="2">
        <f>SUM(X$5:X713)</f>
        <v>371.32002246221015</v>
      </c>
      <c r="Z713" s="2">
        <f t="shared" si="70"/>
        <v>0.10314445068394726</v>
      </c>
      <c r="AA713" s="2">
        <f>W713-Z713</f>
        <v>0.42486075169076309</v>
      </c>
      <c r="AB713" s="2">
        <f>(0.5*$C$5*K713^2)/1000</f>
        <v>8.3500246913580245</v>
      </c>
      <c r="AC713" s="2">
        <f t="shared" si="71"/>
        <v>8.3500246913580245</v>
      </c>
      <c r="AD713" s="13"/>
    </row>
    <row r="714" spans="5:30" x14ac:dyDescent="0.25">
      <c r="E714" s="5" t="s">
        <v>2</v>
      </c>
      <c r="F714" s="1">
        <v>709</v>
      </c>
      <c r="G714" s="1">
        <v>120</v>
      </c>
      <c r="H714" s="2">
        <f>SUM($K$5:K714)</f>
        <v>4165.3333333333348</v>
      </c>
      <c r="I714" s="2">
        <f>SUM($K$595:K714)</f>
        <v>1070.8055555555557</v>
      </c>
      <c r="J714" s="1">
        <v>12</v>
      </c>
      <c r="K714" s="2">
        <v>3.333333333333333</v>
      </c>
      <c r="L714" s="2">
        <v>5.5555555555555358E-2</v>
      </c>
      <c r="M714" s="1">
        <f>IF(K714&gt;0.001,1,0)</f>
        <v>1</v>
      </c>
      <c r="N714" s="1">
        <f>IF(L714&lt;-0.0001,1,0)</f>
        <v>0</v>
      </c>
      <c r="O714" s="3">
        <f t="shared" si="66"/>
        <v>1.0999999999999999E-2</v>
      </c>
      <c r="P714" s="2">
        <f t="shared" si="67"/>
        <v>142.54910999999998</v>
      </c>
      <c r="Q714" s="2">
        <f>0.5*$C$7*$C$8*1.2*K714^2</f>
        <v>4.3735999999999997</v>
      </c>
      <c r="R714" s="2">
        <f>IF(L714&gt;0,$C$5*L714,0)</f>
        <v>73.38888888888863</v>
      </c>
      <c r="S714" s="2">
        <f t="shared" si="68"/>
        <v>220.31159888888862</v>
      </c>
      <c r="T714" s="2">
        <f>(S714*K714)/1000</f>
        <v>0.73437199629629535</v>
      </c>
      <c r="U714" s="2">
        <f t="shared" si="69"/>
        <v>0.73437199629629535</v>
      </c>
      <c r="V714" s="2">
        <f>SUM(U$5:U714)</f>
        <v>1901.5531005452538</v>
      </c>
      <c r="W714" s="2">
        <f>V714/3600</f>
        <v>0.52820919459590387</v>
      </c>
      <c r="X714" s="2">
        <f>T714*N714</f>
        <v>0</v>
      </c>
      <c r="Y714" s="2">
        <f>SUM(X$5:X714)</f>
        <v>371.32002246221015</v>
      </c>
      <c r="Z714" s="2">
        <f t="shared" si="70"/>
        <v>0.10314445068394726</v>
      </c>
      <c r="AA714" s="2">
        <f>W714-Z714</f>
        <v>0.42506474391195659</v>
      </c>
      <c r="AB714" s="2">
        <f>(0.5*$C$5*K714^2)/1000</f>
        <v>7.3388888888888877</v>
      </c>
      <c r="AC714" s="2">
        <f t="shared" si="71"/>
        <v>0</v>
      </c>
      <c r="AD714" s="13"/>
    </row>
    <row r="715" spans="5:30" x14ac:dyDescent="0.25">
      <c r="E715" s="5" t="s">
        <v>2</v>
      </c>
      <c r="F715" s="1">
        <v>710</v>
      </c>
      <c r="G715" s="1">
        <v>121</v>
      </c>
      <c r="H715" s="2">
        <f>SUM($K$5:K715)</f>
        <v>4169.0000000000018</v>
      </c>
      <c r="I715" s="2">
        <f>SUM($K$595:K715)</f>
        <v>1074.4722222222224</v>
      </c>
      <c r="J715" s="1">
        <v>13.2</v>
      </c>
      <c r="K715" s="2">
        <v>3.6666666666666665</v>
      </c>
      <c r="L715" s="2">
        <v>0.70833333333333348</v>
      </c>
      <c r="M715" s="1">
        <f>IF(K715&gt;0.001,1,0)</f>
        <v>1</v>
      </c>
      <c r="N715" s="1">
        <f>IF(L715&lt;-0.0001,1,0)</f>
        <v>0</v>
      </c>
      <c r="O715" s="3">
        <f t="shared" si="66"/>
        <v>1.0999999999999999E-2</v>
      </c>
      <c r="P715" s="2">
        <f t="shared" si="67"/>
        <v>142.54910999999998</v>
      </c>
      <c r="Q715" s="2">
        <f>0.5*$C$7*$C$8*1.2*K715^2</f>
        <v>5.2920559999999996</v>
      </c>
      <c r="R715" s="2">
        <f>IF(L715&gt;0,$C$5*L715,0)</f>
        <v>935.70833333333348</v>
      </c>
      <c r="S715" s="2">
        <f t="shared" si="68"/>
        <v>1083.5494993333334</v>
      </c>
      <c r="T715" s="2">
        <f>(S715*K715)/1000</f>
        <v>3.9730148308888888</v>
      </c>
      <c r="U715" s="2">
        <f t="shared" si="69"/>
        <v>3.9730148308888888</v>
      </c>
      <c r="V715" s="2">
        <f>SUM(U$5:U715)</f>
        <v>1905.5261153761426</v>
      </c>
      <c r="W715" s="2">
        <f>V715/3600</f>
        <v>0.52931280982670625</v>
      </c>
      <c r="X715" s="2">
        <f>T715*N715</f>
        <v>0</v>
      </c>
      <c r="Y715" s="2">
        <f>SUM(X$5:X715)</f>
        <v>371.32002246221015</v>
      </c>
      <c r="Z715" s="2">
        <f t="shared" si="70"/>
        <v>0.10314445068394726</v>
      </c>
      <c r="AA715" s="2">
        <f>W715-Z715</f>
        <v>0.42616835914275897</v>
      </c>
      <c r="AB715" s="2">
        <f>(0.5*$C$5*K715^2)/1000</f>
        <v>8.880055555555554</v>
      </c>
      <c r="AC715" s="2">
        <f t="shared" si="71"/>
        <v>0</v>
      </c>
      <c r="AD715" s="13"/>
    </row>
    <row r="716" spans="5:30" x14ac:dyDescent="0.25">
      <c r="E716" s="5" t="s">
        <v>2</v>
      </c>
      <c r="F716" s="1">
        <v>711</v>
      </c>
      <c r="G716" s="1">
        <v>122</v>
      </c>
      <c r="H716" s="2">
        <f>SUM($K$5:K716)</f>
        <v>4173.7500000000018</v>
      </c>
      <c r="I716" s="2">
        <f>SUM($K$595:K716)</f>
        <v>1079.2222222222224</v>
      </c>
      <c r="J716" s="1">
        <v>17.100000000000001</v>
      </c>
      <c r="K716" s="2">
        <v>4.75</v>
      </c>
      <c r="L716" s="2">
        <v>1.0972222222222225</v>
      </c>
      <c r="M716" s="1">
        <f>IF(K716&gt;0.001,1,0)</f>
        <v>1</v>
      </c>
      <c r="N716" s="1">
        <f>IF(L716&lt;-0.0001,1,0)</f>
        <v>0</v>
      </c>
      <c r="O716" s="3">
        <f t="shared" si="66"/>
        <v>1.0999999999999999E-2</v>
      </c>
      <c r="P716" s="2">
        <f t="shared" si="67"/>
        <v>142.54910999999998</v>
      </c>
      <c r="Q716" s="2">
        <f>0.5*$C$7*$C$8*1.2*K716^2</f>
        <v>8.8811415</v>
      </c>
      <c r="R716" s="2">
        <f>IF(L716&gt;0,$C$5*L716,0)</f>
        <v>1449.4305555555559</v>
      </c>
      <c r="S716" s="2">
        <f t="shared" si="68"/>
        <v>1600.8608070555558</v>
      </c>
      <c r="T716" s="2">
        <f>(S716*K716)/1000</f>
        <v>7.6040888335138899</v>
      </c>
      <c r="U716" s="2">
        <f t="shared" si="69"/>
        <v>7.6040888335138899</v>
      </c>
      <c r="V716" s="2">
        <f>SUM(U$5:U716)</f>
        <v>1913.1302042096565</v>
      </c>
      <c r="W716" s="2">
        <f>V716/3600</f>
        <v>0.53142505672490459</v>
      </c>
      <c r="X716" s="2">
        <f>T716*N716</f>
        <v>0</v>
      </c>
      <c r="Y716" s="2">
        <f>SUM(X$5:X716)</f>
        <v>371.32002246221015</v>
      </c>
      <c r="Z716" s="2">
        <f t="shared" si="70"/>
        <v>0.10314445068394726</v>
      </c>
      <c r="AA716" s="2">
        <f>W716-Z716</f>
        <v>0.4282806060409573</v>
      </c>
      <c r="AB716" s="2">
        <f>(0.5*$C$5*K716^2)/1000</f>
        <v>14.902531249999999</v>
      </c>
      <c r="AC716" s="2">
        <f t="shared" si="71"/>
        <v>0</v>
      </c>
      <c r="AD716" s="13"/>
    </row>
    <row r="717" spans="5:30" x14ac:dyDescent="0.25">
      <c r="E717" s="5" t="s">
        <v>2</v>
      </c>
      <c r="F717" s="1">
        <v>712</v>
      </c>
      <c r="G717" s="1">
        <v>123</v>
      </c>
      <c r="H717" s="2">
        <f>SUM($K$5:K717)</f>
        <v>4179.6111111111131</v>
      </c>
      <c r="I717" s="2">
        <f>SUM($K$595:K717)</f>
        <v>1085.0833333333335</v>
      </c>
      <c r="J717" s="1">
        <v>21.1</v>
      </c>
      <c r="K717" s="2">
        <v>5.8611111111111116</v>
      </c>
      <c r="L717" s="2">
        <v>0.65277777777777768</v>
      </c>
      <c r="M717" s="1">
        <f>IF(K717&gt;0.001,1,0)</f>
        <v>1</v>
      </c>
      <c r="N717" s="1">
        <f>IF(L717&lt;-0.0001,1,0)</f>
        <v>0</v>
      </c>
      <c r="O717" s="3">
        <f t="shared" si="66"/>
        <v>1.0999999999999999E-2</v>
      </c>
      <c r="P717" s="2">
        <f t="shared" si="67"/>
        <v>142.54910999999998</v>
      </c>
      <c r="Q717" s="2">
        <f>0.5*$C$7*$C$8*1.2*K717^2</f>
        <v>13.522017055555558</v>
      </c>
      <c r="R717" s="2">
        <f>IF(L717&gt;0,$C$5*L717,0)</f>
        <v>862.31944444444434</v>
      </c>
      <c r="S717" s="2">
        <f t="shared" si="68"/>
        <v>1018.3905714999999</v>
      </c>
      <c r="T717" s="2">
        <f>(S717*K717)/1000</f>
        <v>5.9689002940694449</v>
      </c>
      <c r="U717" s="2">
        <f t="shared" si="69"/>
        <v>5.9689002940694449</v>
      </c>
      <c r="V717" s="2">
        <f>SUM(U$5:U717)</f>
        <v>1919.099104503726</v>
      </c>
      <c r="W717" s="2">
        <f>V717/3600</f>
        <v>0.53308308458436837</v>
      </c>
      <c r="X717" s="2">
        <f>T717*N717</f>
        <v>0</v>
      </c>
      <c r="Y717" s="2">
        <f>SUM(X$5:X717)</f>
        <v>371.32002246221015</v>
      </c>
      <c r="Z717" s="2">
        <f t="shared" si="70"/>
        <v>0.10314445068394726</v>
      </c>
      <c r="AA717" s="2">
        <f>W717-Z717</f>
        <v>0.42993863390042109</v>
      </c>
      <c r="AB717" s="2">
        <f>(0.5*$C$5*K717^2)/1000</f>
        <v>22.689907793209876</v>
      </c>
      <c r="AC717" s="2">
        <f t="shared" si="71"/>
        <v>0</v>
      </c>
      <c r="AD717" s="13"/>
    </row>
    <row r="718" spans="5:30" x14ac:dyDescent="0.25">
      <c r="E718" s="5" t="s">
        <v>2</v>
      </c>
      <c r="F718" s="1">
        <v>713</v>
      </c>
      <c r="G718" s="1">
        <v>124</v>
      </c>
      <c r="H718" s="2">
        <f>SUM($K$5:K718)</f>
        <v>4185.6666666666688</v>
      </c>
      <c r="I718" s="2">
        <f>SUM($K$595:K718)</f>
        <v>1091.1388888888891</v>
      </c>
      <c r="J718" s="1">
        <v>21.8</v>
      </c>
      <c r="K718" s="2">
        <v>6.0555555555555554</v>
      </c>
      <c r="L718" s="2">
        <v>1.3888888888888593E-2</v>
      </c>
      <c r="M718" s="1">
        <f>IF(K718&gt;0.001,1,0)</f>
        <v>1</v>
      </c>
      <c r="N718" s="1">
        <f>IF(L718&lt;-0.0001,1,0)</f>
        <v>0</v>
      </c>
      <c r="O718" s="3">
        <f t="shared" si="66"/>
        <v>1.0999999999999999E-2</v>
      </c>
      <c r="P718" s="2">
        <f t="shared" si="67"/>
        <v>142.54910999999998</v>
      </c>
      <c r="Q718" s="2">
        <f>0.5*$C$7*$C$8*1.2*K718^2</f>
        <v>14.43409488888889</v>
      </c>
      <c r="R718" s="2">
        <f>IF(L718&gt;0,$C$5*L718,0)</f>
        <v>18.347222222221831</v>
      </c>
      <c r="S718" s="2">
        <f t="shared" si="68"/>
        <v>175.33042711111071</v>
      </c>
      <c r="T718" s="2">
        <f>(S718*K718)/1000</f>
        <v>1.0617231419506148</v>
      </c>
      <c r="U718" s="2">
        <f t="shared" si="69"/>
        <v>1.0617231419506148</v>
      </c>
      <c r="V718" s="2">
        <f>SUM(U$5:U718)</f>
        <v>1920.1608276456766</v>
      </c>
      <c r="W718" s="2">
        <f>V718/3600</f>
        <v>0.53337800767935462</v>
      </c>
      <c r="X718" s="2">
        <f>T718*N718</f>
        <v>0</v>
      </c>
      <c r="Y718" s="2">
        <f>SUM(X$5:X718)</f>
        <v>371.32002246221015</v>
      </c>
      <c r="Z718" s="2">
        <f t="shared" si="70"/>
        <v>0.10314445068394726</v>
      </c>
      <c r="AA718" s="2">
        <f>W718-Z718</f>
        <v>0.43023355699540733</v>
      </c>
      <c r="AB718" s="2">
        <f>(0.5*$C$5*K718^2)/1000</f>
        <v>24.220371913580244</v>
      </c>
      <c r="AC718" s="2">
        <f t="shared" si="71"/>
        <v>0</v>
      </c>
      <c r="AD718" s="13"/>
    </row>
    <row r="719" spans="5:30" x14ac:dyDescent="0.25">
      <c r="E719" s="5" t="s">
        <v>2</v>
      </c>
      <c r="F719" s="1">
        <v>714</v>
      </c>
      <c r="G719" s="1">
        <v>125</v>
      </c>
      <c r="H719" s="2">
        <f>SUM($K$5:K719)</f>
        <v>4191.5555555555575</v>
      </c>
      <c r="I719" s="2">
        <f>SUM($K$595:K719)</f>
        <v>1097.0277777777781</v>
      </c>
      <c r="J719" s="1">
        <v>21.2</v>
      </c>
      <c r="K719" s="2">
        <v>5.8888888888888884</v>
      </c>
      <c r="L719" s="2">
        <v>-0.45833333333333343</v>
      </c>
      <c r="M719" s="1">
        <f>IF(K719&gt;0.001,1,0)</f>
        <v>1</v>
      </c>
      <c r="N719" s="1">
        <f>IF(L719&lt;-0.0001,1,0)</f>
        <v>1</v>
      </c>
      <c r="O719" s="3">
        <f t="shared" si="66"/>
        <v>1.0999999999999999E-2</v>
      </c>
      <c r="P719" s="2">
        <f t="shared" si="67"/>
        <v>142.54910999999998</v>
      </c>
      <c r="Q719" s="2">
        <f>0.5*$C$7*$C$8*1.2*K719^2</f>
        <v>13.650491555555554</v>
      </c>
      <c r="R719" s="2">
        <f>IF(L719&gt;0,$C$5*L719,0)</f>
        <v>0</v>
      </c>
      <c r="S719" s="2">
        <f t="shared" si="68"/>
        <v>156.19960155555555</v>
      </c>
      <c r="T719" s="2">
        <f>(S719*K719)/1000</f>
        <v>0.91984209804938255</v>
      </c>
      <c r="U719" s="2">
        <f t="shared" si="69"/>
        <v>0.91984209804938255</v>
      </c>
      <c r="V719" s="2">
        <f>SUM(U$5:U719)</f>
        <v>1921.080669743726</v>
      </c>
      <c r="W719" s="2">
        <f>V719/3600</f>
        <v>0.5336335193732572</v>
      </c>
      <c r="X719" s="2">
        <f>T719*N719</f>
        <v>0.91984209804938255</v>
      </c>
      <c r="Y719" s="2">
        <f>SUM(X$5:X719)</f>
        <v>372.23986456025955</v>
      </c>
      <c r="Z719" s="2">
        <f t="shared" si="70"/>
        <v>0.10339996237784987</v>
      </c>
      <c r="AA719" s="2">
        <f>W719-Z719</f>
        <v>0.43023355699540733</v>
      </c>
      <c r="AB719" s="2">
        <f>(0.5*$C$5*K719^2)/1000</f>
        <v>22.905487654320982</v>
      </c>
      <c r="AC719" s="2">
        <f t="shared" si="71"/>
        <v>22.905487654320982</v>
      </c>
      <c r="AD719" s="13"/>
    </row>
    <row r="720" spans="5:30" x14ac:dyDescent="0.25">
      <c r="E720" s="5" t="s">
        <v>2</v>
      </c>
      <c r="F720" s="1">
        <v>715</v>
      </c>
      <c r="G720" s="1">
        <v>126</v>
      </c>
      <c r="H720" s="2">
        <f>SUM($K$5:K720)</f>
        <v>4196.6944444444462</v>
      </c>
      <c r="I720" s="2">
        <f>SUM($K$595:K720)</f>
        <v>1102.166666666667</v>
      </c>
      <c r="J720" s="1">
        <v>18.5</v>
      </c>
      <c r="K720" s="2">
        <v>5.1388888888888884</v>
      </c>
      <c r="L720" s="2">
        <v>-1.0138888888888886</v>
      </c>
      <c r="M720" s="1">
        <f>IF(K720&gt;0.001,1,0)</f>
        <v>1</v>
      </c>
      <c r="N720" s="1">
        <f>IF(L720&lt;-0.0001,1,0)</f>
        <v>1</v>
      </c>
      <c r="O720" s="3">
        <f t="shared" si="66"/>
        <v>1.0999999999999999E-2</v>
      </c>
      <c r="P720" s="2">
        <f t="shared" si="67"/>
        <v>142.54910999999998</v>
      </c>
      <c r="Q720" s="2">
        <f>0.5*$C$7*$C$8*1.2*K720^2</f>
        <v>10.394893055555555</v>
      </c>
      <c r="R720" s="2">
        <f>IF(L720&gt;0,$C$5*L720,0)</f>
        <v>0</v>
      </c>
      <c r="S720" s="2">
        <f t="shared" si="68"/>
        <v>152.94400305555553</v>
      </c>
      <c r="T720" s="2">
        <f>(S720*K720)/1000</f>
        <v>0.78596223792438247</v>
      </c>
      <c r="U720" s="2">
        <f t="shared" si="69"/>
        <v>0.78596223792438247</v>
      </c>
      <c r="V720" s="2">
        <f>SUM(U$5:U720)</f>
        <v>1921.8666319816505</v>
      </c>
      <c r="W720" s="2">
        <f>V720/3600</f>
        <v>0.53385184221712512</v>
      </c>
      <c r="X720" s="2">
        <f>T720*N720</f>
        <v>0.78596223792438247</v>
      </c>
      <c r="Y720" s="2">
        <f>SUM(X$5:X720)</f>
        <v>373.02582679818391</v>
      </c>
      <c r="Z720" s="2">
        <f t="shared" si="70"/>
        <v>0.10361828522171776</v>
      </c>
      <c r="AA720" s="2">
        <f>W720-Z720</f>
        <v>0.43023355699540733</v>
      </c>
      <c r="AB720" s="2">
        <f>(0.5*$C$5*K720^2)/1000</f>
        <v>17.44260223765432</v>
      </c>
      <c r="AC720" s="2">
        <f t="shared" si="71"/>
        <v>17.44260223765432</v>
      </c>
      <c r="AD720" s="13"/>
    </row>
    <row r="721" spans="5:30" x14ac:dyDescent="0.25">
      <c r="E721" s="5" t="s">
        <v>2</v>
      </c>
      <c r="F721" s="1">
        <v>716</v>
      </c>
      <c r="G721" s="1">
        <v>127</v>
      </c>
      <c r="H721" s="2">
        <f>SUM($K$5:K721)</f>
        <v>4200.5555555555575</v>
      </c>
      <c r="I721" s="2">
        <f>SUM($K$595:K721)</f>
        <v>1106.0277777777781</v>
      </c>
      <c r="J721" s="1">
        <v>13.9</v>
      </c>
      <c r="K721" s="2">
        <v>3.8611111111111112</v>
      </c>
      <c r="L721" s="2">
        <v>-0.90277777777777779</v>
      </c>
      <c r="M721" s="1">
        <f>IF(K721&gt;0.001,1,0)</f>
        <v>1</v>
      </c>
      <c r="N721" s="1">
        <f>IF(L721&lt;-0.0001,1,0)</f>
        <v>1</v>
      </c>
      <c r="O721" s="3">
        <f t="shared" si="66"/>
        <v>1.0999999999999999E-2</v>
      </c>
      <c r="P721" s="2">
        <f t="shared" si="67"/>
        <v>142.54910999999998</v>
      </c>
      <c r="Q721" s="2">
        <f>0.5*$C$7*$C$8*1.2*K721^2</f>
        <v>5.8682170555555562</v>
      </c>
      <c r="R721" s="2">
        <f>IF(L721&gt;0,$C$5*L721,0)</f>
        <v>0</v>
      </c>
      <c r="S721" s="2">
        <f t="shared" si="68"/>
        <v>148.41732705555555</v>
      </c>
      <c r="T721" s="2">
        <f>(S721*K721)/1000</f>
        <v>0.57305579057561729</v>
      </c>
      <c r="U721" s="2">
        <f t="shared" si="69"/>
        <v>0.57305579057561729</v>
      </c>
      <c r="V721" s="2">
        <f>SUM(U$5:U721)</f>
        <v>1922.4396877722261</v>
      </c>
      <c r="W721" s="2">
        <f>V721/3600</f>
        <v>0.53401102438117387</v>
      </c>
      <c r="X721" s="2">
        <f>T721*N721</f>
        <v>0.57305579057561729</v>
      </c>
      <c r="Y721" s="2">
        <f>SUM(X$5:X721)</f>
        <v>373.59888258875952</v>
      </c>
      <c r="Z721" s="2">
        <f t="shared" si="70"/>
        <v>0.10377746738576653</v>
      </c>
      <c r="AA721" s="2">
        <f>W721-Z721</f>
        <v>0.43023355699540733</v>
      </c>
      <c r="AB721" s="2">
        <f>(0.5*$C$5*K721^2)/1000</f>
        <v>9.8468522376543213</v>
      </c>
      <c r="AC721" s="2">
        <f t="shared" si="71"/>
        <v>9.8468522376543213</v>
      </c>
      <c r="AD721" s="13"/>
    </row>
    <row r="722" spans="5:30" x14ac:dyDescent="0.25">
      <c r="E722" s="5" t="s">
        <v>2</v>
      </c>
      <c r="F722" s="1">
        <v>717</v>
      </c>
      <c r="G722" s="1">
        <v>128</v>
      </c>
      <c r="H722" s="2">
        <f>SUM($K$5:K722)</f>
        <v>4203.8888888888905</v>
      </c>
      <c r="I722" s="2">
        <f>SUM($K$595:K722)</f>
        <v>1109.3611111111113</v>
      </c>
      <c r="J722" s="1">
        <v>12</v>
      </c>
      <c r="K722" s="2">
        <v>3.333333333333333</v>
      </c>
      <c r="L722" s="2">
        <v>-0.26388888888888895</v>
      </c>
      <c r="M722" s="1">
        <f>IF(K722&gt;0.001,1,0)</f>
        <v>1</v>
      </c>
      <c r="N722" s="1">
        <f>IF(L722&lt;-0.0001,1,0)</f>
        <v>1</v>
      </c>
      <c r="O722" s="3">
        <f t="shared" si="66"/>
        <v>1.0999999999999999E-2</v>
      </c>
      <c r="P722" s="2">
        <f t="shared" si="67"/>
        <v>142.54910999999998</v>
      </c>
      <c r="Q722" s="2">
        <f>0.5*$C$7*$C$8*1.2*K722^2</f>
        <v>4.3735999999999997</v>
      </c>
      <c r="R722" s="2">
        <f>IF(L722&gt;0,$C$5*L722,0)</f>
        <v>0</v>
      </c>
      <c r="S722" s="2">
        <f t="shared" si="68"/>
        <v>146.92271</v>
      </c>
      <c r="T722" s="2">
        <f>(S722*K722)/1000</f>
        <v>0.4897423666666666</v>
      </c>
      <c r="U722" s="2">
        <f t="shared" si="69"/>
        <v>0.4897423666666666</v>
      </c>
      <c r="V722" s="2">
        <f>SUM(U$5:U722)</f>
        <v>1922.9294301388927</v>
      </c>
      <c r="W722" s="2">
        <f>V722/3600</f>
        <v>0.53414706392747024</v>
      </c>
      <c r="X722" s="2">
        <f>T722*N722</f>
        <v>0.4897423666666666</v>
      </c>
      <c r="Y722" s="2">
        <f>SUM(X$5:X722)</f>
        <v>374.08862495542621</v>
      </c>
      <c r="Z722" s="2">
        <f t="shared" si="70"/>
        <v>0.10391350693206283</v>
      </c>
      <c r="AA722" s="2">
        <f>W722-Z722</f>
        <v>0.43023355699540744</v>
      </c>
      <c r="AB722" s="2">
        <f>(0.5*$C$5*K722^2)/1000</f>
        <v>7.3388888888888877</v>
      </c>
      <c r="AC722" s="2">
        <f t="shared" si="71"/>
        <v>7.3388888888888877</v>
      </c>
      <c r="AD722" s="13"/>
    </row>
    <row r="723" spans="5:30" x14ac:dyDescent="0.25">
      <c r="E723" s="5" t="s">
        <v>2</v>
      </c>
      <c r="F723" s="1">
        <v>718</v>
      </c>
      <c r="G723" s="1">
        <v>129</v>
      </c>
      <c r="H723" s="2">
        <f>SUM($K$5:K723)</f>
        <v>4207.2222222222235</v>
      </c>
      <c r="I723" s="2">
        <f>SUM($K$595:K723)</f>
        <v>1112.6944444444446</v>
      </c>
      <c r="J723" s="1">
        <v>12</v>
      </c>
      <c r="K723" s="2">
        <v>3.333333333333333</v>
      </c>
      <c r="L723" s="2">
        <v>0.1388888888888889</v>
      </c>
      <c r="M723" s="1">
        <f>IF(K723&gt;0.001,1,0)</f>
        <v>1</v>
      </c>
      <c r="N723" s="1">
        <f>IF(L723&lt;-0.0001,1,0)</f>
        <v>0</v>
      </c>
      <c r="O723" s="3">
        <f t="shared" si="66"/>
        <v>1.0999999999999999E-2</v>
      </c>
      <c r="P723" s="2">
        <f t="shared" si="67"/>
        <v>142.54910999999998</v>
      </c>
      <c r="Q723" s="2">
        <f>0.5*$C$7*$C$8*1.2*K723^2</f>
        <v>4.3735999999999997</v>
      </c>
      <c r="R723" s="2">
        <f>IF(L723&gt;0,$C$5*L723,0)</f>
        <v>183.47222222222223</v>
      </c>
      <c r="S723" s="2">
        <f t="shared" si="68"/>
        <v>330.39493222222222</v>
      </c>
      <c r="T723" s="2">
        <f>(S723*K723)/1000</f>
        <v>1.1013164407407408</v>
      </c>
      <c r="U723" s="2">
        <f t="shared" si="69"/>
        <v>1.1013164407407408</v>
      </c>
      <c r="V723" s="2">
        <f>SUM(U$5:U723)</f>
        <v>1924.0307465796334</v>
      </c>
      <c r="W723" s="2">
        <f>V723/3600</f>
        <v>0.53445298516100925</v>
      </c>
      <c r="X723" s="2">
        <f>T723*N723</f>
        <v>0</v>
      </c>
      <c r="Y723" s="2">
        <f>SUM(X$5:X723)</f>
        <v>374.08862495542621</v>
      </c>
      <c r="Z723" s="2">
        <f t="shared" si="70"/>
        <v>0.10391350693206283</v>
      </c>
      <c r="AA723" s="2">
        <f>W723-Z723</f>
        <v>0.43053947822894645</v>
      </c>
      <c r="AB723" s="2">
        <f>(0.5*$C$5*K723^2)/1000</f>
        <v>7.3388888888888877</v>
      </c>
      <c r="AC723" s="2">
        <f t="shared" si="71"/>
        <v>0</v>
      </c>
      <c r="AD723" s="13"/>
    </row>
    <row r="724" spans="5:30" x14ac:dyDescent="0.25">
      <c r="E724" s="5" t="s">
        <v>2</v>
      </c>
      <c r="F724" s="1">
        <v>719</v>
      </c>
      <c r="G724" s="1">
        <v>130</v>
      </c>
      <c r="H724" s="2">
        <f>SUM($K$5:K724)</f>
        <v>4210.8333333333348</v>
      </c>
      <c r="I724" s="2">
        <f>SUM($K$595:K724)</f>
        <v>1116.3055555555557</v>
      </c>
      <c r="J724" s="1">
        <v>13</v>
      </c>
      <c r="K724" s="2">
        <v>3.6111111111111112</v>
      </c>
      <c r="L724" s="2">
        <v>0.55555555555555558</v>
      </c>
      <c r="M724" s="1">
        <f>IF(K724&gt;0.001,1,0)</f>
        <v>1</v>
      </c>
      <c r="N724" s="1">
        <f>IF(L724&lt;-0.0001,1,0)</f>
        <v>0</v>
      </c>
      <c r="O724" s="3">
        <f t="shared" si="66"/>
        <v>1.0999999999999999E-2</v>
      </c>
      <c r="P724" s="2">
        <f t="shared" si="67"/>
        <v>142.54910999999998</v>
      </c>
      <c r="Q724" s="2">
        <f>0.5*$C$7*$C$8*1.2*K724^2</f>
        <v>5.1329055555555563</v>
      </c>
      <c r="R724" s="2">
        <f>IF(L724&gt;0,$C$5*L724,0)</f>
        <v>733.88888888888891</v>
      </c>
      <c r="S724" s="2">
        <f t="shared" si="68"/>
        <v>881.57090444444452</v>
      </c>
      <c r="T724" s="2">
        <f>(S724*K724)/1000</f>
        <v>3.183450488271605</v>
      </c>
      <c r="U724" s="2">
        <f t="shared" si="69"/>
        <v>3.183450488271605</v>
      </c>
      <c r="V724" s="2">
        <f>SUM(U$5:U724)</f>
        <v>1927.2141970679049</v>
      </c>
      <c r="W724" s="2">
        <f>V724/3600</f>
        <v>0.53533727696330691</v>
      </c>
      <c r="X724" s="2">
        <f>T724*N724</f>
        <v>0</v>
      </c>
      <c r="Y724" s="2">
        <f>SUM(X$5:X724)</f>
        <v>374.08862495542621</v>
      </c>
      <c r="Z724" s="2">
        <f t="shared" si="70"/>
        <v>0.10391350693206283</v>
      </c>
      <c r="AA724" s="2">
        <f>W724-Z724</f>
        <v>0.4314237700312441</v>
      </c>
      <c r="AB724" s="2">
        <f>(0.5*$C$5*K724^2)/1000</f>
        <v>8.6130015432098777</v>
      </c>
      <c r="AC724" s="2">
        <f t="shared" si="71"/>
        <v>0</v>
      </c>
      <c r="AD724" s="13"/>
    </row>
    <row r="725" spans="5:30" x14ac:dyDescent="0.25">
      <c r="E725" s="5" t="s">
        <v>2</v>
      </c>
      <c r="F725" s="1">
        <v>720</v>
      </c>
      <c r="G725" s="1">
        <v>131</v>
      </c>
      <c r="H725" s="2">
        <f>SUM($K$5:K725)</f>
        <v>4215.2777777777792</v>
      </c>
      <c r="I725" s="2">
        <f>SUM($K$595:K725)</f>
        <v>1120.75</v>
      </c>
      <c r="J725" s="1">
        <v>16</v>
      </c>
      <c r="K725" s="2">
        <v>4.4444444444444446</v>
      </c>
      <c r="L725" s="2">
        <v>0.76388888888888884</v>
      </c>
      <c r="M725" s="1">
        <f>IF(K725&gt;0.001,1,0)</f>
        <v>1</v>
      </c>
      <c r="N725" s="1">
        <f>IF(L725&lt;-0.0001,1,0)</f>
        <v>0</v>
      </c>
      <c r="O725" s="3">
        <f t="shared" si="66"/>
        <v>1.0999999999999999E-2</v>
      </c>
      <c r="P725" s="2">
        <f t="shared" si="67"/>
        <v>142.54910999999998</v>
      </c>
      <c r="Q725" s="2">
        <f>0.5*$C$7*$C$8*1.2*K725^2</f>
        <v>7.7752888888888902</v>
      </c>
      <c r="R725" s="2">
        <f>IF(L725&gt;0,$C$5*L725,0)</f>
        <v>1009.0972222222222</v>
      </c>
      <c r="S725" s="2">
        <f t="shared" si="68"/>
        <v>1159.4216211111111</v>
      </c>
      <c r="T725" s="2">
        <f>(S725*K725)/1000</f>
        <v>5.1529849827160499</v>
      </c>
      <c r="U725" s="2">
        <f t="shared" si="69"/>
        <v>5.1529849827160499</v>
      </c>
      <c r="V725" s="2">
        <f>SUM(U$5:U725)</f>
        <v>1932.3671820506211</v>
      </c>
      <c r="W725" s="2">
        <f>V725/3600</f>
        <v>0.53676866168072812</v>
      </c>
      <c r="X725" s="2">
        <f>T725*N725</f>
        <v>0</v>
      </c>
      <c r="Y725" s="2">
        <f>SUM(X$5:X725)</f>
        <v>374.08862495542621</v>
      </c>
      <c r="Z725" s="2">
        <f t="shared" si="70"/>
        <v>0.10391350693206283</v>
      </c>
      <c r="AA725" s="2">
        <f>W725-Z725</f>
        <v>0.43285515474866532</v>
      </c>
      <c r="AB725" s="2">
        <f>(0.5*$C$5*K725^2)/1000</f>
        <v>13.046913580246915</v>
      </c>
      <c r="AC725" s="2">
        <f t="shared" si="71"/>
        <v>0</v>
      </c>
      <c r="AD725" s="13"/>
    </row>
    <row r="726" spans="5:30" x14ac:dyDescent="0.25">
      <c r="E726" s="5" t="s">
        <v>2</v>
      </c>
      <c r="F726" s="1">
        <v>721</v>
      </c>
      <c r="G726" s="1">
        <v>132</v>
      </c>
      <c r="H726" s="2">
        <f>SUM($K$5:K726)</f>
        <v>4220.4166666666679</v>
      </c>
      <c r="I726" s="2">
        <f>SUM($K$595:K726)</f>
        <v>1125.8888888888889</v>
      </c>
      <c r="J726" s="1">
        <v>18.5</v>
      </c>
      <c r="K726" s="2">
        <v>5.1388888888888884</v>
      </c>
      <c r="L726" s="2">
        <v>0.63888888888888906</v>
      </c>
      <c r="M726" s="1">
        <f>IF(K726&gt;0.001,1,0)</f>
        <v>1</v>
      </c>
      <c r="N726" s="1">
        <f>IF(L726&lt;-0.0001,1,0)</f>
        <v>0</v>
      </c>
      <c r="O726" s="3">
        <f t="shared" si="66"/>
        <v>1.0999999999999999E-2</v>
      </c>
      <c r="P726" s="2">
        <f t="shared" si="67"/>
        <v>142.54910999999998</v>
      </c>
      <c r="Q726" s="2">
        <f>0.5*$C$7*$C$8*1.2*K726^2</f>
        <v>10.394893055555555</v>
      </c>
      <c r="R726" s="2">
        <f>IF(L726&gt;0,$C$5*L726,0)</f>
        <v>843.9722222222224</v>
      </c>
      <c r="S726" s="2">
        <f t="shared" si="68"/>
        <v>996.91622527777793</v>
      </c>
      <c r="T726" s="2">
        <f>(S726*K726)/1000</f>
        <v>5.1230417132330253</v>
      </c>
      <c r="U726" s="2">
        <f t="shared" si="69"/>
        <v>5.1230417132330253</v>
      </c>
      <c r="V726" s="2">
        <f>SUM(U$5:U726)</f>
        <v>1937.4902237638541</v>
      </c>
      <c r="W726" s="2">
        <f>V726/3600</f>
        <v>0.5381917288232928</v>
      </c>
      <c r="X726" s="2">
        <f>T726*N726</f>
        <v>0</v>
      </c>
      <c r="Y726" s="2">
        <f>SUM(X$5:X726)</f>
        <v>374.08862495542621</v>
      </c>
      <c r="Z726" s="2">
        <f t="shared" si="70"/>
        <v>0.10391350693206283</v>
      </c>
      <c r="AA726" s="2">
        <f>W726-Z726</f>
        <v>0.43427822189123</v>
      </c>
      <c r="AB726" s="2">
        <f>(0.5*$C$5*K726^2)/1000</f>
        <v>17.44260223765432</v>
      </c>
      <c r="AC726" s="2">
        <f t="shared" si="71"/>
        <v>0</v>
      </c>
      <c r="AD726" s="13"/>
    </row>
    <row r="727" spans="5:30" x14ac:dyDescent="0.25">
      <c r="E727" s="5" t="s">
        <v>2</v>
      </c>
      <c r="F727" s="1">
        <v>722</v>
      </c>
      <c r="G727" s="1">
        <v>133</v>
      </c>
      <c r="H727" s="2">
        <f>SUM($K$5:K727)</f>
        <v>4226.1388888888905</v>
      </c>
      <c r="I727" s="2">
        <f>SUM($K$595:K727)</f>
        <v>1131.6111111111111</v>
      </c>
      <c r="J727" s="1">
        <v>20.6</v>
      </c>
      <c r="K727" s="2">
        <v>5.7222222222222223</v>
      </c>
      <c r="L727" s="2">
        <v>0.55555555555555558</v>
      </c>
      <c r="M727" s="1">
        <f>IF(K727&gt;0.001,1,0)</f>
        <v>1</v>
      </c>
      <c r="N727" s="1">
        <f>IF(L727&lt;-0.0001,1,0)</f>
        <v>0</v>
      </c>
      <c r="O727" s="3">
        <f t="shared" si="66"/>
        <v>1.0999999999999999E-2</v>
      </c>
      <c r="P727" s="2">
        <f t="shared" si="67"/>
        <v>142.54910999999998</v>
      </c>
      <c r="Q727" s="2">
        <f>0.5*$C$7*$C$8*1.2*K727^2</f>
        <v>12.888756222222224</v>
      </c>
      <c r="R727" s="2">
        <f>IF(L727&gt;0,$C$5*L727,0)</f>
        <v>733.88888888888891</v>
      </c>
      <c r="S727" s="2">
        <f t="shared" si="68"/>
        <v>889.32675511111108</v>
      </c>
      <c r="T727" s="2">
        <f>(S727*K727)/1000</f>
        <v>5.0889253209135807</v>
      </c>
      <c r="U727" s="2">
        <f t="shared" si="69"/>
        <v>5.0889253209135807</v>
      </c>
      <c r="V727" s="2">
        <f>SUM(U$5:U727)</f>
        <v>1942.5791490847678</v>
      </c>
      <c r="W727" s="2">
        <f>V727/3600</f>
        <v>0.53960531919021326</v>
      </c>
      <c r="X727" s="2">
        <f>T727*N727</f>
        <v>0</v>
      </c>
      <c r="Y727" s="2">
        <f>SUM(X$5:X727)</f>
        <v>374.08862495542621</v>
      </c>
      <c r="Z727" s="2">
        <f t="shared" si="70"/>
        <v>0.10391350693206283</v>
      </c>
      <c r="AA727" s="2">
        <f>W727-Z727</f>
        <v>0.43569181225815046</v>
      </c>
      <c r="AB727" s="2">
        <f>(0.5*$C$5*K727^2)/1000</f>
        <v>21.627297839506173</v>
      </c>
      <c r="AC727" s="2">
        <f t="shared" si="71"/>
        <v>0</v>
      </c>
      <c r="AD727" s="13"/>
    </row>
    <row r="728" spans="5:30" x14ac:dyDescent="0.25">
      <c r="E728" s="5" t="s">
        <v>2</v>
      </c>
      <c r="F728" s="1">
        <v>723</v>
      </c>
      <c r="G728" s="1">
        <v>134</v>
      </c>
      <c r="H728" s="2">
        <f>SUM($K$5:K728)</f>
        <v>4232.3888888888905</v>
      </c>
      <c r="I728" s="2">
        <f>SUM($K$595:K728)</f>
        <v>1137.8611111111111</v>
      </c>
      <c r="J728" s="1">
        <v>22.5</v>
      </c>
      <c r="K728" s="2">
        <v>6.25</v>
      </c>
      <c r="L728" s="2">
        <v>0.47222222222222199</v>
      </c>
      <c r="M728" s="1">
        <f>IF(K728&gt;0.001,1,0)</f>
        <v>1</v>
      </c>
      <c r="N728" s="1">
        <f>IF(L728&lt;-0.0001,1,0)</f>
        <v>0</v>
      </c>
      <c r="O728" s="3">
        <f t="shared" si="66"/>
        <v>1.0999999999999999E-2</v>
      </c>
      <c r="P728" s="2">
        <f t="shared" si="67"/>
        <v>142.54910999999998</v>
      </c>
      <c r="Q728" s="2">
        <f>0.5*$C$7*$C$8*1.2*K728^2</f>
        <v>15.375937500000001</v>
      </c>
      <c r="R728" s="2">
        <f>IF(L728&gt;0,$C$5*L728,0)</f>
        <v>623.8055555555552</v>
      </c>
      <c r="S728" s="2">
        <f t="shared" si="68"/>
        <v>781.73060305555521</v>
      </c>
      <c r="T728" s="2">
        <f>(S728*K728)/1000</f>
        <v>4.8858162690972202</v>
      </c>
      <c r="U728" s="2">
        <f t="shared" si="69"/>
        <v>4.8858162690972202</v>
      </c>
      <c r="V728" s="2">
        <f>SUM(U$5:U728)</f>
        <v>1947.464965353865</v>
      </c>
      <c r="W728" s="2">
        <f>V728/3600</f>
        <v>0.54096249037607358</v>
      </c>
      <c r="X728" s="2">
        <f>T728*N728</f>
        <v>0</v>
      </c>
      <c r="Y728" s="2">
        <f>SUM(X$5:X728)</f>
        <v>374.08862495542621</v>
      </c>
      <c r="Z728" s="2">
        <f t="shared" si="70"/>
        <v>0.10391350693206283</v>
      </c>
      <c r="AA728" s="2">
        <f>W728-Z728</f>
        <v>0.43704898344401077</v>
      </c>
      <c r="AB728" s="2">
        <f>(0.5*$C$5*K728^2)/1000</f>
        <v>25.80078125</v>
      </c>
      <c r="AC728" s="2">
        <f t="shared" si="71"/>
        <v>0</v>
      </c>
      <c r="AD728" s="13"/>
    </row>
    <row r="729" spans="5:30" x14ac:dyDescent="0.25">
      <c r="E729" s="5" t="s">
        <v>2</v>
      </c>
      <c r="F729" s="1">
        <v>724</v>
      </c>
      <c r="G729" s="1">
        <v>135</v>
      </c>
      <c r="H729" s="2">
        <f>SUM($K$5:K729)</f>
        <v>4239.0555555555575</v>
      </c>
      <c r="I729" s="2">
        <f>SUM($K$595:K729)</f>
        <v>1144.5277777777778</v>
      </c>
      <c r="J729" s="1">
        <v>24</v>
      </c>
      <c r="K729" s="2">
        <v>6.6666666666666661</v>
      </c>
      <c r="L729" s="2">
        <v>0.56944444444444464</v>
      </c>
      <c r="M729" s="1">
        <f>IF(K729&gt;0.001,1,0)</f>
        <v>1</v>
      </c>
      <c r="N729" s="1">
        <f>IF(L729&lt;-0.0001,1,0)</f>
        <v>0</v>
      </c>
      <c r="O729" s="3">
        <f t="shared" si="66"/>
        <v>1.0999999999999999E-2</v>
      </c>
      <c r="P729" s="2">
        <f t="shared" si="67"/>
        <v>142.54910999999998</v>
      </c>
      <c r="Q729" s="2">
        <f>0.5*$C$7*$C$8*1.2*K729^2</f>
        <v>17.494399999999999</v>
      </c>
      <c r="R729" s="2">
        <f>IF(L729&gt;0,$C$5*L729,0)</f>
        <v>752.23611111111143</v>
      </c>
      <c r="S729" s="2">
        <f t="shared" si="68"/>
        <v>912.2796211111114</v>
      </c>
      <c r="T729" s="2">
        <f>(S729*K729)/1000</f>
        <v>6.0818641407407421</v>
      </c>
      <c r="U729" s="2">
        <f t="shared" si="69"/>
        <v>6.0818641407407421</v>
      </c>
      <c r="V729" s="2">
        <f>SUM(U$5:U729)</f>
        <v>1953.5468294946056</v>
      </c>
      <c r="W729" s="2">
        <f>V729/3600</f>
        <v>0.54265189708183492</v>
      </c>
      <c r="X729" s="2">
        <f>T729*N729</f>
        <v>0</v>
      </c>
      <c r="Y729" s="2">
        <f>SUM(X$5:X729)</f>
        <v>374.08862495542621</v>
      </c>
      <c r="Z729" s="2">
        <f t="shared" si="70"/>
        <v>0.10391350693206283</v>
      </c>
      <c r="AA729" s="2">
        <f>W729-Z729</f>
        <v>0.43873839014977212</v>
      </c>
      <c r="AB729" s="2">
        <f>(0.5*$C$5*K729^2)/1000</f>
        <v>29.355555555555551</v>
      </c>
      <c r="AC729" s="2">
        <f t="shared" si="71"/>
        <v>0</v>
      </c>
      <c r="AD729" s="13"/>
    </row>
    <row r="730" spans="5:30" x14ac:dyDescent="0.25">
      <c r="E730" s="5" t="s">
        <v>2</v>
      </c>
      <c r="F730" s="1">
        <v>725</v>
      </c>
      <c r="G730" s="1">
        <v>136</v>
      </c>
      <c r="H730" s="2">
        <f>SUM($K$5:K730)</f>
        <v>4246.4444444444462</v>
      </c>
      <c r="I730" s="2">
        <f>SUM($K$595:K730)</f>
        <v>1151.9166666666667</v>
      </c>
      <c r="J730" s="1">
        <v>26.6</v>
      </c>
      <c r="K730" s="2">
        <v>7.3888888888888893</v>
      </c>
      <c r="L730" s="2">
        <v>0.8194444444444442</v>
      </c>
      <c r="M730" s="1">
        <f>IF(K730&gt;0.001,1,0)</f>
        <v>1</v>
      </c>
      <c r="N730" s="1">
        <f>IF(L730&lt;-0.0001,1,0)</f>
        <v>0</v>
      </c>
      <c r="O730" s="3">
        <f t="shared" si="66"/>
        <v>1.0999999999999999E-2</v>
      </c>
      <c r="P730" s="2">
        <f t="shared" si="67"/>
        <v>142.54910999999998</v>
      </c>
      <c r="Q730" s="2">
        <f>0.5*$C$7*$C$8*1.2*K730^2</f>
        <v>21.490169555555561</v>
      </c>
      <c r="R730" s="2">
        <f>IF(L730&gt;0,$C$5*L730,0)</f>
        <v>1082.4861111111109</v>
      </c>
      <c r="S730" s="2">
        <f t="shared" si="68"/>
        <v>1246.5253906666665</v>
      </c>
      <c r="T730" s="2">
        <f>(S730*K730)/1000</f>
        <v>9.2104376088148125</v>
      </c>
      <c r="U730" s="2">
        <f t="shared" si="69"/>
        <v>9.2104376088148125</v>
      </c>
      <c r="V730" s="2">
        <f>SUM(U$5:U730)</f>
        <v>1962.7572671034204</v>
      </c>
      <c r="W730" s="2">
        <f>V730/3600</f>
        <v>0.54521035197317236</v>
      </c>
      <c r="X730" s="2">
        <f>T730*N730</f>
        <v>0</v>
      </c>
      <c r="Y730" s="2">
        <f>SUM(X$5:X730)</f>
        <v>374.08862495542621</v>
      </c>
      <c r="Z730" s="2">
        <f t="shared" si="70"/>
        <v>0.10391350693206283</v>
      </c>
      <c r="AA730" s="2">
        <f>W730-Z730</f>
        <v>0.44129684504110955</v>
      </c>
      <c r="AB730" s="2">
        <f>(0.5*$C$5*K730^2)/1000</f>
        <v>36.060445987654326</v>
      </c>
      <c r="AC730" s="2">
        <f t="shared" si="71"/>
        <v>0</v>
      </c>
      <c r="AD730" s="13"/>
    </row>
    <row r="731" spans="5:30" x14ac:dyDescent="0.25">
      <c r="E731" s="5" t="s">
        <v>2</v>
      </c>
      <c r="F731" s="1">
        <v>726</v>
      </c>
      <c r="G731" s="1">
        <v>137</v>
      </c>
      <c r="H731" s="2">
        <f>SUM($K$5:K731)</f>
        <v>4254.7500000000018</v>
      </c>
      <c r="I731" s="2">
        <f>SUM($K$595:K731)</f>
        <v>1160.2222222222224</v>
      </c>
      <c r="J731" s="1">
        <v>29.9</v>
      </c>
      <c r="K731" s="2">
        <v>8.3055555555555554</v>
      </c>
      <c r="L731" s="2">
        <v>1.1388888888888882</v>
      </c>
      <c r="M731" s="1">
        <f>IF(K731&gt;0.001,1,0)</f>
        <v>1</v>
      </c>
      <c r="N731" s="1">
        <f>IF(L731&lt;-0.0001,1,0)</f>
        <v>0</v>
      </c>
      <c r="O731" s="3">
        <f t="shared" si="66"/>
        <v>1.0999999999999999E-2</v>
      </c>
      <c r="P731" s="2">
        <f t="shared" si="67"/>
        <v>142.54910999999998</v>
      </c>
      <c r="Q731" s="2">
        <f>0.5*$C$7*$C$8*1.2*K731^2</f>
        <v>27.153070388888889</v>
      </c>
      <c r="R731" s="2">
        <f>IF(L731&gt;0,$C$5*L731,0)</f>
        <v>1504.4722222222213</v>
      </c>
      <c r="S731" s="2">
        <f t="shared" si="68"/>
        <v>1674.1744026111101</v>
      </c>
      <c r="T731" s="2">
        <f>(S731*K731)/1000</f>
        <v>13.904948510575608</v>
      </c>
      <c r="U731" s="2">
        <f t="shared" si="69"/>
        <v>13.904948510575608</v>
      </c>
      <c r="V731" s="2">
        <f>SUM(U$5:U731)</f>
        <v>1976.6622156139961</v>
      </c>
      <c r="W731" s="2">
        <f>V731/3600</f>
        <v>0.54907283767055448</v>
      </c>
      <c r="X731" s="2">
        <f>T731*N731</f>
        <v>0</v>
      </c>
      <c r="Y731" s="2">
        <f>SUM(X$5:X731)</f>
        <v>374.08862495542621</v>
      </c>
      <c r="Z731" s="2">
        <f t="shared" si="70"/>
        <v>0.10391350693206283</v>
      </c>
      <c r="AA731" s="2">
        <f>W731-Z731</f>
        <v>0.44515933073849168</v>
      </c>
      <c r="AB731" s="2">
        <f>(0.5*$C$5*K731^2)/1000</f>
        <v>45.562778163580248</v>
      </c>
      <c r="AC731" s="2">
        <f t="shared" si="71"/>
        <v>0</v>
      </c>
      <c r="AD731" s="13"/>
    </row>
    <row r="732" spans="5:30" x14ac:dyDescent="0.25">
      <c r="E732" s="5" t="s">
        <v>2</v>
      </c>
      <c r="F732" s="1">
        <v>727</v>
      </c>
      <c r="G732" s="1">
        <v>138</v>
      </c>
      <c r="H732" s="2">
        <f>SUM($K$5:K732)</f>
        <v>4264.4166666666688</v>
      </c>
      <c r="I732" s="2">
        <f>SUM($K$595:K732)</f>
        <v>1169.8888888888891</v>
      </c>
      <c r="J732" s="1">
        <v>34.799999999999997</v>
      </c>
      <c r="K732" s="2">
        <v>9.6666666666666661</v>
      </c>
      <c r="L732" s="2">
        <v>1.0972222222222221</v>
      </c>
      <c r="M732" s="1">
        <f>IF(K732&gt;0.001,1,0)</f>
        <v>1</v>
      </c>
      <c r="N732" s="1">
        <f>IF(L732&lt;-0.0001,1,0)</f>
        <v>0</v>
      </c>
      <c r="O732" s="3">
        <f t="shared" si="66"/>
        <v>1.0999999999999999E-2</v>
      </c>
      <c r="P732" s="2">
        <f t="shared" si="67"/>
        <v>142.54910999999998</v>
      </c>
      <c r="Q732" s="2">
        <f>0.5*$C$7*$C$8*1.2*K732^2</f>
        <v>36.781975999999993</v>
      </c>
      <c r="R732" s="2">
        <f>IF(L732&gt;0,$C$5*L732,0)</f>
        <v>1449.4305555555554</v>
      </c>
      <c r="S732" s="2">
        <f t="shared" si="68"/>
        <v>1628.7616415555553</v>
      </c>
      <c r="T732" s="2">
        <f>(S732*K732)/1000</f>
        <v>15.744695868370368</v>
      </c>
      <c r="U732" s="2">
        <f t="shared" si="69"/>
        <v>15.744695868370368</v>
      </c>
      <c r="V732" s="2">
        <f>SUM(U$5:U732)</f>
        <v>1992.4069114823665</v>
      </c>
      <c r="W732" s="2">
        <f>V732/3600</f>
        <v>0.5534463643006573</v>
      </c>
      <c r="X732" s="2">
        <f>T732*N732</f>
        <v>0</v>
      </c>
      <c r="Y732" s="2">
        <f>SUM(X$5:X732)</f>
        <v>374.08862495542621</v>
      </c>
      <c r="Z732" s="2">
        <f t="shared" si="70"/>
        <v>0.10391350693206283</v>
      </c>
      <c r="AA732" s="2">
        <f>W732-Z732</f>
        <v>0.4495328573685945</v>
      </c>
      <c r="AB732" s="2">
        <f>(0.5*$C$5*K732^2)/1000</f>
        <v>61.720055555555547</v>
      </c>
      <c r="AC732" s="2">
        <f t="shared" si="71"/>
        <v>0</v>
      </c>
      <c r="AD732" s="13"/>
    </row>
    <row r="733" spans="5:30" x14ac:dyDescent="0.25">
      <c r="E733" s="5" t="s">
        <v>2</v>
      </c>
      <c r="F733" s="1">
        <v>728</v>
      </c>
      <c r="G733" s="1">
        <v>139</v>
      </c>
      <c r="H733" s="2">
        <f>SUM($K$5:K733)</f>
        <v>4274.9166666666688</v>
      </c>
      <c r="I733" s="2">
        <f>SUM($K$595:K733)</f>
        <v>1180.3888888888891</v>
      </c>
      <c r="J733" s="1">
        <v>37.799999999999997</v>
      </c>
      <c r="K733" s="2">
        <v>10.499999999999998</v>
      </c>
      <c r="L733" s="2">
        <v>0.75000000000000078</v>
      </c>
      <c r="M733" s="1">
        <f>IF(K733&gt;0.001,1,0)</f>
        <v>1</v>
      </c>
      <c r="N733" s="1">
        <f>IF(L733&lt;-0.0001,1,0)</f>
        <v>0</v>
      </c>
      <c r="O733" s="3">
        <f t="shared" si="66"/>
        <v>1.0999999999999999E-2</v>
      </c>
      <c r="P733" s="2">
        <f t="shared" si="67"/>
        <v>142.54910999999998</v>
      </c>
      <c r="Q733" s="2">
        <f>0.5*$C$7*$C$8*1.2*K733^2</f>
        <v>43.397045999999989</v>
      </c>
      <c r="R733" s="2">
        <f>IF(L733&gt;0,$C$5*L733,0)</f>
        <v>990.75000000000102</v>
      </c>
      <c r="S733" s="2">
        <f t="shared" si="68"/>
        <v>1176.6961560000009</v>
      </c>
      <c r="T733" s="2">
        <f>(S733*K733)/1000</f>
        <v>12.355309638000008</v>
      </c>
      <c r="U733" s="2">
        <f t="shared" si="69"/>
        <v>12.355309638000008</v>
      </c>
      <c r="V733" s="2">
        <f>SUM(U$5:U733)</f>
        <v>2004.7622211203666</v>
      </c>
      <c r="W733" s="2">
        <f>V733/3600</f>
        <v>0.55687839475565737</v>
      </c>
      <c r="X733" s="2">
        <f>T733*N733</f>
        <v>0</v>
      </c>
      <c r="Y733" s="2">
        <f>SUM(X$5:X733)</f>
        <v>374.08862495542621</v>
      </c>
      <c r="Z733" s="2">
        <f t="shared" si="70"/>
        <v>0.10391350693206283</v>
      </c>
      <c r="AA733" s="2">
        <f>W733-Z733</f>
        <v>0.45296488782359456</v>
      </c>
      <c r="AB733" s="2">
        <f>(0.5*$C$5*K733^2)/1000</f>
        <v>72.820124999999976</v>
      </c>
      <c r="AC733" s="2">
        <f t="shared" si="71"/>
        <v>0</v>
      </c>
      <c r="AD733" s="13"/>
    </row>
    <row r="734" spans="5:30" x14ac:dyDescent="0.25">
      <c r="E734" s="5" t="s">
        <v>2</v>
      </c>
      <c r="F734" s="1">
        <v>729</v>
      </c>
      <c r="G734" s="1">
        <v>140</v>
      </c>
      <c r="H734" s="2">
        <f>SUM($K$5:K734)</f>
        <v>4286.0833333333358</v>
      </c>
      <c r="I734" s="2">
        <f>SUM($K$595:K734)</f>
        <v>1191.5555555555559</v>
      </c>
      <c r="J734" s="1">
        <v>40.200000000000003</v>
      </c>
      <c r="K734" s="2">
        <v>11.166666666666668</v>
      </c>
      <c r="L734" s="2">
        <v>0.52777777777777835</v>
      </c>
      <c r="M734" s="1">
        <f>IF(K734&gt;0.001,1,0)</f>
        <v>1</v>
      </c>
      <c r="N734" s="1">
        <f>IF(L734&lt;-0.0001,1,0)</f>
        <v>0</v>
      </c>
      <c r="O734" s="3">
        <f t="shared" si="66"/>
        <v>1.0999999999999999E-2</v>
      </c>
      <c r="P734" s="2">
        <f t="shared" si="67"/>
        <v>142.54910999999998</v>
      </c>
      <c r="Q734" s="2">
        <f>0.5*$C$7*$C$8*1.2*K734^2</f>
        <v>49.082726000000015</v>
      </c>
      <c r="R734" s="2">
        <f>IF(L734&gt;0,$C$5*L734,0)</f>
        <v>697.19444444444514</v>
      </c>
      <c r="S734" s="2">
        <f t="shared" si="68"/>
        <v>888.82628044444516</v>
      </c>
      <c r="T734" s="2">
        <f>(S734*K734)/1000</f>
        <v>9.9252267982963058</v>
      </c>
      <c r="U734" s="2">
        <f t="shared" si="69"/>
        <v>9.9252267982963058</v>
      </c>
      <c r="V734" s="2">
        <f>SUM(U$5:U734)</f>
        <v>2014.6874479186629</v>
      </c>
      <c r="W734" s="2">
        <f>V734/3600</f>
        <v>0.5596354021996286</v>
      </c>
      <c r="X734" s="2">
        <f>T734*N734</f>
        <v>0</v>
      </c>
      <c r="Y734" s="2">
        <f>SUM(X$5:X734)</f>
        <v>374.08862495542621</v>
      </c>
      <c r="Z734" s="2">
        <f t="shared" si="70"/>
        <v>0.10391350693206283</v>
      </c>
      <c r="AA734" s="2">
        <f>W734-Z734</f>
        <v>0.45572189526756579</v>
      </c>
      <c r="AB734" s="2">
        <f>(0.5*$C$5*K734^2)/1000</f>
        <v>82.360680555555575</v>
      </c>
      <c r="AC734" s="2">
        <f t="shared" si="71"/>
        <v>0</v>
      </c>
      <c r="AD734" s="13"/>
    </row>
    <row r="735" spans="5:30" x14ac:dyDescent="0.25">
      <c r="E735" s="5" t="s">
        <v>2</v>
      </c>
      <c r="F735" s="1">
        <v>730</v>
      </c>
      <c r="G735" s="1">
        <v>141</v>
      </c>
      <c r="H735" s="2">
        <f>SUM($K$5:K735)</f>
        <v>4297.6388888888914</v>
      </c>
      <c r="I735" s="2">
        <f>SUM($K$595:K735)</f>
        <v>1203.1111111111115</v>
      </c>
      <c r="J735" s="1">
        <v>41.6</v>
      </c>
      <c r="K735" s="2">
        <v>11.555555555555555</v>
      </c>
      <c r="L735" s="2">
        <v>0.23611111111111052</v>
      </c>
      <c r="M735" s="1">
        <f>IF(K735&gt;0.001,1,0)</f>
        <v>1</v>
      </c>
      <c r="N735" s="1">
        <f>IF(L735&lt;-0.0001,1,0)</f>
        <v>0</v>
      </c>
      <c r="O735" s="3">
        <f t="shared" si="66"/>
        <v>1.0999999999999999E-2</v>
      </c>
      <c r="P735" s="2">
        <f t="shared" si="67"/>
        <v>142.54910999999998</v>
      </c>
      <c r="Q735" s="2">
        <f>0.5*$C$7*$C$8*1.2*K735^2</f>
        <v>52.560952888888892</v>
      </c>
      <c r="R735" s="2">
        <f>IF(L735&gt;0,$C$5*L735,0)</f>
        <v>311.90277777777698</v>
      </c>
      <c r="S735" s="2">
        <f t="shared" si="68"/>
        <v>507.01284066666585</v>
      </c>
      <c r="T735" s="2">
        <f>(S735*K735)/1000</f>
        <v>5.8588150477036942</v>
      </c>
      <c r="U735" s="2">
        <f t="shared" si="69"/>
        <v>5.8588150477036942</v>
      </c>
      <c r="V735" s="2">
        <f>SUM(U$5:U735)</f>
        <v>2020.5462629663666</v>
      </c>
      <c r="W735" s="2">
        <f>V735/3600</f>
        <v>0.56126285082399074</v>
      </c>
      <c r="X735" s="2">
        <f>T735*N735</f>
        <v>0</v>
      </c>
      <c r="Y735" s="2">
        <f>SUM(X$5:X735)</f>
        <v>374.08862495542621</v>
      </c>
      <c r="Z735" s="2">
        <f t="shared" si="70"/>
        <v>0.10391350693206283</v>
      </c>
      <c r="AA735" s="2">
        <f>W735-Z735</f>
        <v>0.45734934389192794</v>
      </c>
      <c r="AB735" s="2">
        <f>(0.5*$C$5*K735^2)/1000</f>
        <v>88.197135802469134</v>
      </c>
      <c r="AC735" s="2">
        <f t="shared" si="71"/>
        <v>0</v>
      </c>
      <c r="AD735" s="13"/>
    </row>
    <row r="736" spans="5:30" x14ac:dyDescent="0.25">
      <c r="E736" s="5" t="s">
        <v>2</v>
      </c>
      <c r="F736" s="1">
        <v>731</v>
      </c>
      <c r="G736" s="1">
        <v>142</v>
      </c>
      <c r="H736" s="2">
        <f>SUM($K$5:K736)</f>
        <v>4309.2777777777801</v>
      </c>
      <c r="I736" s="2">
        <f>SUM($K$595:K736)</f>
        <v>1214.7500000000005</v>
      </c>
      <c r="J736" s="1">
        <v>41.9</v>
      </c>
      <c r="K736" s="2">
        <v>11.638888888888888</v>
      </c>
      <c r="L736" s="2">
        <v>5.5555555555555358E-2</v>
      </c>
      <c r="M736" s="1">
        <f>IF(K736&gt;0.001,1,0)</f>
        <v>1</v>
      </c>
      <c r="N736" s="1">
        <f>IF(L736&lt;-0.0001,1,0)</f>
        <v>0</v>
      </c>
      <c r="O736" s="3">
        <f t="shared" si="66"/>
        <v>1.0999999999999999E-2</v>
      </c>
      <c r="P736" s="2">
        <f t="shared" si="67"/>
        <v>142.54910999999998</v>
      </c>
      <c r="Q736" s="2">
        <f>0.5*$C$7*$C$8*1.2*K736^2</f>
        <v>53.32177705555555</v>
      </c>
      <c r="R736" s="2">
        <f>IF(L736&gt;0,$C$5*L736,0)</f>
        <v>73.38888888888863</v>
      </c>
      <c r="S736" s="2">
        <f t="shared" si="68"/>
        <v>269.25977594444419</v>
      </c>
      <c r="T736" s="2">
        <f>(S736*K736)/1000</f>
        <v>3.1338846144645025</v>
      </c>
      <c r="U736" s="2">
        <f t="shared" si="69"/>
        <v>3.1338846144645025</v>
      </c>
      <c r="V736" s="2">
        <f>SUM(U$5:U736)</f>
        <v>2023.6801475808311</v>
      </c>
      <c r="W736" s="2">
        <f>V736/3600</f>
        <v>0.56213337432800858</v>
      </c>
      <c r="X736" s="2">
        <f>T736*N736</f>
        <v>0</v>
      </c>
      <c r="Y736" s="2">
        <f>SUM(X$5:X736)</f>
        <v>374.08862495542621</v>
      </c>
      <c r="Z736" s="2">
        <f t="shared" si="70"/>
        <v>0.10391350693206283</v>
      </c>
      <c r="AA736" s="2">
        <f>W736-Z736</f>
        <v>0.45821986739594578</v>
      </c>
      <c r="AB736" s="2">
        <f>(0.5*$C$5*K736^2)/1000</f>
        <v>89.473796682098751</v>
      </c>
      <c r="AC736" s="2">
        <f t="shared" si="71"/>
        <v>0</v>
      </c>
      <c r="AD736" s="13"/>
    </row>
    <row r="737" spans="5:30" x14ac:dyDescent="0.25">
      <c r="E737" s="5" t="s">
        <v>2</v>
      </c>
      <c r="F737" s="1">
        <v>732</v>
      </c>
      <c r="G737" s="1">
        <v>143</v>
      </c>
      <c r="H737" s="2">
        <f>SUM($K$5:K737)</f>
        <v>4320.9444444444471</v>
      </c>
      <c r="I737" s="2">
        <f>SUM($K$595:K737)</f>
        <v>1226.4166666666672</v>
      </c>
      <c r="J737" s="1">
        <v>42</v>
      </c>
      <c r="K737" s="2">
        <v>11.666666666666666</v>
      </c>
      <c r="L737" s="2">
        <v>4.1666666666667261E-2</v>
      </c>
      <c r="M737" s="1">
        <f>IF(K737&gt;0.001,1,0)</f>
        <v>1</v>
      </c>
      <c r="N737" s="1">
        <f>IF(L737&lt;-0.0001,1,0)</f>
        <v>0</v>
      </c>
      <c r="O737" s="3">
        <f t="shared" si="66"/>
        <v>1.0999999999999999E-2</v>
      </c>
      <c r="P737" s="2">
        <f t="shared" si="67"/>
        <v>142.54910999999998</v>
      </c>
      <c r="Q737" s="2">
        <f>0.5*$C$7*$C$8*1.2*K737^2</f>
        <v>53.576599999999992</v>
      </c>
      <c r="R737" s="2">
        <f>IF(L737&gt;0,$C$5*L737,0)</f>
        <v>55.041666666667453</v>
      </c>
      <c r="S737" s="2">
        <f t="shared" si="68"/>
        <v>251.16737666666742</v>
      </c>
      <c r="T737" s="2">
        <f>(S737*K737)/1000</f>
        <v>2.9302860611111194</v>
      </c>
      <c r="U737" s="2">
        <f t="shared" si="69"/>
        <v>2.9302860611111194</v>
      </c>
      <c r="V737" s="2">
        <f>SUM(U$5:U737)</f>
        <v>2026.6104336419421</v>
      </c>
      <c r="W737" s="2">
        <f>V737/3600</f>
        <v>0.56294734267831725</v>
      </c>
      <c r="X737" s="2">
        <f>T737*N737</f>
        <v>0</v>
      </c>
      <c r="Y737" s="2">
        <f>SUM(X$5:X737)</f>
        <v>374.08862495542621</v>
      </c>
      <c r="Z737" s="2">
        <f t="shared" si="70"/>
        <v>0.10391350693206283</v>
      </c>
      <c r="AA737" s="2">
        <f>W737-Z737</f>
        <v>0.45903383574625445</v>
      </c>
      <c r="AB737" s="2">
        <f>(0.5*$C$5*K737^2)/1000</f>
        <v>89.901388888888874</v>
      </c>
      <c r="AC737" s="2">
        <f t="shared" si="71"/>
        <v>0</v>
      </c>
      <c r="AD737" s="13"/>
    </row>
    <row r="738" spans="5:30" x14ac:dyDescent="0.25">
      <c r="E738" s="5" t="s">
        <v>2</v>
      </c>
      <c r="F738" s="1">
        <v>733</v>
      </c>
      <c r="G738" s="1">
        <v>144</v>
      </c>
      <c r="H738" s="2">
        <f>SUM($K$5:K738)</f>
        <v>4332.6666666666697</v>
      </c>
      <c r="I738" s="2">
        <f>SUM($K$595:K738)</f>
        <v>1238.1388888888894</v>
      </c>
      <c r="J738" s="1">
        <v>42.2</v>
      </c>
      <c r="K738" s="2">
        <v>11.722222222222223</v>
      </c>
      <c r="L738" s="2">
        <v>5.5555555555555358E-2</v>
      </c>
      <c r="M738" s="1">
        <f>IF(K738&gt;0.001,1,0)</f>
        <v>1</v>
      </c>
      <c r="N738" s="1">
        <f>IF(L738&lt;-0.0001,1,0)</f>
        <v>0</v>
      </c>
      <c r="O738" s="3">
        <f t="shared" si="66"/>
        <v>1.0999999999999999E-2</v>
      </c>
      <c r="P738" s="2">
        <f t="shared" si="67"/>
        <v>142.54910999999998</v>
      </c>
      <c r="Q738" s="2">
        <f>0.5*$C$7*$C$8*1.2*K738^2</f>
        <v>54.088068222222233</v>
      </c>
      <c r="R738" s="2">
        <f>IF(L738&gt;0,$C$5*L738,0)</f>
        <v>73.38888888888863</v>
      </c>
      <c r="S738" s="2">
        <f t="shared" si="68"/>
        <v>270.02606711111082</v>
      </c>
      <c r="T738" s="2">
        <f>(S738*K738)/1000</f>
        <v>3.1653055644691328</v>
      </c>
      <c r="U738" s="2">
        <f t="shared" si="69"/>
        <v>3.1653055644691328</v>
      </c>
      <c r="V738" s="2">
        <f>SUM(U$5:U738)</f>
        <v>2029.7757392064113</v>
      </c>
      <c r="W738" s="2">
        <f>V738/3600</f>
        <v>0.56382659422400316</v>
      </c>
      <c r="X738" s="2">
        <f>T738*N738</f>
        <v>0</v>
      </c>
      <c r="Y738" s="2">
        <f>SUM(X$5:X738)</f>
        <v>374.08862495542621</v>
      </c>
      <c r="Z738" s="2">
        <f t="shared" si="70"/>
        <v>0.10391350693206283</v>
      </c>
      <c r="AA738" s="2">
        <f>W738-Z738</f>
        <v>0.45991308729194036</v>
      </c>
      <c r="AB738" s="2">
        <f>(0.5*$C$5*K738^2)/1000</f>
        <v>90.759631172839505</v>
      </c>
      <c r="AC738" s="2">
        <f t="shared" si="71"/>
        <v>0</v>
      </c>
      <c r="AD738" s="13"/>
    </row>
    <row r="739" spans="5:30" x14ac:dyDescent="0.25">
      <c r="E739" s="5" t="s">
        <v>2</v>
      </c>
      <c r="F739" s="1">
        <v>734</v>
      </c>
      <c r="G739" s="1">
        <v>145</v>
      </c>
      <c r="H739" s="2">
        <f>SUM($K$5:K739)</f>
        <v>4344.4444444444471</v>
      </c>
      <c r="I739" s="2">
        <f>SUM($K$595:K739)</f>
        <v>1249.9166666666672</v>
      </c>
      <c r="J739" s="1">
        <v>42.4</v>
      </c>
      <c r="K739" s="2">
        <v>11.777777777777777</v>
      </c>
      <c r="L739" s="2">
        <v>6.9444444444444448E-2</v>
      </c>
      <c r="M739" s="1">
        <f>IF(K739&gt;0.001,1,0)</f>
        <v>1</v>
      </c>
      <c r="N739" s="1">
        <f>IF(L739&lt;-0.0001,1,0)</f>
        <v>0</v>
      </c>
      <c r="O739" s="3">
        <f t="shared" si="66"/>
        <v>1.0999999999999999E-2</v>
      </c>
      <c r="P739" s="2">
        <f t="shared" si="67"/>
        <v>142.54910999999998</v>
      </c>
      <c r="Q739" s="2">
        <f>0.5*$C$7*$C$8*1.2*K739^2</f>
        <v>54.601966222222217</v>
      </c>
      <c r="R739" s="2">
        <f>IF(L739&gt;0,$C$5*L739,0)</f>
        <v>91.736111111111114</v>
      </c>
      <c r="S739" s="2">
        <f t="shared" si="68"/>
        <v>288.88718733333332</v>
      </c>
      <c r="T739" s="2">
        <f>(S739*K739)/1000</f>
        <v>3.4024490952592585</v>
      </c>
      <c r="U739" s="2">
        <f t="shared" si="69"/>
        <v>3.4024490952592585</v>
      </c>
      <c r="V739" s="2">
        <f>SUM(U$5:U739)</f>
        <v>2033.1781883016706</v>
      </c>
      <c r="W739" s="2">
        <f>V739/3600</f>
        <v>0.5647717189726863</v>
      </c>
      <c r="X739" s="2">
        <f>T739*N739</f>
        <v>0</v>
      </c>
      <c r="Y739" s="2">
        <f>SUM(X$5:X739)</f>
        <v>374.08862495542621</v>
      </c>
      <c r="Z739" s="2">
        <f t="shared" si="70"/>
        <v>0.10391350693206283</v>
      </c>
      <c r="AA739" s="2">
        <f>W739-Z739</f>
        <v>0.46085821204062349</v>
      </c>
      <c r="AB739" s="2">
        <f>(0.5*$C$5*K739^2)/1000</f>
        <v>91.621950617283929</v>
      </c>
      <c r="AC739" s="2">
        <f t="shared" si="71"/>
        <v>0</v>
      </c>
      <c r="AD739" s="13"/>
    </row>
    <row r="740" spans="5:30" x14ac:dyDescent="0.25">
      <c r="E740" s="5" t="s">
        <v>2</v>
      </c>
      <c r="F740" s="1">
        <v>735</v>
      </c>
      <c r="G740" s="1">
        <v>146</v>
      </c>
      <c r="H740" s="2">
        <f>SUM($K$5:K740)</f>
        <v>4356.3055555555584</v>
      </c>
      <c r="I740" s="2">
        <f>SUM($K$595:K740)</f>
        <v>1261.7777777777783</v>
      </c>
      <c r="J740" s="1">
        <v>42.7</v>
      </c>
      <c r="K740" s="2">
        <v>11.861111111111112</v>
      </c>
      <c r="L740" s="2">
        <v>9.7222222222222612E-2</v>
      </c>
      <c r="M740" s="1">
        <f>IF(K740&gt;0.001,1,0)</f>
        <v>1</v>
      </c>
      <c r="N740" s="1">
        <f>IF(L740&lt;-0.0001,1,0)</f>
        <v>0</v>
      </c>
      <c r="O740" s="3">
        <f t="shared" si="66"/>
        <v>1.0999999999999999E-2</v>
      </c>
      <c r="P740" s="2">
        <f t="shared" si="67"/>
        <v>142.54910999999998</v>
      </c>
      <c r="Q740" s="2">
        <f>0.5*$C$7*$C$8*1.2*K740^2</f>
        <v>55.377369055555576</v>
      </c>
      <c r="R740" s="2">
        <f>IF(L740&gt;0,$C$5*L740,0)</f>
        <v>128.43055555555608</v>
      </c>
      <c r="S740" s="2">
        <f t="shared" si="68"/>
        <v>326.35703461111166</v>
      </c>
      <c r="T740" s="2">
        <f>(S740*K740)/1000</f>
        <v>3.8709570494151304</v>
      </c>
      <c r="U740" s="2">
        <f t="shared" si="69"/>
        <v>3.8709570494151304</v>
      </c>
      <c r="V740" s="2">
        <f>SUM(U$5:U740)</f>
        <v>2037.0491453510858</v>
      </c>
      <c r="W740" s="2">
        <f>V740/3600</f>
        <v>0.56584698481974605</v>
      </c>
      <c r="X740" s="2">
        <f>T740*N740</f>
        <v>0</v>
      </c>
      <c r="Y740" s="2">
        <f>SUM(X$5:X740)</f>
        <v>374.08862495542621</v>
      </c>
      <c r="Z740" s="2">
        <f t="shared" si="70"/>
        <v>0.10391350693206283</v>
      </c>
      <c r="AA740" s="2">
        <f>W740-Z740</f>
        <v>0.46193347788768324</v>
      </c>
      <c r="AB740" s="2">
        <f>(0.5*$C$5*K740^2)/1000</f>
        <v>92.923074459876574</v>
      </c>
      <c r="AC740" s="2">
        <f t="shared" si="71"/>
        <v>0</v>
      </c>
      <c r="AD740" s="13"/>
    </row>
    <row r="741" spans="5:30" x14ac:dyDescent="0.25">
      <c r="E741" s="5" t="s">
        <v>2</v>
      </c>
      <c r="F741" s="1">
        <v>736</v>
      </c>
      <c r="G741" s="1">
        <v>147</v>
      </c>
      <c r="H741" s="2">
        <f>SUM($K$5:K741)</f>
        <v>4368.277777777781</v>
      </c>
      <c r="I741" s="2">
        <f>SUM($K$595:K741)</f>
        <v>1273.7500000000005</v>
      </c>
      <c r="J741" s="1">
        <v>43.1</v>
      </c>
      <c r="K741" s="2">
        <v>11.972222222222223</v>
      </c>
      <c r="L741" s="2">
        <v>0.1388888888888889</v>
      </c>
      <c r="M741" s="1">
        <f>IF(K741&gt;0.001,1,0)</f>
        <v>1</v>
      </c>
      <c r="N741" s="1">
        <f>IF(L741&lt;-0.0001,1,0)</f>
        <v>0</v>
      </c>
      <c r="O741" s="3">
        <f t="shared" si="66"/>
        <v>1.0999999999999999E-2</v>
      </c>
      <c r="P741" s="2">
        <f t="shared" si="67"/>
        <v>142.54910999999998</v>
      </c>
      <c r="Q741" s="2">
        <f>0.5*$C$7*$C$8*1.2*K741^2</f>
        <v>56.419743722222236</v>
      </c>
      <c r="R741" s="2">
        <f>IF(L741&gt;0,$C$5*L741,0)</f>
        <v>183.47222222222223</v>
      </c>
      <c r="S741" s="2">
        <f t="shared" si="68"/>
        <v>382.44107594444444</v>
      </c>
      <c r="T741" s="2">
        <f>(S741*K741)/1000</f>
        <v>4.5786695481126545</v>
      </c>
      <c r="U741" s="2">
        <f t="shared" si="69"/>
        <v>4.5786695481126545</v>
      </c>
      <c r="V741" s="2">
        <f>SUM(U$5:U741)</f>
        <v>2041.6278148991985</v>
      </c>
      <c r="W741" s="2">
        <f>V741/3600</f>
        <v>0.56711883747199954</v>
      </c>
      <c r="X741" s="2">
        <f>T741*N741</f>
        <v>0</v>
      </c>
      <c r="Y741" s="2">
        <f>SUM(X$5:X741)</f>
        <v>374.08862495542621</v>
      </c>
      <c r="Z741" s="2">
        <f t="shared" si="70"/>
        <v>0.10391350693206283</v>
      </c>
      <c r="AA741" s="2">
        <f>W741-Z741</f>
        <v>0.46320533053993673</v>
      </c>
      <c r="AB741" s="2">
        <f>(0.5*$C$5*K741^2)/1000</f>
        <v>94.672176311728407</v>
      </c>
      <c r="AC741" s="2">
        <f t="shared" si="71"/>
        <v>0</v>
      </c>
      <c r="AD741" s="13"/>
    </row>
    <row r="742" spans="5:30" x14ac:dyDescent="0.25">
      <c r="E742" s="5" t="s">
        <v>2</v>
      </c>
      <c r="F742" s="1">
        <v>737</v>
      </c>
      <c r="G742" s="1">
        <v>148</v>
      </c>
      <c r="H742" s="2">
        <f>SUM($K$5:K742)</f>
        <v>4380.4166666666697</v>
      </c>
      <c r="I742" s="2">
        <f>SUM($K$595:K742)</f>
        <v>1285.8888888888894</v>
      </c>
      <c r="J742" s="1">
        <v>43.7</v>
      </c>
      <c r="K742" s="2">
        <v>12.138888888888889</v>
      </c>
      <c r="L742" s="2">
        <v>0.12499999999999981</v>
      </c>
      <c r="M742" s="1">
        <f>IF(K742&gt;0.001,1,0)</f>
        <v>1</v>
      </c>
      <c r="N742" s="1">
        <f>IF(L742&lt;-0.0001,1,0)</f>
        <v>0</v>
      </c>
      <c r="O742" s="3">
        <f t="shared" si="66"/>
        <v>1.0999999999999999E-2</v>
      </c>
      <c r="P742" s="2">
        <f t="shared" si="67"/>
        <v>142.54910999999998</v>
      </c>
      <c r="Q742" s="2">
        <f>0.5*$C$7*$C$8*1.2*K742^2</f>
        <v>58.001529055555558</v>
      </c>
      <c r="R742" s="2">
        <f>IF(L742&gt;0,$C$5*L742,0)</f>
        <v>165.12499999999974</v>
      </c>
      <c r="S742" s="2">
        <f t="shared" si="68"/>
        <v>365.67563905555528</v>
      </c>
      <c r="T742" s="2">
        <f>(S742*K742)/1000</f>
        <v>4.4388959518688242</v>
      </c>
      <c r="U742" s="2">
        <f t="shared" si="69"/>
        <v>4.4388959518688242</v>
      </c>
      <c r="V742" s="2">
        <f>SUM(U$5:U742)</f>
        <v>2046.0667108510672</v>
      </c>
      <c r="W742" s="2">
        <f>V742/3600</f>
        <v>0.56835186412529648</v>
      </c>
      <c r="X742" s="2">
        <f>T742*N742</f>
        <v>0</v>
      </c>
      <c r="Y742" s="2">
        <f>SUM(X$5:X742)</f>
        <v>374.08862495542621</v>
      </c>
      <c r="Z742" s="2">
        <f t="shared" si="70"/>
        <v>0.10391350693206283</v>
      </c>
      <c r="AA742" s="2">
        <f>W742-Z742</f>
        <v>0.46443835719323368</v>
      </c>
      <c r="AB742" s="2">
        <f>(0.5*$C$5*K742^2)/1000</f>
        <v>97.326407793209867</v>
      </c>
      <c r="AC742" s="2">
        <f t="shared" si="71"/>
        <v>0</v>
      </c>
      <c r="AD742" s="13"/>
    </row>
    <row r="743" spans="5:30" x14ac:dyDescent="0.25">
      <c r="E743" s="5" t="s">
        <v>2</v>
      </c>
      <c r="F743" s="1">
        <v>738</v>
      </c>
      <c r="G743" s="1">
        <v>149</v>
      </c>
      <c r="H743" s="2">
        <f>SUM($K$5:K743)</f>
        <v>4392.6388888888923</v>
      </c>
      <c r="I743" s="2">
        <f>SUM($K$595:K743)</f>
        <v>1298.1111111111115</v>
      </c>
      <c r="J743" s="1">
        <v>44</v>
      </c>
      <c r="K743" s="2">
        <v>12.222222222222221</v>
      </c>
      <c r="L743" s="2">
        <v>5.5555555555555358E-2</v>
      </c>
      <c r="M743" s="1">
        <f>IF(K743&gt;0.001,1,0)</f>
        <v>1</v>
      </c>
      <c r="N743" s="1">
        <f>IF(L743&lt;-0.0001,1,0)</f>
        <v>0</v>
      </c>
      <c r="O743" s="3">
        <f t="shared" si="66"/>
        <v>1.0999999999999999E-2</v>
      </c>
      <c r="P743" s="2">
        <f t="shared" si="67"/>
        <v>142.54910999999998</v>
      </c>
      <c r="Q743" s="2">
        <f>0.5*$C$7*$C$8*1.2*K743^2</f>
        <v>58.800622222222223</v>
      </c>
      <c r="R743" s="2">
        <f>IF(L743&gt;0,$C$5*L743,0)</f>
        <v>73.38888888888863</v>
      </c>
      <c r="S743" s="2">
        <f t="shared" si="68"/>
        <v>274.73862111111083</v>
      </c>
      <c r="T743" s="2">
        <f>(S743*K743)/1000</f>
        <v>3.3579164802469101</v>
      </c>
      <c r="U743" s="2">
        <f t="shared" si="69"/>
        <v>3.3579164802469101</v>
      </c>
      <c r="V743" s="2">
        <f>SUM(U$5:U743)</f>
        <v>2049.4246273313142</v>
      </c>
      <c r="W743" s="2">
        <f>V743/3600</f>
        <v>0.56928461870314284</v>
      </c>
      <c r="X743" s="2">
        <f>T743*N743</f>
        <v>0</v>
      </c>
      <c r="Y743" s="2">
        <f>SUM(X$5:X743)</f>
        <v>374.08862495542621</v>
      </c>
      <c r="Z743" s="2">
        <f t="shared" si="70"/>
        <v>0.10391350693206283</v>
      </c>
      <c r="AA743" s="2">
        <f>W743-Z743</f>
        <v>0.46537111177108004</v>
      </c>
      <c r="AB743" s="2">
        <f>(0.5*$C$5*K743^2)/1000</f>
        <v>98.667283950617275</v>
      </c>
      <c r="AC743" s="2">
        <f t="shared" si="71"/>
        <v>0</v>
      </c>
      <c r="AD743" s="13"/>
    </row>
    <row r="744" spans="5:30" x14ac:dyDescent="0.25">
      <c r="E744" s="5" t="s">
        <v>2</v>
      </c>
      <c r="F744" s="1">
        <v>739</v>
      </c>
      <c r="G744" s="1">
        <v>150</v>
      </c>
      <c r="H744" s="2">
        <f>SUM($K$5:K744)</f>
        <v>4404.8888888888923</v>
      </c>
      <c r="I744" s="2">
        <f>SUM($K$595:K744)</f>
        <v>1310.3611111111115</v>
      </c>
      <c r="J744" s="1">
        <v>44.1</v>
      </c>
      <c r="K744" s="2">
        <v>12.25</v>
      </c>
      <c r="L744" s="2">
        <v>0.18055555555555516</v>
      </c>
      <c r="M744" s="1">
        <f>IF(K744&gt;0.001,1,0)</f>
        <v>1</v>
      </c>
      <c r="N744" s="1">
        <f>IF(L744&lt;-0.0001,1,0)</f>
        <v>0</v>
      </c>
      <c r="O744" s="3">
        <f t="shared" si="66"/>
        <v>1.0999999999999999E-2</v>
      </c>
      <c r="P744" s="2">
        <f t="shared" si="67"/>
        <v>142.54910999999998</v>
      </c>
      <c r="Q744" s="2">
        <f>0.5*$C$7*$C$8*1.2*K744^2</f>
        <v>59.068201500000008</v>
      </c>
      <c r="R744" s="2">
        <f>IF(L744&gt;0,$C$5*L744,0)</f>
        <v>238.51388888888837</v>
      </c>
      <c r="S744" s="2">
        <f t="shared" si="68"/>
        <v>440.13120038888837</v>
      </c>
      <c r="T744" s="2">
        <f>(S744*K744)/1000</f>
        <v>5.3916072047638828</v>
      </c>
      <c r="U744" s="2">
        <f t="shared" si="69"/>
        <v>5.3916072047638828</v>
      </c>
      <c r="V744" s="2">
        <f>SUM(U$5:U744)</f>
        <v>2054.8162345360779</v>
      </c>
      <c r="W744" s="2">
        <f>V744/3600</f>
        <v>0.57078228737113279</v>
      </c>
      <c r="X744" s="2">
        <f>T744*N744</f>
        <v>0</v>
      </c>
      <c r="Y744" s="2">
        <f>SUM(X$5:X744)</f>
        <v>374.08862495542621</v>
      </c>
      <c r="Z744" s="2">
        <f t="shared" si="70"/>
        <v>0.10391350693206283</v>
      </c>
      <c r="AA744" s="2">
        <f>W744-Z744</f>
        <v>0.46686878043906999</v>
      </c>
      <c r="AB744" s="2">
        <f>(0.5*$C$5*K744^2)/1000</f>
        <v>99.11628125</v>
      </c>
      <c r="AC744" s="2">
        <f t="shared" si="71"/>
        <v>0</v>
      </c>
      <c r="AD744" s="13"/>
    </row>
    <row r="745" spans="5:30" x14ac:dyDescent="0.25">
      <c r="E745" s="5" t="s">
        <v>2</v>
      </c>
      <c r="F745" s="1">
        <v>740</v>
      </c>
      <c r="G745" s="1">
        <v>151</v>
      </c>
      <c r="H745" s="2">
        <f>SUM($K$5:K745)</f>
        <v>4417.4722222222254</v>
      </c>
      <c r="I745" s="2">
        <f>SUM($K$595:K745)</f>
        <v>1322.9444444444448</v>
      </c>
      <c r="J745" s="1">
        <v>45.3</v>
      </c>
      <c r="K745" s="2">
        <v>12.583333333333332</v>
      </c>
      <c r="L745" s="2">
        <v>0.31944444444444403</v>
      </c>
      <c r="M745" s="1">
        <f>IF(K745&gt;0.001,1,0)</f>
        <v>1</v>
      </c>
      <c r="N745" s="1">
        <f>IF(L745&lt;-0.0001,1,0)</f>
        <v>0</v>
      </c>
      <c r="O745" s="3">
        <f t="shared" si="66"/>
        <v>1.0999999999999999E-2</v>
      </c>
      <c r="P745" s="2">
        <f t="shared" si="67"/>
        <v>142.54910999999998</v>
      </c>
      <c r="Q745" s="2">
        <f>0.5*$C$7*$C$8*1.2*K745^2</f>
        <v>62.326533499999989</v>
      </c>
      <c r="R745" s="2">
        <f>IF(L745&gt;0,$C$5*L745,0)</f>
        <v>421.98611111111057</v>
      </c>
      <c r="S745" s="2">
        <f t="shared" si="68"/>
        <v>626.86175461111054</v>
      </c>
      <c r="T745" s="2">
        <f>(S745*K745)/1000</f>
        <v>7.8880104121898063</v>
      </c>
      <c r="U745" s="2">
        <f t="shared" si="69"/>
        <v>7.8880104121898063</v>
      </c>
      <c r="V745" s="2">
        <f>SUM(U$5:U745)</f>
        <v>2062.7042449482678</v>
      </c>
      <c r="W745" s="2">
        <f>V745/3600</f>
        <v>0.5729734013745188</v>
      </c>
      <c r="X745" s="2">
        <f>T745*N745</f>
        <v>0</v>
      </c>
      <c r="Y745" s="2">
        <f>SUM(X$5:X745)</f>
        <v>374.08862495542621</v>
      </c>
      <c r="Z745" s="2">
        <f t="shared" si="70"/>
        <v>0.10391350693206283</v>
      </c>
      <c r="AA745" s="2">
        <f>W745-Z745</f>
        <v>0.46905989444245599</v>
      </c>
      <c r="AB745" s="2">
        <f>(0.5*$C$5*K745^2)/1000</f>
        <v>104.5837534722222</v>
      </c>
      <c r="AC745" s="2">
        <f t="shared" si="71"/>
        <v>0</v>
      </c>
      <c r="AD745" s="13"/>
    </row>
    <row r="746" spans="5:30" x14ac:dyDescent="0.25">
      <c r="E746" s="5" t="s">
        <v>2</v>
      </c>
      <c r="F746" s="1">
        <v>741</v>
      </c>
      <c r="G746" s="1">
        <v>152</v>
      </c>
      <c r="H746" s="2">
        <f>SUM($K$5:K746)</f>
        <v>4430.361111111114</v>
      </c>
      <c r="I746" s="2">
        <f>SUM($K$595:K746)</f>
        <v>1335.8333333333337</v>
      </c>
      <c r="J746" s="1">
        <v>46.4</v>
      </c>
      <c r="K746" s="2">
        <v>12.888888888888888</v>
      </c>
      <c r="L746" s="2">
        <v>0.26388888888888967</v>
      </c>
      <c r="M746" s="1">
        <f>IF(K746&gt;0.001,1,0)</f>
        <v>1</v>
      </c>
      <c r="N746" s="1">
        <f>IF(L746&lt;-0.0001,1,0)</f>
        <v>0</v>
      </c>
      <c r="O746" s="3">
        <f t="shared" si="66"/>
        <v>1.0999999999999999E-2</v>
      </c>
      <c r="P746" s="2">
        <f t="shared" si="67"/>
        <v>142.54910999999998</v>
      </c>
      <c r="Q746" s="2">
        <f>0.5*$C$7*$C$8*1.2*K746^2</f>
        <v>65.390179555555548</v>
      </c>
      <c r="R746" s="2">
        <f>IF(L746&gt;0,$C$5*L746,0)</f>
        <v>348.59722222222325</v>
      </c>
      <c r="S746" s="2">
        <f t="shared" si="68"/>
        <v>556.53651177777874</v>
      </c>
      <c r="T746" s="2">
        <f>(S746*K746)/1000</f>
        <v>7.1731372629135919</v>
      </c>
      <c r="U746" s="2">
        <f t="shared" si="69"/>
        <v>7.1731372629135919</v>
      </c>
      <c r="V746" s="2">
        <f>SUM(U$5:U746)</f>
        <v>2069.8773822111816</v>
      </c>
      <c r="W746" s="2">
        <f>V746/3600</f>
        <v>0.57496593950310604</v>
      </c>
      <c r="X746" s="2">
        <f>T746*N746</f>
        <v>0</v>
      </c>
      <c r="Y746" s="2">
        <f>SUM(X$5:X746)</f>
        <v>374.08862495542621</v>
      </c>
      <c r="Z746" s="2">
        <f t="shared" si="70"/>
        <v>0.10391350693206283</v>
      </c>
      <c r="AA746" s="2">
        <f>W746-Z746</f>
        <v>0.47105243257104323</v>
      </c>
      <c r="AB746" s="2">
        <f>(0.5*$C$5*K746^2)/1000</f>
        <v>109.72454320987651</v>
      </c>
      <c r="AC746" s="2">
        <f t="shared" si="71"/>
        <v>0</v>
      </c>
      <c r="AD746" s="13"/>
    </row>
    <row r="747" spans="5:30" x14ac:dyDescent="0.25">
      <c r="E747" s="5" t="s">
        <v>2</v>
      </c>
      <c r="F747" s="1">
        <v>742</v>
      </c>
      <c r="G747" s="1">
        <v>153</v>
      </c>
      <c r="H747" s="2">
        <f>SUM($K$5:K747)</f>
        <v>4443.4722222222254</v>
      </c>
      <c r="I747" s="2">
        <f>SUM($K$595:K747)</f>
        <v>1348.9444444444448</v>
      </c>
      <c r="J747" s="1">
        <v>47.2</v>
      </c>
      <c r="K747" s="2">
        <v>13.111111111111111</v>
      </c>
      <c r="L747" s="2">
        <v>0.12499999999999981</v>
      </c>
      <c r="M747" s="1">
        <f>IF(K747&gt;0.001,1,0)</f>
        <v>1</v>
      </c>
      <c r="N747" s="1">
        <f>IF(L747&lt;-0.0001,1,0)</f>
        <v>0</v>
      </c>
      <c r="O747" s="3">
        <f t="shared" si="66"/>
        <v>1.0999999999999999E-2</v>
      </c>
      <c r="P747" s="2">
        <f t="shared" si="67"/>
        <v>142.54910999999998</v>
      </c>
      <c r="Q747" s="2">
        <f>0.5*$C$7*$C$8*1.2*K747^2</f>
        <v>67.664451555555559</v>
      </c>
      <c r="R747" s="2">
        <f>IF(L747&gt;0,$C$5*L747,0)</f>
        <v>165.12499999999974</v>
      </c>
      <c r="S747" s="2">
        <f t="shared" si="68"/>
        <v>375.33856155555532</v>
      </c>
      <c r="T747" s="2">
        <f>(S747*K747)/1000</f>
        <v>4.9211055848395029</v>
      </c>
      <c r="U747" s="2">
        <f t="shared" si="69"/>
        <v>4.9211055848395029</v>
      </c>
      <c r="V747" s="2">
        <f>SUM(U$5:U747)</f>
        <v>2074.7984877960212</v>
      </c>
      <c r="W747" s="2">
        <f>V747/3600</f>
        <v>0.57633291327667258</v>
      </c>
      <c r="X747" s="2">
        <f>T747*N747</f>
        <v>0</v>
      </c>
      <c r="Y747" s="2">
        <f>SUM(X$5:X747)</f>
        <v>374.08862495542621</v>
      </c>
      <c r="Z747" s="2">
        <f t="shared" si="70"/>
        <v>0.10391350693206283</v>
      </c>
      <c r="AA747" s="2">
        <f>W747-Z747</f>
        <v>0.47241940634460977</v>
      </c>
      <c r="AB747" s="2">
        <f>(0.5*$C$5*K747^2)/1000</f>
        <v>113.54076543209875</v>
      </c>
      <c r="AC747" s="2">
        <f t="shared" si="71"/>
        <v>0</v>
      </c>
      <c r="AD747" s="13"/>
    </row>
    <row r="748" spans="5:30" x14ac:dyDescent="0.25">
      <c r="E748" s="5" t="s">
        <v>2</v>
      </c>
      <c r="F748" s="1">
        <v>743</v>
      </c>
      <c r="G748" s="1">
        <v>154</v>
      </c>
      <c r="H748" s="2">
        <f>SUM($K$5:K748)</f>
        <v>4456.611111111114</v>
      </c>
      <c r="I748" s="2">
        <f>SUM($K$595:K748)</f>
        <v>1362.0833333333337</v>
      </c>
      <c r="J748" s="1">
        <v>47.3</v>
      </c>
      <c r="K748" s="2">
        <v>13.138888888888888</v>
      </c>
      <c r="L748" s="2">
        <v>2.7777777777777186E-2</v>
      </c>
      <c r="M748" s="1">
        <f>IF(K748&gt;0.001,1,0)</f>
        <v>1</v>
      </c>
      <c r="N748" s="1">
        <f>IF(L748&lt;-0.0001,1,0)</f>
        <v>0</v>
      </c>
      <c r="O748" s="3">
        <f t="shared" si="66"/>
        <v>1.0999999999999999E-2</v>
      </c>
      <c r="P748" s="2">
        <f t="shared" si="67"/>
        <v>142.54910999999998</v>
      </c>
      <c r="Q748" s="2">
        <f>0.5*$C$7*$C$8*1.2*K748^2</f>
        <v>67.951469055555549</v>
      </c>
      <c r="R748" s="2">
        <f>IF(L748&gt;0,$C$5*L748,0)</f>
        <v>36.694444444443661</v>
      </c>
      <c r="S748" s="2">
        <f t="shared" si="68"/>
        <v>247.19502349999919</v>
      </c>
      <c r="T748" s="2">
        <f>(S748*K748)/1000</f>
        <v>3.2478679476527668</v>
      </c>
      <c r="U748" s="2">
        <f t="shared" si="69"/>
        <v>3.2478679476527668</v>
      </c>
      <c r="V748" s="2">
        <f>SUM(U$5:U748)</f>
        <v>2078.0463557436738</v>
      </c>
      <c r="W748" s="2">
        <f>V748/3600</f>
        <v>0.5772350988176872</v>
      </c>
      <c r="X748" s="2">
        <f>T748*N748</f>
        <v>0</v>
      </c>
      <c r="Y748" s="2">
        <f>SUM(X$5:X748)</f>
        <v>374.08862495542621</v>
      </c>
      <c r="Z748" s="2">
        <f t="shared" si="70"/>
        <v>0.10391350693206283</v>
      </c>
      <c r="AA748" s="2">
        <f>W748-Z748</f>
        <v>0.47332159188562439</v>
      </c>
      <c r="AB748" s="2">
        <f>(0.5*$C$5*K748^2)/1000</f>
        <v>114.02238001543208</v>
      </c>
      <c r="AC748" s="2">
        <f t="shared" si="71"/>
        <v>0</v>
      </c>
      <c r="AD748" s="13"/>
    </row>
    <row r="749" spans="5:30" x14ac:dyDescent="0.25">
      <c r="E749" s="5" t="s">
        <v>2</v>
      </c>
      <c r="F749" s="1">
        <v>744</v>
      </c>
      <c r="G749" s="1">
        <v>155</v>
      </c>
      <c r="H749" s="2">
        <f>SUM($K$5:K749)</f>
        <v>4469.777777777781</v>
      </c>
      <c r="I749" s="2">
        <f>SUM($K$595:K749)</f>
        <v>1375.2500000000005</v>
      </c>
      <c r="J749" s="1">
        <v>47.4</v>
      </c>
      <c r="K749" s="2">
        <v>13.166666666666666</v>
      </c>
      <c r="L749" s="2">
        <v>1.3888888888889086E-2</v>
      </c>
      <c r="M749" s="1">
        <f>IF(K749&gt;0.001,1,0)</f>
        <v>1</v>
      </c>
      <c r="N749" s="1">
        <f>IF(L749&lt;-0.0001,1,0)</f>
        <v>0</v>
      </c>
      <c r="O749" s="3">
        <f t="shared" si="66"/>
        <v>1.0999999999999999E-2</v>
      </c>
      <c r="P749" s="2">
        <f t="shared" si="67"/>
        <v>142.54910999999998</v>
      </c>
      <c r="Q749" s="2">
        <f>0.5*$C$7*$C$8*1.2*K749^2</f>
        <v>68.239093999999994</v>
      </c>
      <c r="R749" s="2">
        <f>IF(L749&gt;0,$C$5*L749,0)</f>
        <v>18.347222222222481</v>
      </c>
      <c r="S749" s="2">
        <f t="shared" si="68"/>
        <v>229.13542622222246</v>
      </c>
      <c r="T749" s="2">
        <f>(S749*K749)/1000</f>
        <v>3.0169497785925956</v>
      </c>
      <c r="U749" s="2">
        <f t="shared" si="69"/>
        <v>3.0169497785925956</v>
      </c>
      <c r="V749" s="2">
        <f>SUM(U$5:U749)</f>
        <v>2081.0633055222665</v>
      </c>
      <c r="W749" s="2">
        <f>V749/3600</f>
        <v>0.57807314042285185</v>
      </c>
      <c r="X749" s="2">
        <f>T749*N749</f>
        <v>0</v>
      </c>
      <c r="Y749" s="2">
        <f>SUM(X$5:X749)</f>
        <v>374.08862495542621</v>
      </c>
      <c r="Z749" s="2">
        <f t="shared" si="70"/>
        <v>0.10391350693206283</v>
      </c>
      <c r="AA749" s="2">
        <f>W749-Z749</f>
        <v>0.47415963349078905</v>
      </c>
      <c r="AB749" s="2">
        <f>(0.5*$C$5*K749^2)/1000</f>
        <v>114.50501388888888</v>
      </c>
      <c r="AC749" s="2">
        <f t="shared" si="71"/>
        <v>0</v>
      </c>
      <c r="AD749" s="13"/>
    </row>
    <row r="750" spans="5:30" x14ac:dyDescent="0.25">
      <c r="E750" s="5" t="s">
        <v>2</v>
      </c>
      <c r="F750" s="1">
        <v>745</v>
      </c>
      <c r="G750" s="1">
        <v>156</v>
      </c>
      <c r="H750" s="2">
        <f>SUM($K$5:K750)</f>
        <v>4482.944444444448</v>
      </c>
      <c r="I750" s="2">
        <f>SUM($K$595:K750)</f>
        <v>1388.4166666666672</v>
      </c>
      <c r="J750" s="1">
        <v>47.4</v>
      </c>
      <c r="K750" s="2">
        <v>13.166666666666666</v>
      </c>
      <c r="L750" s="2">
        <v>1.3888888888889086E-2</v>
      </c>
      <c r="M750" s="1">
        <f>IF(K750&gt;0.001,1,0)</f>
        <v>1</v>
      </c>
      <c r="N750" s="1">
        <f>IF(L750&lt;-0.0001,1,0)</f>
        <v>0</v>
      </c>
      <c r="O750" s="3">
        <f t="shared" si="66"/>
        <v>1.0999999999999999E-2</v>
      </c>
      <c r="P750" s="2">
        <f t="shared" si="67"/>
        <v>142.54910999999998</v>
      </c>
      <c r="Q750" s="2">
        <f>0.5*$C$7*$C$8*1.2*K750^2</f>
        <v>68.239093999999994</v>
      </c>
      <c r="R750" s="2">
        <f>IF(L750&gt;0,$C$5*L750,0)</f>
        <v>18.347222222222481</v>
      </c>
      <c r="S750" s="2">
        <f t="shared" si="68"/>
        <v>229.13542622222246</v>
      </c>
      <c r="T750" s="2">
        <f>(S750*K750)/1000</f>
        <v>3.0169497785925956</v>
      </c>
      <c r="U750" s="2">
        <f t="shared" si="69"/>
        <v>3.0169497785925956</v>
      </c>
      <c r="V750" s="2">
        <f>SUM(U$5:U750)</f>
        <v>2084.0802553008593</v>
      </c>
      <c r="W750" s="2">
        <f>V750/3600</f>
        <v>0.5789111820280165</v>
      </c>
      <c r="X750" s="2">
        <f>T750*N750</f>
        <v>0</v>
      </c>
      <c r="Y750" s="2">
        <f>SUM(X$5:X750)</f>
        <v>374.08862495542621</v>
      </c>
      <c r="Z750" s="2">
        <f t="shared" si="70"/>
        <v>0.10391350693206283</v>
      </c>
      <c r="AA750" s="2">
        <f>W750-Z750</f>
        <v>0.4749976750959537</v>
      </c>
      <c r="AB750" s="2">
        <f>(0.5*$C$5*K750^2)/1000</f>
        <v>114.50501388888888</v>
      </c>
      <c r="AC750" s="2">
        <f t="shared" si="71"/>
        <v>0</v>
      </c>
      <c r="AD750" s="13"/>
    </row>
    <row r="751" spans="5:30" x14ac:dyDescent="0.25">
      <c r="E751" s="5" t="s">
        <v>2</v>
      </c>
      <c r="F751" s="1">
        <v>746</v>
      </c>
      <c r="G751" s="1">
        <v>157</v>
      </c>
      <c r="H751" s="2">
        <f>SUM($K$5:K751)</f>
        <v>4496.1388888888923</v>
      </c>
      <c r="I751" s="2">
        <f>SUM($K$595:K751)</f>
        <v>1401.6111111111115</v>
      </c>
      <c r="J751" s="1">
        <v>47.5</v>
      </c>
      <c r="K751" s="2">
        <v>13.194444444444445</v>
      </c>
      <c r="L751" s="2">
        <v>6.9444444444444448E-2</v>
      </c>
      <c r="M751" s="1">
        <f>IF(K751&gt;0.001,1,0)</f>
        <v>1</v>
      </c>
      <c r="N751" s="1">
        <f>IF(L751&lt;-0.0001,1,0)</f>
        <v>0</v>
      </c>
      <c r="O751" s="3">
        <f t="shared" si="66"/>
        <v>1.0999999999999999E-2</v>
      </c>
      <c r="P751" s="2">
        <f t="shared" si="67"/>
        <v>142.54910999999998</v>
      </c>
      <c r="Q751" s="2">
        <f>0.5*$C$7*$C$8*1.2*K751^2</f>
        <v>68.527326388888895</v>
      </c>
      <c r="R751" s="2">
        <f>IF(L751&gt;0,$C$5*L751,0)</f>
        <v>91.736111111111114</v>
      </c>
      <c r="S751" s="2">
        <f t="shared" si="68"/>
        <v>302.81254749999999</v>
      </c>
      <c r="T751" s="2">
        <f>(S751*K751)/1000</f>
        <v>3.9954433350694445</v>
      </c>
      <c r="U751" s="2">
        <f t="shared" si="69"/>
        <v>3.9954433350694445</v>
      </c>
      <c r="V751" s="2">
        <f>SUM(U$5:U751)</f>
        <v>2088.0756986359288</v>
      </c>
      <c r="W751" s="2">
        <f>V751/3600</f>
        <v>0.58002102739886907</v>
      </c>
      <c r="X751" s="2">
        <f>T751*N751</f>
        <v>0</v>
      </c>
      <c r="Y751" s="2">
        <f>SUM(X$5:X751)</f>
        <v>374.08862495542621</v>
      </c>
      <c r="Z751" s="2">
        <f t="shared" si="70"/>
        <v>0.10391350693206283</v>
      </c>
      <c r="AA751" s="2">
        <f>W751-Z751</f>
        <v>0.47610752046680627</v>
      </c>
      <c r="AB751" s="2">
        <f>(0.5*$C$5*K751^2)/1000</f>
        <v>114.98866705246913</v>
      </c>
      <c r="AC751" s="2">
        <f t="shared" si="71"/>
        <v>0</v>
      </c>
      <c r="AD751" s="13"/>
    </row>
    <row r="752" spans="5:30" x14ac:dyDescent="0.25">
      <c r="E752" s="5" t="s">
        <v>2</v>
      </c>
      <c r="F752" s="1">
        <v>747</v>
      </c>
      <c r="G752" s="1">
        <v>158</v>
      </c>
      <c r="H752" s="2">
        <f>SUM($K$5:K752)</f>
        <v>4509.444444444448</v>
      </c>
      <c r="I752" s="2">
        <f>SUM($K$595:K752)</f>
        <v>1414.9166666666672</v>
      </c>
      <c r="J752" s="1">
        <v>47.9</v>
      </c>
      <c r="K752" s="2">
        <v>13.305555555555555</v>
      </c>
      <c r="L752" s="2">
        <v>0.15277777777777798</v>
      </c>
      <c r="M752" s="1">
        <f>IF(K752&gt;0.001,1,0)</f>
        <v>1</v>
      </c>
      <c r="N752" s="1">
        <f>IF(L752&lt;-0.0001,1,0)</f>
        <v>0</v>
      </c>
      <c r="O752" s="3">
        <f t="shared" si="66"/>
        <v>1.0999999999999999E-2</v>
      </c>
      <c r="P752" s="2">
        <f t="shared" si="67"/>
        <v>142.54910999999998</v>
      </c>
      <c r="Q752" s="2">
        <f>0.5*$C$7*$C$8*1.2*K752^2</f>
        <v>69.686330388888891</v>
      </c>
      <c r="R752" s="2">
        <f>IF(L752&gt;0,$C$5*L752,0)</f>
        <v>201.81944444444471</v>
      </c>
      <c r="S752" s="2">
        <f t="shared" si="68"/>
        <v>414.05488483333363</v>
      </c>
      <c r="T752" s="2">
        <f>(S752*K752)/1000</f>
        <v>5.5092302731990772</v>
      </c>
      <c r="U752" s="2">
        <f t="shared" si="69"/>
        <v>5.5092302731990772</v>
      </c>
      <c r="V752" s="2">
        <f>SUM(U$5:U752)</f>
        <v>2093.5849289091279</v>
      </c>
      <c r="W752" s="2">
        <f>V752/3600</f>
        <v>0.58155136914142447</v>
      </c>
      <c r="X752" s="2">
        <f>T752*N752</f>
        <v>0</v>
      </c>
      <c r="Y752" s="2">
        <f>SUM(X$5:X752)</f>
        <v>374.08862495542621</v>
      </c>
      <c r="Z752" s="2">
        <f t="shared" si="70"/>
        <v>0.10391350693206283</v>
      </c>
      <c r="AA752" s="2">
        <f>W752-Z752</f>
        <v>0.47763786220936166</v>
      </c>
      <c r="AB752" s="2">
        <f>(0.5*$C$5*K752^2)/1000</f>
        <v>116.93347260802469</v>
      </c>
      <c r="AC752" s="2">
        <f t="shared" si="71"/>
        <v>0</v>
      </c>
      <c r="AD752" s="13"/>
    </row>
    <row r="753" spans="5:30" x14ac:dyDescent="0.25">
      <c r="E753" s="5" t="s">
        <v>2</v>
      </c>
      <c r="F753" s="1">
        <v>748</v>
      </c>
      <c r="G753" s="1">
        <v>159</v>
      </c>
      <c r="H753" s="2">
        <f>SUM($K$5:K753)</f>
        <v>4522.944444444448</v>
      </c>
      <c r="I753" s="2">
        <f>SUM($K$595:K753)</f>
        <v>1428.4166666666672</v>
      </c>
      <c r="J753" s="1">
        <v>48.6</v>
      </c>
      <c r="K753" s="2">
        <v>13.5</v>
      </c>
      <c r="L753" s="2">
        <v>0.20833333333333331</v>
      </c>
      <c r="M753" s="1">
        <f>IF(K753&gt;0.001,1,0)</f>
        <v>1</v>
      </c>
      <c r="N753" s="1">
        <f>IF(L753&lt;-0.0001,1,0)</f>
        <v>0</v>
      </c>
      <c r="O753" s="3">
        <f t="shared" si="66"/>
        <v>1.0999999999999999E-2</v>
      </c>
      <c r="P753" s="2">
        <f t="shared" si="67"/>
        <v>142.54910999999998</v>
      </c>
      <c r="Q753" s="2">
        <f>0.5*$C$7*$C$8*1.2*K753^2</f>
        <v>71.737974000000008</v>
      </c>
      <c r="R753" s="2">
        <f>IF(L753&gt;0,$C$5*L753,0)</f>
        <v>275.20833333333331</v>
      </c>
      <c r="S753" s="2">
        <f t="shared" si="68"/>
        <v>489.49541733333331</v>
      </c>
      <c r="T753" s="2">
        <f>(S753*K753)/1000</f>
        <v>6.6081881339999997</v>
      </c>
      <c r="U753" s="2">
        <f t="shared" si="69"/>
        <v>6.6081881339999997</v>
      </c>
      <c r="V753" s="2">
        <f>SUM(U$5:U753)</f>
        <v>2100.193117043128</v>
      </c>
      <c r="W753" s="2">
        <f>V753/3600</f>
        <v>0.5833869769564245</v>
      </c>
      <c r="X753" s="2">
        <f>T753*N753</f>
        <v>0</v>
      </c>
      <c r="Y753" s="2">
        <f>SUM(X$5:X753)</f>
        <v>374.08862495542621</v>
      </c>
      <c r="Z753" s="2">
        <f t="shared" si="70"/>
        <v>0.10391350693206283</v>
      </c>
      <c r="AA753" s="2">
        <f>W753-Z753</f>
        <v>0.47947347002436169</v>
      </c>
      <c r="AB753" s="2">
        <f>(0.5*$C$5*K753^2)/1000</f>
        <v>120.376125</v>
      </c>
      <c r="AC753" s="2">
        <f t="shared" si="71"/>
        <v>0</v>
      </c>
      <c r="AD753" s="13"/>
    </row>
    <row r="754" spans="5:30" x14ac:dyDescent="0.25">
      <c r="E754" s="5" t="s">
        <v>2</v>
      </c>
      <c r="F754" s="1">
        <v>749</v>
      </c>
      <c r="G754" s="1">
        <v>160</v>
      </c>
      <c r="H754" s="2">
        <f>SUM($K$5:K754)</f>
        <v>4536.6666666666706</v>
      </c>
      <c r="I754" s="2">
        <f>SUM($K$595:K754)</f>
        <v>1442.1388888888894</v>
      </c>
      <c r="J754" s="1">
        <v>49.4</v>
      </c>
      <c r="K754" s="2">
        <v>13.722222222222221</v>
      </c>
      <c r="L754" s="2">
        <v>0.16666666666666607</v>
      </c>
      <c r="M754" s="1">
        <f>IF(K754&gt;0.001,1,0)</f>
        <v>1</v>
      </c>
      <c r="N754" s="1">
        <f>IF(L754&lt;-0.0001,1,0)</f>
        <v>0</v>
      </c>
      <c r="O754" s="3">
        <f t="shared" si="66"/>
        <v>1.0999999999999999E-2</v>
      </c>
      <c r="P754" s="2">
        <f t="shared" si="67"/>
        <v>142.54910999999998</v>
      </c>
      <c r="Q754" s="2">
        <f>0.5*$C$7*$C$8*1.2*K754^2</f>
        <v>74.119156222222216</v>
      </c>
      <c r="R754" s="2">
        <f>IF(L754&gt;0,$C$5*L754,0)</f>
        <v>220.16666666666589</v>
      </c>
      <c r="S754" s="2">
        <f t="shared" si="68"/>
        <v>436.83493288888809</v>
      </c>
      <c r="T754" s="2">
        <f>(S754*K754)/1000</f>
        <v>5.994346023530853</v>
      </c>
      <c r="U754" s="2">
        <f t="shared" si="69"/>
        <v>5.994346023530853</v>
      </c>
      <c r="V754" s="2">
        <f>SUM(U$5:U754)</f>
        <v>2106.1874630666589</v>
      </c>
      <c r="W754" s="2">
        <f>V754/3600</f>
        <v>0.58505207307407192</v>
      </c>
      <c r="X754" s="2">
        <f>T754*N754</f>
        <v>0</v>
      </c>
      <c r="Y754" s="2">
        <f>SUM(X$5:X754)</f>
        <v>374.08862495542621</v>
      </c>
      <c r="Z754" s="2">
        <f t="shared" si="70"/>
        <v>0.10391350693206283</v>
      </c>
      <c r="AA754" s="2">
        <f>W754-Z754</f>
        <v>0.48113856614200912</v>
      </c>
      <c r="AB754" s="2">
        <f>(0.5*$C$5*K754^2)/1000</f>
        <v>124.37174228395061</v>
      </c>
      <c r="AC754" s="2">
        <f t="shared" si="71"/>
        <v>0</v>
      </c>
      <c r="AD754" s="13"/>
    </row>
    <row r="755" spans="5:30" x14ac:dyDescent="0.25">
      <c r="E755" s="5" t="s">
        <v>2</v>
      </c>
      <c r="F755" s="1">
        <v>750</v>
      </c>
      <c r="G755" s="1">
        <v>161</v>
      </c>
      <c r="H755" s="2">
        <f>SUM($K$5:K755)</f>
        <v>4550.5000000000036</v>
      </c>
      <c r="I755" s="2">
        <f>SUM($K$595:K755)</f>
        <v>1455.9722222222226</v>
      </c>
      <c r="J755" s="1">
        <v>49.8</v>
      </c>
      <c r="K755" s="2">
        <v>13.833333333333332</v>
      </c>
      <c r="L755" s="2">
        <v>5.5555555555555358E-2</v>
      </c>
      <c r="M755" s="1">
        <f>IF(K755&gt;0.001,1,0)</f>
        <v>1</v>
      </c>
      <c r="N755" s="1">
        <f>IF(L755&lt;-0.0001,1,0)</f>
        <v>0</v>
      </c>
      <c r="O755" s="3">
        <f t="shared" si="66"/>
        <v>1.0999999999999999E-2</v>
      </c>
      <c r="P755" s="2">
        <f t="shared" si="67"/>
        <v>142.54910999999998</v>
      </c>
      <c r="Q755" s="2">
        <f>0.5*$C$7*$C$8*1.2*K755^2</f>
        <v>75.324325999999999</v>
      </c>
      <c r="R755" s="2">
        <f>IF(L755&gt;0,$C$5*L755,0)</f>
        <v>73.38888888888863</v>
      </c>
      <c r="S755" s="2">
        <f t="shared" si="68"/>
        <v>291.2623248888886</v>
      </c>
      <c r="T755" s="2">
        <f>(S755*K755)/1000</f>
        <v>4.0291288276296253</v>
      </c>
      <c r="U755" s="2">
        <f t="shared" si="69"/>
        <v>4.0291288276296253</v>
      </c>
      <c r="V755" s="2">
        <f>SUM(U$5:U755)</f>
        <v>2110.2165918942887</v>
      </c>
      <c r="W755" s="2">
        <f>V755/3600</f>
        <v>0.5861712755261913</v>
      </c>
      <c r="X755" s="2">
        <f>T755*N755</f>
        <v>0</v>
      </c>
      <c r="Y755" s="2">
        <f>SUM(X$5:X755)</f>
        <v>374.08862495542621</v>
      </c>
      <c r="Z755" s="2">
        <f t="shared" si="70"/>
        <v>0.10391350693206283</v>
      </c>
      <c r="AA755" s="2">
        <f>W755-Z755</f>
        <v>0.4822577685941285</v>
      </c>
      <c r="AB755" s="2">
        <f>(0.5*$C$5*K755^2)/1000</f>
        <v>126.39401388888888</v>
      </c>
      <c r="AC755" s="2">
        <f t="shared" si="71"/>
        <v>0</v>
      </c>
      <c r="AD755" s="13"/>
    </row>
    <row r="756" spans="5:30" x14ac:dyDescent="0.25">
      <c r="E756" s="5" t="s">
        <v>2</v>
      </c>
      <c r="F756" s="1">
        <v>751</v>
      </c>
      <c r="G756" s="1">
        <v>162</v>
      </c>
      <c r="H756" s="2">
        <f>SUM($K$5:K756)</f>
        <v>4564.3333333333367</v>
      </c>
      <c r="I756" s="2">
        <f>SUM($K$595:K756)</f>
        <v>1469.8055555555559</v>
      </c>
      <c r="J756" s="1">
        <v>49.8</v>
      </c>
      <c r="K756" s="2">
        <v>13.833333333333332</v>
      </c>
      <c r="L756" s="2">
        <v>-1.3888888888888099E-2</v>
      </c>
      <c r="M756" s="1">
        <f>IF(K756&gt;0.001,1,0)</f>
        <v>1</v>
      </c>
      <c r="N756" s="1">
        <f>IF(L756&lt;-0.0001,1,0)</f>
        <v>1</v>
      </c>
      <c r="O756" s="3">
        <f t="shared" si="66"/>
        <v>1.0999999999999999E-2</v>
      </c>
      <c r="P756" s="2">
        <f t="shared" si="67"/>
        <v>142.54910999999998</v>
      </c>
      <c r="Q756" s="2">
        <f>0.5*$C$7*$C$8*1.2*K756^2</f>
        <v>75.324325999999999</v>
      </c>
      <c r="R756" s="2">
        <f>IF(L756&gt;0,$C$5*L756,0)</f>
        <v>0</v>
      </c>
      <c r="S756" s="2">
        <f t="shared" si="68"/>
        <v>217.87343599999997</v>
      </c>
      <c r="T756" s="2">
        <f>(S756*K756)/1000</f>
        <v>3.0139158646666662</v>
      </c>
      <c r="U756" s="2">
        <f t="shared" si="69"/>
        <v>3.0139158646666662</v>
      </c>
      <c r="V756" s="2">
        <f>SUM(U$5:U756)</f>
        <v>2113.2305077589554</v>
      </c>
      <c r="W756" s="2">
        <f>V756/3600</f>
        <v>0.5870084743774876</v>
      </c>
      <c r="X756" s="2">
        <f>T756*N756</f>
        <v>3.0139158646666662</v>
      </c>
      <c r="Y756" s="2">
        <f>SUM(X$5:X756)</f>
        <v>377.10254082009288</v>
      </c>
      <c r="Z756" s="2">
        <f t="shared" si="70"/>
        <v>0.10475070578335914</v>
      </c>
      <c r="AA756" s="2">
        <f>W756-Z756</f>
        <v>0.48225776859412844</v>
      </c>
      <c r="AB756" s="2">
        <f>(0.5*$C$5*K756^2)/1000</f>
        <v>126.39401388888888</v>
      </c>
      <c r="AC756" s="2">
        <f t="shared" si="71"/>
        <v>126.39401388888888</v>
      </c>
      <c r="AD756" s="13"/>
    </row>
    <row r="757" spans="5:30" x14ac:dyDescent="0.25">
      <c r="E757" s="5" t="s">
        <v>2</v>
      </c>
      <c r="F757" s="1">
        <v>752</v>
      </c>
      <c r="G757" s="1">
        <v>163</v>
      </c>
      <c r="H757" s="2">
        <f>SUM($K$5:K757)</f>
        <v>4578.1388888888923</v>
      </c>
      <c r="I757" s="2">
        <f>SUM($K$595:K757)</f>
        <v>1483.6111111111115</v>
      </c>
      <c r="J757" s="1">
        <v>49.7</v>
      </c>
      <c r="K757" s="2">
        <v>13.805555555555555</v>
      </c>
      <c r="L757" s="2">
        <v>-6.9444444444444448E-2</v>
      </c>
      <c r="M757" s="1">
        <f>IF(K757&gt;0.001,1,0)</f>
        <v>1</v>
      </c>
      <c r="N757" s="1">
        <f>IF(L757&lt;-0.0001,1,0)</f>
        <v>1</v>
      </c>
      <c r="O757" s="3">
        <f t="shared" si="66"/>
        <v>1.0999999999999999E-2</v>
      </c>
      <c r="P757" s="2">
        <f t="shared" si="67"/>
        <v>142.54910999999998</v>
      </c>
      <c r="Q757" s="2">
        <f>0.5*$C$7*$C$8*1.2*K757^2</f>
        <v>75.022122388888889</v>
      </c>
      <c r="R757" s="2">
        <f>IF(L757&gt;0,$C$5*L757,0)</f>
        <v>0</v>
      </c>
      <c r="S757" s="2">
        <f t="shared" si="68"/>
        <v>217.57123238888886</v>
      </c>
      <c r="T757" s="2">
        <f>(S757*K757)/1000</f>
        <v>3.0036917360354933</v>
      </c>
      <c r="U757" s="2">
        <f t="shared" si="69"/>
        <v>3.0036917360354933</v>
      </c>
      <c r="V757" s="2">
        <f>SUM(U$5:U757)</f>
        <v>2116.2341994949907</v>
      </c>
      <c r="W757" s="2">
        <f>V757/3600</f>
        <v>0.58784283319305297</v>
      </c>
      <c r="X757" s="2">
        <f>T757*N757</f>
        <v>3.0036917360354933</v>
      </c>
      <c r="Y757" s="2">
        <f>SUM(X$5:X757)</f>
        <v>380.10623255612836</v>
      </c>
      <c r="Z757" s="2">
        <f t="shared" si="70"/>
        <v>0.10558506459892454</v>
      </c>
      <c r="AA757" s="2">
        <f>W757-Z757</f>
        <v>0.48225776859412844</v>
      </c>
      <c r="AB757" s="2">
        <f>(0.5*$C$5*K757^2)/1000</f>
        <v>125.88691705246913</v>
      </c>
      <c r="AC757" s="2">
        <f t="shared" si="71"/>
        <v>125.88691705246913</v>
      </c>
      <c r="AD757" s="13"/>
    </row>
    <row r="758" spans="5:30" x14ac:dyDescent="0.25">
      <c r="E758" s="5" t="s">
        <v>2</v>
      </c>
      <c r="F758" s="1">
        <v>753</v>
      </c>
      <c r="G758" s="1">
        <v>164</v>
      </c>
      <c r="H758" s="2">
        <f>SUM($K$5:K758)</f>
        <v>4591.8333333333367</v>
      </c>
      <c r="I758" s="2">
        <f>SUM($K$595:K758)</f>
        <v>1497.3055555555559</v>
      </c>
      <c r="J758" s="1">
        <v>49.3</v>
      </c>
      <c r="K758" s="2">
        <v>13.694444444444443</v>
      </c>
      <c r="L758" s="2">
        <v>-0.16666666666666705</v>
      </c>
      <c r="M758" s="1">
        <f>IF(K758&gt;0.001,1,0)</f>
        <v>1</v>
      </c>
      <c r="N758" s="1">
        <f>IF(L758&lt;-0.0001,1,0)</f>
        <v>1</v>
      </c>
      <c r="O758" s="3">
        <f t="shared" si="66"/>
        <v>1.0999999999999999E-2</v>
      </c>
      <c r="P758" s="2">
        <f t="shared" si="67"/>
        <v>142.54910999999998</v>
      </c>
      <c r="Q758" s="2">
        <f>0.5*$C$7*$C$8*1.2*K758^2</f>
        <v>73.819382388888869</v>
      </c>
      <c r="R758" s="2">
        <f>IF(L758&gt;0,$C$5*L758,0)</f>
        <v>0</v>
      </c>
      <c r="S758" s="2">
        <f t="shared" si="68"/>
        <v>216.36849238888885</v>
      </c>
      <c r="T758" s="2">
        <f>(S758*K758)/1000</f>
        <v>2.9630462985478387</v>
      </c>
      <c r="U758" s="2">
        <f t="shared" si="69"/>
        <v>2.9630462985478387</v>
      </c>
      <c r="V758" s="2">
        <f>SUM(U$5:U758)</f>
        <v>2119.1972457935385</v>
      </c>
      <c r="W758" s="2">
        <f>V758/3600</f>
        <v>0.5886659016093162</v>
      </c>
      <c r="X758" s="2">
        <f>T758*N758</f>
        <v>2.9630462985478387</v>
      </c>
      <c r="Y758" s="2">
        <f>SUM(X$5:X758)</f>
        <v>383.06927885467621</v>
      </c>
      <c r="Z758" s="2">
        <f t="shared" si="70"/>
        <v>0.10640813301518784</v>
      </c>
      <c r="AA758" s="2">
        <f>W758-Z758</f>
        <v>0.48225776859412839</v>
      </c>
      <c r="AB758" s="2">
        <f>(0.5*$C$5*K758^2)/1000</f>
        <v>123.86872260802467</v>
      </c>
      <c r="AC758" s="2">
        <f t="shared" si="71"/>
        <v>123.86872260802467</v>
      </c>
      <c r="AD758" s="13"/>
    </row>
    <row r="759" spans="5:30" x14ac:dyDescent="0.25">
      <c r="E759" s="5" t="s">
        <v>2</v>
      </c>
      <c r="F759" s="1">
        <v>754</v>
      </c>
      <c r="G759" s="1">
        <v>165</v>
      </c>
      <c r="H759" s="2">
        <f>SUM($K$5:K759)</f>
        <v>4605.3055555555593</v>
      </c>
      <c r="I759" s="2">
        <f>SUM($K$595:K759)</f>
        <v>1510.7777777777781</v>
      </c>
      <c r="J759" s="1">
        <v>48.5</v>
      </c>
      <c r="K759" s="2">
        <v>13.472222222222221</v>
      </c>
      <c r="L759" s="2">
        <v>-0.23611111111111052</v>
      </c>
      <c r="M759" s="1">
        <f>IF(K759&gt;0.001,1,0)</f>
        <v>1</v>
      </c>
      <c r="N759" s="1">
        <f>IF(L759&lt;-0.0001,1,0)</f>
        <v>1</v>
      </c>
      <c r="O759" s="3">
        <f t="shared" si="66"/>
        <v>1.0999999999999999E-2</v>
      </c>
      <c r="P759" s="2">
        <f t="shared" si="67"/>
        <v>142.54910999999998</v>
      </c>
      <c r="Q759" s="2">
        <f>0.5*$C$7*$C$8*1.2*K759^2</f>
        <v>71.443059722222216</v>
      </c>
      <c r="R759" s="2">
        <f>IF(L759&gt;0,$C$5*L759,0)</f>
        <v>0</v>
      </c>
      <c r="S759" s="2">
        <f t="shared" si="68"/>
        <v>213.9921697222222</v>
      </c>
      <c r="T759" s="2">
        <f>(S759*K759)/1000</f>
        <v>2.8829500643132708</v>
      </c>
      <c r="U759" s="2">
        <f t="shared" si="69"/>
        <v>2.8829500643132708</v>
      </c>
      <c r="V759" s="2">
        <f>SUM(U$5:U759)</f>
        <v>2122.0801958578518</v>
      </c>
      <c r="W759" s="2">
        <f>V759/3600</f>
        <v>0.58946672107162545</v>
      </c>
      <c r="X759" s="2">
        <f>T759*N759</f>
        <v>2.8829500643132708</v>
      </c>
      <c r="Y759" s="2">
        <f>SUM(X$5:X759)</f>
        <v>385.95222891898948</v>
      </c>
      <c r="Z759" s="2">
        <f t="shared" si="70"/>
        <v>0.10720895247749708</v>
      </c>
      <c r="AA759" s="2">
        <f>W759-Z759</f>
        <v>0.48225776859412839</v>
      </c>
      <c r="AB759" s="2">
        <f>(0.5*$C$5*K759^2)/1000</f>
        <v>119.88125964506172</v>
      </c>
      <c r="AC759" s="2">
        <f t="shared" si="71"/>
        <v>119.88125964506172</v>
      </c>
      <c r="AD759" s="13"/>
    </row>
    <row r="760" spans="5:30" x14ac:dyDescent="0.25">
      <c r="E760" s="5" t="s">
        <v>2</v>
      </c>
      <c r="F760" s="1">
        <v>755</v>
      </c>
      <c r="G760" s="1">
        <v>166</v>
      </c>
      <c r="H760" s="2">
        <f>SUM($K$5:K760)</f>
        <v>4618.5277777777819</v>
      </c>
      <c r="I760" s="2">
        <f>SUM($K$595:K760)</f>
        <v>1524.0000000000002</v>
      </c>
      <c r="J760" s="1">
        <v>47.6</v>
      </c>
      <c r="K760" s="2">
        <v>13.222222222222221</v>
      </c>
      <c r="L760" s="2">
        <v>-0.30555555555555597</v>
      </c>
      <c r="M760" s="1">
        <f>IF(K760&gt;0.001,1,0)</f>
        <v>1</v>
      </c>
      <c r="N760" s="1">
        <f>IF(L760&lt;-0.0001,1,0)</f>
        <v>1</v>
      </c>
      <c r="O760" s="3">
        <f t="shared" si="66"/>
        <v>1.0999999999999999E-2</v>
      </c>
      <c r="P760" s="2">
        <f t="shared" si="67"/>
        <v>142.54910999999998</v>
      </c>
      <c r="Q760" s="2">
        <f>0.5*$C$7*$C$8*1.2*K760^2</f>
        <v>68.816166222222222</v>
      </c>
      <c r="R760" s="2">
        <f>IF(L760&gt;0,$C$5*L760,0)</f>
        <v>0</v>
      </c>
      <c r="S760" s="2">
        <f t="shared" si="68"/>
        <v>211.36527622222221</v>
      </c>
      <c r="T760" s="2">
        <f>(S760*K760)/1000</f>
        <v>2.7947186522716048</v>
      </c>
      <c r="U760" s="2">
        <f t="shared" si="69"/>
        <v>2.7947186522716048</v>
      </c>
      <c r="V760" s="2">
        <f>SUM(U$5:U760)</f>
        <v>2124.8749145101233</v>
      </c>
      <c r="W760" s="2">
        <f>V760/3600</f>
        <v>0.59024303180836757</v>
      </c>
      <c r="X760" s="2">
        <f>T760*N760</f>
        <v>2.7947186522716048</v>
      </c>
      <c r="Y760" s="2">
        <f>SUM(X$5:X760)</f>
        <v>388.7469475712611</v>
      </c>
      <c r="Z760" s="2">
        <f t="shared" si="70"/>
        <v>0.10798526321423919</v>
      </c>
      <c r="AA760" s="2">
        <f>W760-Z760</f>
        <v>0.48225776859412839</v>
      </c>
      <c r="AB760" s="2">
        <f>(0.5*$C$5*K760^2)/1000</f>
        <v>115.47333950617282</v>
      </c>
      <c r="AC760" s="2">
        <f t="shared" si="71"/>
        <v>115.47333950617282</v>
      </c>
      <c r="AD760" s="13"/>
    </row>
    <row r="761" spans="5:30" x14ac:dyDescent="0.25">
      <c r="E761" s="5" t="s">
        <v>2</v>
      </c>
      <c r="F761" s="1">
        <v>756</v>
      </c>
      <c r="G761" s="1">
        <v>167</v>
      </c>
      <c r="H761" s="2">
        <f>SUM($K$5:K761)</f>
        <v>4631.3888888888932</v>
      </c>
      <c r="I761" s="2">
        <f>SUM($K$595:K761)</f>
        <v>1536.8611111111113</v>
      </c>
      <c r="J761" s="1">
        <v>46.3</v>
      </c>
      <c r="K761" s="2">
        <v>12.861111111111111</v>
      </c>
      <c r="L761" s="2">
        <v>-0.54166666666666641</v>
      </c>
      <c r="M761" s="1">
        <f>IF(K761&gt;0.001,1,0)</f>
        <v>1</v>
      </c>
      <c r="N761" s="1">
        <f>IF(L761&lt;-0.0001,1,0)</f>
        <v>1</v>
      </c>
      <c r="O761" s="3">
        <f t="shared" si="66"/>
        <v>1.0999999999999999E-2</v>
      </c>
      <c r="P761" s="2">
        <f t="shared" si="67"/>
        <v>142.54910999999998</v>
      </c>
      <c r="Q761" s="2">
        <f>0.5*$C$7*$C$8*1.2*K761^2</f>
        <v>65.108629055555554</v>
      </c>
      <c r="R761" s="2">
        <f>IF(L761&gt;0,$C$5*L761,0)</f>
        <v>0</v>
      </c>
      <c r="S761" s="2">
        <f t="shared" si="68"/>
        <v>207.65773905555554</v>
      </c>
      <c r="T761" s="2">
        <f>(S761*K761)/1000</f>
        <v>2.6707092550756171</v>
      </c>
      <c r="U761" s="2">
        <f t="shared" si="69"/>
        <v>2.6707092550756171</v>
      </c>
      <c r="V761" s="2">
        <f>SUM(U$5:U761)</f>
        <v>2127.5456237651988</v>
      </c>
      <c r="W761" s="2">
        <f>V761/3600</f>
        <v>0.59098489549033295</v>
      </c>
      <c r="X761" s="2">
        <f>T761*N761</f>
        <v>2.6707092550756171</v>
      </c>
      <c r="Y761" s="2">
        <f>SUM(X$5:X761)</f>
        <v>391.41765682633672</v>
      </c>
      <c r="Z761" s="2">
        <f t="shared" si="70"/>
        <v>0.10872712689620465</v>
      </c>
      <c r="AA761" s="2">
        <f>W761-Z761</f>
        <v>0.48225776859412828</v>
      </c>
      <c r="AB761" s="2">
        <f>(0.5*$C$5*K761^2)/1000</f>
        <v>109.25210223765431</v>
      </c>
      <c r="AC761" s="2">
        <f t="shared" si="71"/>
        <v>109.25210223765431</v>
      </c>
      <c r="AD761" s="13"/>
    </row>
    <row r="762" spans="5:30" x14ac:dyDescent="0.25">
      <c r="E762" s="5" t="s">
        <v>2</v>
      </c>
      <c r="F762" s="1">
        <v>757</v>
      </c>
      <c r="G762" s="1">
        <v>168</v>
      </c>
      <c r="H762" s="2">
        <f>SUM($K$5:K762)</f>
        <v>4643.5277777777819</v>
      </c>
      <c r="I762" s="2">
        <f>SUM($K$595:K762)</f>
        <v>1549.0000000000002</v>
      </c>
      <c r="J762" s="1">
        <v>43.7</v>
      </c>
      <c r="K762" s="2">
        <v>12.138888888888889</v>
      </c>
      <c r="L762" s="2">
        <v>-0.97222222222222221</v>
      </c>
      <c r="M762" s="1">
        <f>IF(K762&gt;0.001,1,0)</f>
        <v>1</v>
      </c>
      <c r="N762" s="1">
        <f>IF(L762&lt;-0.0001,1,0)</f>
        <v>1</v>
      </c>
      <c r="O762" s="3">
        <f t="shared" si="66"/>
        <v>1.0999999999999999E-2</v>
      </c>
      <c r="P762" s="2">
        <f t="shared" si="67"/>
        <v>142.54910999999998</v>
      </c>
      <c r="Q762" s="2">
        <f>0.5*$C$7*$C$8*1.2*K762^2</f>
        <v>58.001529055555558</v>
      </c>
      <c r="R762" s="2">
        <f>IF(L762&gt;0,$C$5*L762,0)</f>
        <v>0</v>
      </c>
      <c r="S762" s="2">
        <f t="shared" si="68"/>
        <v>200.55063905555554</v>
      </c>
      <c r="T762" s="2">
        <f>(S762*K762)/1000</f>
        <v>2.4344619240910492</v>
      </c>
      <c r="U762" s="2">
        <f t="shared" si="69"/>
        <v>2.4344619240910492</v>
      </c>
      <c r="V762" s="2">
        <f>SUM(U$5:U762)</f>
        <v>2129.9800856892898</v>
      </c>
      <c r="W762" s="2">
        <f>V762/3600</f>
        <v>0.59166113491369166</v>
      </c>
      <c r="X762" s="2">
        <f>T762*N762</f>
        <v>2.4344619240910492</v>
      </c>
      <c r="Y762" s="2">
        <f>SUM(X$5:X762)</f>
        <v>393.85211875042779</v>
      </c>
      <c r="Z762" s="2">
        <f t="shared" si="70"/>
        <v>0.10940336631956328</v>
      </c>
      <c r="AA762" s="2">
        <f>W762-Z762</f>
        <v>0.48225776859412839</v>
      </c>
      <c r="AB762" s="2">
        <f>(0.5*$C$5*K762^2)/1000</f>
        <v>97.326407793209867</v>
      </c>
      <c r="AC762" s="2">
        <f t="shared" si="71"/>
        <v>97.326407793209867</v>
      </c>
      <c r="AD762" s="13"/>
    </row>
    <row r="763" spans="5:30" x14ac:dyDescent="0.25">
      <c r="E763" s="5" t="s">
        <v>2</v>
      </c>
      <c r="F763" s="1">
        <v>758</v>
      </c>
      <c r="G763" s="1">
        <v>169</v>
      </c>
      <c r="H763" s="2">
        <f>SUM($K$5:K763)</f>
        <v>4654.4444444444489</v>
      </c>
      <c r="I763" s="2">
        <f>SUM($K$595:K763)</f>
        <v>1559.916666666667</v>
      </c>
      <c r="J763" s="1">
        <v>39.299999999999997</v>
      </c>
      <c r="K763" s="2">
        <v>10.916666666666666</v>
      </c>
      <c r="L763" s="2">
        <v>-1.3333333333333335</v>
      </c>
      <c r="M763" s="1">
        <f>IF(K763&gt;0.001,1,0)</f>
        <v>1</v>
      </c>
      <c r="N763" s="1">
        <f>IF(L763&lt;-0.0001,1,0)</f>
        <v>1</v>
      </c>
      <c r="O763" s="3">
        <f t="shared" si="66"/>
        <v>1.0999999999999999E-2</v>
      </c>
      <c r="P763" s="2">
        <f t="shared" si="67"/>
        <v>142.54910999999998</v>
      </c>
      <c r="Q763" s="2">
        <f>0.5*$C$7*$C$8*1.2*K763^2</f>
        <v>46.9095935</v>
      </c>
      <c r="R763" s="2">
        <f>IF(L763&gt;0,$C$5*L763,0)</f>
        <v>0</v>
      </c>
      <c r="S763" s="2">
        <f t="shared" si="68"/>
        <v>189.45870349999998</v>
      </c>
      <c r="T763" s="2">
        <f>(S763*K763)/1000</f>
        <v>2.0682575132083332</v>
      </c>
      <c r="U763" s="2">
        <f t="shared" si="69"/>
        <v>2.0682575132083332</v>
      </c>
      <c r="V763" s="2">
        <f>SUM(U$5:U763)</f>
        <v>2132.048343202498</v>
      </c>
      <c r="W763" s="2">
        <f>V763/3600</f>
        <v>0.59223565088958274</v>
      </c>
      <c r="X763" s="2">
        <f>T763*N763</f>
        <v>2.0682575132083332</v>
      </c>
      <c r="Y763" s="2">
        <f>SUM(X$5:X763)</f>
        <v>395.92037626363611</v>
      </c>
      <c r="Z763" s="2">
        <f t="shared" si="70"/>
        <v>0.10997788229545448</v>
      </c>
      <c r="AA763" s="2">
        <f>W763-Z763</f>
        <v>0.48225776859412828</v>
      </c>
      <c r="AB763" s="2">
        <f>(0.5*$C$5*K763^2)/1000</f>
        <v>78.714170138888875</v>
      </c>
      <c r="AC763" s="2">
        <f t="shared" si="71"/>
        <v>78.714170138888875</v>
      </c>
      <c r="AD763" s="13"/>
    </row>
    <row r="764" spans="5:30" x14ac:dyDescent="0.25">
      <c r="E764" s="5" t="s">
        <v>2</v>
      </c>
      <c r="F764" s="1">
        <v>759</v>
      </c>
      <c r="G764" s="1">
        <v>170</v>
      </c>
      <c r="H764" s="2">
        <f>SUM($K$5:K764)</f>
        <v>4663.9166666666715</v>
      </c>
      <c r="I764" s="2">
        <f>SUM($K$595:K764)</f>
        <v>1569.3888888888891</v>
      </c>
      <c r="J764" s="1">
        <v>34.1</v>
      </c>
      <c r="K764" s="2">
        <v>9.4722222222222232</v>
      </c>
      <c r="L764" s="2">
        <v>-1.4305555555555551</v>
      </c>
      <c r="M764" s="1">
        <f>IF(K764&gt;0.001,1,0)</f>
        <v>1</v>
      </c>
      <c r="N764" s="1">
        <f>IF(L764&lt;-0.0001,1,0)</f>
        <v>1</v>
      </c>
      <c r="O764" s="3">
        <f t="shared" si="66"/>
        <v>1.0999999999999999E-2</v>
      </c>
      <c r="P764" s="2">
        <f t="shared" si="67"/>
        <v>142.54910999999998</v>
      </c>
      <c r="Q764" s="2">
        <f>0.5*$C$7*$C$8*1.2*K764^2</f>
        <v>35.317123722222227</v>
      </c>
      <c r="R764" s="2">
        <f>IF(L764&gt;0,$C$5*L764,0)</f>
        <v>0</v>
      </c>
      <c r="S764" s="2">
        <f t="shared" si="68"/>
        <v>177.8662337222222</v>
      </c>
      <c r="T764" s="2">
        <f>(S764*K764)/1000</f>
        <v>1.6847884916466052</v>
      </c>
      <c r="U764" s="2">
        <f t="shared" si="69"/>
        <v>1.6847884916466052</v>
      </c>
      <c r="V764" s="2">
        <f>SUM(U$5:U764)</f>
        <v>2133.7331316941445</v>
      </c>
      <c r="W764" s="2">
        <f>V764/3600</f>
        <v>0.59270364769281791</v>
      </c>
      <c r="X764" s="2">
        <f>T764*N764</f>
        <v>1.6847884916466052</v>
      </c>
      <c r="Y764" s="2">
        <f>SUM(X$5:X764)</f>
        <v>397.60516475528271</v>
      </c>
      <c r="Z764" s="2">
        <f t="shared" si="70"/>
        <v>0.11044587909868964</v>
      </c>
      <c r="AA764" s="2">
        <f>W764-Z764</f>
        <v>0.48225776859412828</v>
      </c>
      <c r="AB764" s="2">
        <f>(0.5*$C$5*K764^2)/1000</f>
        <v>59.262037422839519</v>
      </c>
      <c r="AC764" s="2">
        <f t="shared" si="71"/>
        <v>59.262037422839519</v>
      </c>
      <c r="AD764" s="13"/>
    </row>
    <row r="765" spans="5:30" x14ac:dyDescent="0.25">
      <c r="E765" s="5" t="s">
        <v>2</v>
      </c>
      <c r="F765" s="1">
        <v>760</v>
      </c>
      <c r="G765" s="1">
        <v>171</v>
      </c>
      <c r="H765" s="2">
        <f>SUM($K$5:K765)</f>
        <v>4671.9722222222272</v>
      </c>
      <c r="I765" s="2">
        <f>SUM($K$595:K765)</f>
        <v>1577.4444444444448</v>
      </c>
      <c r="J765" s="1">
        <v>29</v>
      </c>
      <c r="K765" s="2">
        <v>8.0555555555555554</v>
      </c>
      <c r="L765" s="2">
        <v>-1.4444444444444446</v>
      </c>
      <c r="M765" s="1">
        <f>IF(K765&gt;0.001,1,0)</f>
        <v>1</v>
      </c>
      <c r="N765" s="1">
        <f>IF(L765&lt;-0.0001,1,0)</f>
        <v>1</v>
      </c>
      <c r="O765" s="3">
        <f t="shared" si="66"/>
        <v>1.0999999999999999E-2</v>
      </c>
      <c r="P765" s="2">
        <f t="shared" si="67"/>
        <v>142.54910999999998</v>
      </c>
      <c r="Q765" s="2">
        <f>0.5*$C$7*$C$8*1.2*K765^2</f>
        <v>25.543038888888891</v>
      </c>
      <c r="R765" s="2">
        <f>IF(L765&gt;0,$C$5*L765,0)</f>
        <v>0</v>
      </c>
      <c r="S765" s="2">
        <f t="shared" si="68"/>
        <v>168.09214888888889</v>
      </c>
      <c r="T765" s="2">
        <f>(S765*K765)/1000</f>
        <v>1.3540756438271606</v>
      </c>
      <c r="U765" s="2">
        <f t="shared" si="69"/>
        <v>1.3540756438271606</v>
      </c>
      <c r="V765" s="2">
        <f>SUM(U$5:U765)</f>
        <v>2135.0872073379714</v>
      </c>
      <c r="W765" s="2">
        <f>V765/3600</f>
        <v>0.59307977981610316</v>
      </c>
      <c r="X765" s="2">
        <f>T765*N765</f>
        <v>1.3540756438271606</v>
      </c>
      <c r="Y765" s="2">
        <f>SUM(X$5:X765)</f>
        <v>398.95924039910989</v>
      </c>
      <c r="Z765" s="2">
        <f t="shared" si="70"/>
        <v>0.11082201122197496</v>
      </c>
      <c r="AA765" s="2">
        <f>W765-Z765</f>
        <v>0.48225776859412817</v>
      </c>
      <c r="AB765" s="2">
        <f>(0.5*$C$5*K765^2)/1000</f>
        <v>42.86114969135803</v>
      </c>
      <c r="AC765" s="2">
        <f t="shared" si="71"/>
        <v>42.86114969135803</v>
      </c>
      <c r="AD765" s="13"/>
    </row>
    <row r="766" spans="5:30" x14ac:dyDescent="0.25">
      <c r="E766" s="5" t="s">
        <v>2</v>
      </c>
      <c r="F766" s="1">
        <v>761</v>
      </c>
      <c r="G766" s="1">
        <v>172</v>
      </c>
      <c r="H766" s="2">
        <f>SUM($K$5:K766)</f>
        <v>4678.5555555555602</v>
      </c>
      <c r="I766" s="2">
        <f>SUM($K$595:K766)</f>
        <v>1584.0277777777781</v>
      </c>
      <c r="J766" s="1">
        <v>23.7</v>
      </c>
      <c r="K766" s="2">
        <v>6.583333333333333</v>
      </c>
      <c r="L766" s="2">
        <v>-1.4722222222222223</v>
      </c>
      <c r="M766" s="1">
        <f>IF(K766&gt;0.001,1,0)</f>
        <v>1</v>
      </c>
      <c r="N766" s="1">
        <f>IF(L766&lt;-0.0001,1,0)</f>
        <v>1</v>
      </c>
      <c r="O766" s="3">
        <f t="shared" si="66"/>
        <v>1.0999999999999999E-2</v>
      </c>
      <c r="P766" s="2">
        <f t="shared" si="67"/>
        <v>142.54910999999998</v>
      </c>
      <c r="Q766" s="2">
        <f>0.5*$C$7*$C$8*1.2*K766^2</f>
        <v>17.059773499999999</v>
      </c>
      <c r="R766" s="2">
        <f>IF(L766&gt;0,$C$5*L766,0)</f>
        <v>0</v>
      </c>
      <c r="S766" s="2">
        <f t="shared" si="68"/>
        <v>159.60888349999999</v>
      </c>
      <c r="T766" s="2">
        <f>(S766*K766)/1000</f>
        <v>1.0507584830416665</v>
      </c>
      <c r="U766" s="2">
        <f t="shared" si="69"/>
        <v>1.0507584830416665</v>
      </c>
      <c r="V766" s="2">
        <f>SUM(U$5:U766)</f>
        <v>2136.137965821013</v>
      </c>
      <c r="W766" s="2">
        <f>V766/3600</f>
        <v>0.59337165717250362</v>
      </c>
      <c r="X766" s="2">
        <f>T766*N766</f>
        <v>1.0507584830416665</v>
      </c>
      <c r="Y766" s="2">
        <f>SUM(X$5:X766)</f>
        <v>400.00999888215154</v>
      </c>
      <c r="Z766" s="2">
        <f t="shared" si="70"/>
        <v>0.11111388857837542</v>
      </c>
      <c r="AA766" s="2">
        <f>W766-Z766</f>
        <v>0.48225776859412817</v>
      </c>
      <c r="AB766" s="2">
        <f>(0.5*$C$5*K766^2)/1000</f>
        <v>28.626253472222221</v>
      </c>
      <c r="AC766" s="2">
        <f t="shared" si="71"/>
        <v>28.626253472222221</v>
      </c>
      <c r="AD766" s="13"/>
    </row>
    <row r="767" spans="5:30" x14ac:dyDescent="0.25">
      <c r="E767" s="5" t="s">
        <v>2</v>
      </c>
      <c r="F767" s="1">
        <v>762</v>
      </c>
      <c r="G767" s="1">
        <v>173</v>
      </c>
      <c r="H767" s="2">
        <f>SUM($K$5:K767)</f>
        <v>4683.6666666666715</v>
      </c>
      <c r="I767" s="2">
        <f>SUM($K$595:K767)</f>
        <v>1589.1388888888891</v>
      </c>
      <c r="J767" s="1">
        <v>18.399999999999999</v>
      </c>
      <c r="K767" s="2">
        <v>5.1111111111111107</v>
      </c>
      <c r="L767" s="2">
        <v>-1.3055555555555554</v>
      </c>
      <c r="M767" s="1">
        <f>IF(K767&gt;0.001,1,0)</f>
        <v>1</v>
      </c>
      <c r="N767" s="1">
        <f>IF(L767&lt;-0.0001,1,0)</f>
        <v>1</v>
      </c>
      <c r="O767" s="3">
        <f t="shared" si="66"/>
        <v>1.0999999999999999E-2</v>
      </c>
      <c r="P767" s="2">
        <f t="shared" si="67"/>
        <v>142.54910999999998</v>
      </c>
      <c r="Q767" s="2">
        <f>0.5*$C$7*$C$8*1.2*K767^2</f>
        <v>10.282819555555555</v>
      </c>
      <c r="R767" s="2">
        <f>IF(L767&gt;0,$C$5*L767,0)</f>
        <v>0</v>
      </c>
      <c r="S767" s="2">
        <f t="shared" si="68"/>
        <v>152.83192955555555</v>
      </c>
      <c r="T767" s="2">
        <f>(S767*K767)/1000</f>
        <v>0.78114097328395049</v>
      </c>
      <c r="U767" s="2">
        <f t="shared" si="69"/>
        <v>0.78114097328395049</v>
      </c>
      <c r="V767" s="2">
        <f>SUM(U$5:U767)</f>
        <v>2136.919106794297</v>
      </c>
      <c r="W767" s="2">
        <f>V767/3600</f>
        <v>0.59358864077619367</v>
      </c>
      <c r="X767" s="2">
        <f>T767*N767</f>
        <v>0.78114097328395049</v>
      </c>
      <c r="Y767" s="2">
        <f>SUM(X$5:X767)</f>
        <v>400.79113985543546</v>
      </c>
      <c r="Z767" s="2">
        <f t="shared" si="70"/>
        <v>0.1113308721820654</v>
      </c>
      <c r="AA767" s="2">
        <f>W767-Z767</f>
        <v>0.48225776859412828</v>
      </c>
      <c r="AB767" s="2">
        <f>(0.5*$C$5*K767^2)/1000</f>
        <v>17.254543209876541</v>
      </c>
      <c r="AC767" s="2">
        <f t="shared" si="71"/>
        <v>17.254543209876541</v>
      </c>
      <c r="AD767" s="13"/>
    </row>
    <row r="768" spans="5:30" x14ac:dyDescent="0.25">
      <c r="E768" s="5" t="s">
        <v>2</v>
      </c>
      <c r="F768" s="1">
        <v>763</v>
      </c>
      <c r="G768" s="1">
        <v>174</v>
      </c>
      <c r="H768" s="2">
        <f>SUM($K$5:K768)</f>
        <v>4687.6388888888941</v>
      </c>
      <c r="I768" s="2">
        <f>SUM($K$595:K768)</f>
        <v>1593.1111111111113</v>
      </c>
      <c r="J768" s="1">
        <v>14.3</v>
      </c>
      <c r="K768" s="2">
        <v>3.9722222222222223</v>
      </c>
      <c r="L768" s="2">
        <v>-0.88888888888888862</v>
      </c>
      <c r="M768" s="1">
        <f>IF(K768&gt;0.001,1,0)</f>
        <v>1</v>
      </c>
      <c r="N768" s="1">
        <f>IF(L768&lt;-0.0001,1,0)</f>
        <v>1</v>
      </c>
      <c r="O768" s="3">
        <f t="shared" si="66"/>
        <v>1.0999999999999999E-2</v>
      </c>
      <c r="P768" s="2">
        <f t="shared" si="67"/>
        <v>142.54910999999998</v>
      </c>
      <c r="Q768" s="2">
        <f>0.5*$C$7*$C$8*1.2*K768^2</f>
        <v>6.2108157222222236</v>
      </c>
      <c r="R768" s="2">
        <f>IF(L768&gt;0,$C$5*L768,0)</f>
        <v>0</v>
      </c>
      <c r="S768" s="2">
        <f t="shared" si="68"/>
        <v>148.75992572222222</v>
      </c>
      <c r="T768" s="2">
        <f>(S768*K768)/1000</f>
        <v>0.5909074827299382</v>
      </c>
      <c r="U768" s="2">
        <f t="shared" si="69"/>
        <v>0.5909074827299382</v>
      </c>
      <c r="V768" s="2">
        <f>SUM(U$5:U768)</f>
        <v>2137.510014277027</v>
      </c>
      <c r="W768" s="2">
        <f>V768/3600</f>
        <v>0.59375278174361867</v>
      </c>
      <c r="X768" s="2">
        <f>T768*N768</f>
        <v>0.5909074827299382</v>
      </c>
      <c r="Y768" s="2">
        <f>SUM(X$5:X768)</f>
        <v>401.38204733816542</v>
      </c>
      <c r="Z768" s="2">
        <f t="shared" si="70"/>
        <v>0.1114950131494904</v>
      </c>
      <c r="AA768" s="2">
        <f>W768-Z768</f>
        <v>0.48225776859412828</v>
      </c>
      <c r="AB768" s="2">
        <f>(0.5*$C$5*K768^2)/1000</f>
        <v>10.421731867283953</v>
      </c>
      <c r="AC768" s="2">
        <f t="shared" si="71"/>
        <v>10.421731867283953</v>
      </c>
      <c r="AD768" s="13"/>
    </row>
    <row r="769" spans="5:30" x14ac:dyDescent="0.25">
      <c r="E769" s="5" t="s">
        <v>2</v>
      </c>
      <c r="F769" s="1">
        <v>764</v>
      </c>
      <c r="G769" s="1">
        <v>175</v>
      </c>
      <c r="H769" s="2">
        <f>SUM($K$5:K769)</f>
        <v>4690.9722222222272</v>
      </c>
      <c r="I769" s="2">
        <f>SUM($K$595:K769)</f>
        <v>1596.4444444444446</v>
      </c>
      <c r="J769" s="1">
        <v>12</v>
      </c>
      <c r="K769" s="2">
        <v>3.333333333333333</v>
      </c>
      <c r="L769" s="2">
        <v>-0.20833333333333331</v>
      </c>
      <c r="M769" s="1">
        <f>IF(K769&gt;0.001,1,0)</f>
        <v>1</v>
      </c>
      <c r="N769" s="1">
        <f>IF(L769&lt;-0.0001,1,0)</f>
        <v>1</v>
      </c>
      <c r="O769" s="3">
        <f t="shared" si="66"/>
        <v>1.0999999999999999E-2</v>
      </c>
      <c r="P769" s="2">
        <f t="shared" si="67"/>
        <v>142.54910999999998</v>
      </c>
      <c r="Q769" s="2">
        <f>0.5*$C$7*$C$8*1.2*K769^2</f>
        <v>4.3735999999999997</v>
      </c>
      <c r="R769" s="2">
        <f>IF(L769&gt;0,$C$5*L769,0)</f>
        <v>0</v>
      </c>
      <c r="S769" s="2">
        <f t="shared" si="68"/>
        <v>146.92271</v>
      </c>
      <c r="T769" s="2">
        <f>(S769*K769)/1000</f>
        <v>0.4897423666666666</v>
      </c>
      <c r="U769" s="2">
        <f t="shared" si="69"/>
        <v>0.4897423666666666</v>
      </c>
      <c r="V769" s="2">
        <f>SUM(U$5:U769)</f>
        <v>2137.9997566436937</v>
      </c>
      <c r="W769" s="2">
        <f>V769/3600</f>
        <v>0.59388882128991494</v>
      </c>
      <c r="X769" s="2">
        <f>T769*N769</f>
        <v>0.4897423666666666</v>
      </c>
      <c r="Y769" s="2">
        <f>SUM(X$5:X769)</f>
        <v>401.87178970483211</v>
      </c>
      <c r="Z769" s="2">
        <f t="shared" si="70"/>
        <v>0.1116310526957867</v>
      </c>
      <c r="AA769" s="2">
        <f>W769-Z769</f>
        <v>0.48225776859412822</v>
      </c>
      <c r="AB769" s="2">
        <f>(0.5*$C$5*K769^2)/1000</f>
        <v>7.3388888888888877</v>
      </c>
      <c r="AC769" s="2">
        <f t="shared" si="71"/>
        <v>7.3388888888888877</v>
      </c>
      <c r="AD769" s="13"/>
    </row>
    <row r="770" spans="5:30" x14ac:dyDescent="0.25">
      <c r="E770" s="5" t="s">
        <v>2</v>
      </c>
      <c r="F770" s="1">
        <v>765</v>
      </c>
      <c r="G770" s="1">
        <v>176</v>
      </c>
      <c r="H770" s="2">
        <f>SUM($K$5:K770)</f>
        <v>4694.5277777777828</v>
      </c>
      <c r="I770" s="2">
        <f>SUM($K$595:K770)</f>
        <v>1600.0000000000002</v>
      </c>
      <c r="J770" s="1">
        <v>12.8</v>
      </c>
      <c r="K770" s="2">
        <v>3.5555555555555558</v>
      </c>
      <c r="L770" s="2">
        <v>0.55555555555555558</v>
      </c>
      <c r="M770" s="1">
        <f>IF(K770&gt;0.001,1,0)</f>
        <v>1</v>
      </c>
      <c r="N770" s="1">
        <f>IF(L770&lt;-0.0001,1,0)</f>
        <v>0</v>
      </c>
      <c r="O770" s="3">
        <f t="shared" si="66"/>
        <v>1.0999999999999999E-2</v>
      </c>
      <c r="P770" s="2">
        <f t="shared" si="67"/>
        <v>142.54910999999998</v>
      </c>
      <c r="Q770" s="2">
        <f>0.5*$C$7*$C$8*1.2*K770^2</f>
        <v>4.9761848888888895</v>
      </c>
      <c r="R770" s="2">
        <f>IF(L770&gt;0,$C$5*L770,0)</f>
        <v>733.88888888888891</v>
      </c>
      <c r="S770" s="2">
        <f t="shared" si="68"/>
        <v>881.41418377777779</v>
      </c>
      <c r="T770" s="2">
        <f>(S770*K770)/1000</f>
        <v>3.1339170978765432</v>
      </c>
      <c r="U770" s="2">
        <f t="shared" si="69"/>
        <v>3.1339170978765432</v>
      </c>
      <c r="V770" s="2">
        <f>SUM(U$5:U770)</f>
        <v>2141.1336737415704</v>
      </c>
      <c r="W770" s="2">
        <f>V770/3600</f>
        <v>0.59475935381710288</v>
      </c>
      <c r="X770" s="2">
        <f>T770*N770</f>
        <v>0</v>
      </c>
      <c r="Y770" s="2">
        <f>SUM(X$5:X770)</f>
        <v>401.87178970483211</v>
      </c>
      <c r="Z770" s="2">
        <f t="shared" si="70"/>
        <v>0.1116310526957867</v>
      </c>
      <c r="AA770" s="2">
        <f>W770-Z770</f>
        <v>0.48312830112131616</v>
      </c>
      <c r="AB770" s="2">
        <f>(0.5*$C$5*K770^2)/1000</f>
        <v>8.3500246913580245</v>
      </c>
      <c r="AC770" s="2">
        <f t="shared" si="71"/>
        <v>0</v>
      </c>
      <c r="AD770" s="13"/>
    </row>
    <row r="771" spans="5:30" x14ac:dyDescent="0.25">
      <c r="E771" s="5" t="s">
        <v>2</v>
      </c>
      <c r="F771" s="1">
        <v>766</v>
      </c>
      <c r="G771" s="1">
        <v>177</v>
      </c>
      <c r="H771" s="2">
        <f>SUM($K$5:K771)</f>
        <v>4698.9722222222272</v>
      </c>
      <c r="I771" s="2">
        <f>SUM($K$595:K771)</f>
        <v>1604.4444444444446</v>
      </c>
      <c r="J771" s="1">
        <v>16</v>
      </c>
      <c r="K771" s="2">
        <v>4.4444444444444446</v>
      </c>
      <c r="L771" s="2">
        <v>0.87500000000000011</v>
      </c>
      <c r="M771" s="1">
        <f>IF(K771&gt;0.001,1,0)</f>
        <v>1</v>
      </c>
      <c r="N771" s="1">
        <f>IF(L771&lt;-0.0001,1,0)</f>
        <v>0</v>
      </c>
      <c r="O771" s="3">
        <f t="shared" si="66"/>
        <v>1.0999999999999999E-2</v>
      </c>
      <c r="P771" s="2">
        <f t="shared" si="67"/>
        <v>142.54910999999998</v>
      </c>
      <c r="Q771" s="2">
        <f>0.5*$C$7*$C$8*1.2*K771^2</f>
        <v>7.7752888888888902</v>
      </c>
      <c r="R771" s="2">
        <f>IF(L771&gt;0,$C$5*L771,0)</f>
        <v>1155.8750000000002</v>
      </c>
      <c r="S771" s="2">
        <f t="shared" si="68"/>
        <v>1306.1993988888892</v>
      </c>
      <c r="T771" s="2">
        <f>(S771*K771)/1000</f>
        <v>5.8053306617283971</v>
      </c>
      <c r="U771" s="2">
        <f t="shared" si="69"/>
        <v>5.8053306617283971</v>
      </c>
      <c r="V771" s="2">
        <f>SUM(U$5:U771)</f>
        <v>2146.9390044032989</v>
      </c>
      <c r="W771" s="2">
        <f>V771/3600</f>
        <v>0.596371945667583</v>
      </c>
      <c r="X771" s="2">
        <f>T771*N771</f>
        <v>0</v>
      </c>
      <c r="Y771" s="2">
        <f>SUM(X$5:X771)</f>
        <v>401.87178970483211</v>
      </c>
      <c r="Z771" s="2">
        <f t="shared" si="70"/>
        <v>0.1116310526957867</v>
      </c>
      <c r="AA771" s="2">
        <f>W771-Z771</f>
        <v>0.48474089297179629</v>
      </c>
      <c r="AB771" s="2">
        <f>(0.5*$C$5*K771^2)/1000</f>
        <v>13.046913580246915</v>
      </c>
      <c r="AC771" s="2">
        <f t="shared" si="71"/>
        <v>0</v>
      </c>
      <c r="AD771" s="13"/>
    </row>
    <row r="772" spans="5:30" x14ac:dyDescent="0.25">
      <c r="E772" s="5" t="s">
        <v>2</v>
      </c>
      <c r="F772" s="1">
        <v>767</v>
      </c>
      <c r="G772" s="1">
        <v>178</v>
      </c>
      <c r="H772" s="2">
        <f>SUM($K$5:K772)</f>
        <v>4704.2777777777828</v>
      </c>
      <c r="I772" s="2">
        <f>SUM($K$595:K772)</f>
        <v>1609.7500000000002</v>
      </c>
      <c r="J772" s="1">
        <v>19.100000000000001</v>
      </c>
      <c r="K772" s="2">
        <v>5.3055555555555562</v>
      </c>
      <c r="L772" s="2">
        <v>0.88888888888888862</v>
      </c>
      <c r="M772" s="1">
        <f>IF(K772&gt;0.001,1,0)</f>
        <v>1</v>
      </c>
      <c r="N772" s="1">
        <f>IF(L772&lt;-0.0001,1,0)</f>
        <v>0</v>
      </c>
      <c r="O772" s="3">
        <f t="shared" si="66"/>
        <v>1.0999999999999999E-2</v>
      </c>
      <c r="P772" s="2">
        <f t="shared" si="67"/>
        <v>142.54910999999998</v>
      </c>
      <c r="Q772" s="2">
        <f>0.5*$C$7*$C$8*1.2*K772^2</f>
        <v>11.080090388888893</v>
      </c>
      <c r="R772" s="2">
        <f>IF(L772&gt;0,$C$5*L772,0)</f>
        <v>1174.2222222222219</v>
      </c>
      <c r="S772" s="2">
        <f t="shared" si="68"/>
        <v>1327.8514226111108</v>
      </c>
      <c r="T772" s="2">
        <f>(S772*K772)/1000</f>
        <v>7.044989492186728</v>
      </c>
      <c r="U772" s="2">
        <f t="shared" si="69"/>
        <v>7.044989492186728</v>
      </c>
      <c r="V772" s="2">
        <f>SUM(U$5:U772)</f>
        <v>2153.9839938954856</v>
      </c>
      <c r="W772" s="2">
        <f>V772/3600</f>
        <v>0.59832888719319044</v>
      </c>
      <c r="X772" s="2">
        <f>T772*N772</f>
        <v>0</v>
      </c>
      <c r="Y772" s="2">
        <f>SUM(X$5:X772)</f>
        <v>401.87178970483211</v>
      </c>
      <c r="Z772" s="2">
        <f t="shared" si="70"/>
        <v>0.1116310526957867</v>
      </c>
      <c r="AA772" s="2">
        <f>W772-Z772</f>
        <v>0.48669783449740373</v>
      </c>
      <c r="AB772" s="2">
        <f>(0.5*$C$5*K772^2)/1000</f>
        <v>18.592361496913586</v>
      </c>
      <c r="AC772" s="2">
        <f t="shared" si="71"/>
        <v>0</v>
      </c>
      <c r="AD772" s="13"/>
    </row>
    <row r="773" spans="5:30" x14ac:dyDescent="0.25">
      <c r="E773" s="5" t="s">
        <v>2</v>
      </c>
      <c r="F773" s="1">
        <v>768</v>
      </c>
      <c r="G773" s="1">
        <v>179</v>
      </c>
      <c r="H773" s="2">
        <f>SUM($K$5:K773)</f>
        <v>4710.5000000000055</v>
      </c>
      <c r="I773" s="2">
        <f>SUM($K$595:K773)</f>
        <v>1615.9722222222224</v>
      </c>
      <c r="J773" s="1">
        <v>22.4</v>
      </c>
      <c r="K773" s="2">
        <v>6.2222222222222214</v>
      </c>
      <c r="L773" s="2">
        <v>0.90277777777777779</v>
      </c>
      <c r="M773" s="1">
        <f>IF(K773&gt;0.001,1,0)</f>
        <v>1</v>
      </c>
      <c r="N773" s="1">
        <f>IF(L773&lt;-0.0001,1,0)</f>
        <v>0</v>
      </c>
      <c r="O773" s="3">
        <f t="shared" si="66"/>
        <v>1.0999999999999999E-2</v>
      </c>
      <c r="P773" s="2">
        <f t="shared" si="67"/>
        <v>142.54910999999998</v>
      </c>
      <c r="Q773" s="2">
        <f>0.5*$C$7*$C$8*1.2*K773^2</f>
        <v>15.239566222222217</v>
      </c>
      <c r="R773" s="2">
        <f>IF(L773&gt;0,$C$5*L773,0)</f>
        <v>1192.5694444444446</v>
      </c>
      <c r="S773" s="2">
        <f t="shared" si="68"/>
        <v>1350.3581206666668</v>
      </c>
      <c r="T773" s="2">
        <f>(S773*K773)/1000</f>
        <v>8.40222830637037</v>
      </c>
      <c r="U773" s="2">
        <f t="shared" si="69"/>
        <v>8.40222830637037</v>
      </c>
      <c r="V773" s="2">
        <f>SUM(U$5:U773)</f>
        <v>2162.3862222018561</v>
      </c>
      <c r="W773" s="2">
        <f>V773/3600</f>
        <v>0.60066283950051558</v>
      </c>
      <c r="X773" s="2">
        <f>T773*N773</f>
        <v>0</v>
      </c>
      <c r="Y773" s="2">
        <f>SUM(X$5:X773)</f>
        <v>401.87178970483211</v>
      </c>
      <c r="Z773" s="2">
        <f t="shared" si="70"/>
        <v>0.1116310526957867</v>
      </c>
      <c r="AA773" s="2">
        <f>W773-Z773</f>
        <v>0.48903178680472886</v>
      </c>
      <c r="AB773" s="2">
        <f>(0.5*$C$5*K773^2)/1000</f>
        <v>25.571950617283942</v>
      </c>
      <c r="AC773" s="2">
        <f t="shared" si="71"/>
        <v>0</v>
      </c>
      <c r="AD773" s="13"/>
    </row>
    <row r="774" spans="5:30" x14ac:dyDescent="0.25">
      <c r="E774" s="5" t="s">
        <v>2</v>
      </c>
      <c r="F774" s="1">
        <v>769</v>
      </c>
      <c r="G774" s="1">
        <v>180</v>
      </c>
      <c r="H774" s="2">
        <f>SUM($K$5:K774)</f>
        <v>4717.6111111111168</v>
      </c>
      <c r="I774" s="2">
        <f>SUM($K$595:K774)</f>
        <v>1623.0833333333335</v>
      </c>
      <c r="J774" s="1">
        <v>25.6</v>
      </c>
      <c r="K774" s="2">
        <v>7.1111111111111116</v>
      </c>
      <c r="L774" s="2">
        <v>1.0694444444444449</v>
      </c>
      <c r="M774" s="1">
        <f>IF(K774&gt;0.001,1,0)</f>
        <v>1</v>
      </c>
      <c r="N774" s="1">
        <f>IF(L774&lt;-0.0001,1,0)</f>
        <v>0</v>
      </c>
      <c r="O774" s="3">
        <f t="shared" ref="O774:O837" si="72">0.011</f>
        <v>1.0999999999999999E-2</v>
      </c>
      <c r="P774" s="2">
        <f t="shared" ref="P774:P837" si="73">(($C$5*9.81)*O774)*M774</f>
        <v>142.54910999999998</v>
      </c>
      <c r="Q774" s="2">
        <f>0.5*$C$7*$C$8*1.2*K774^2</f>
        <v>19.904739555555558</v>
      </c>
      <c r="R774" s="2">
        <f>IF(L774&gt;0,$C$5*L774,0)</f>
        <v>1412.7361111111118</v>
      </c>
      <c r="S774" s="2">
        <f t="shared" ref="S774:S837" si="74">P774+Q774+R774</f>
        <v>1575.1899606666673</v>
      </c>
      <c r="T774" s="2">
        <f>(S774*K774)/1000</f>
        <v>11.201350831407414</v>
      </c>
      <c r="U774" s="2">
        <f t="shared" ref="U774:U837" si="75">IF(T774&gt;0,T774,0)</f>
        <v>11.201350831407414</v>
      </c>
      <c r="V774" s="2">
        <f>SUM(U$5:U774)</f>
        <v>2173.5875730332637</v>
      </c>
      <c r="W774" s="2">
        <f>V774/3600</f>
        <v>0.60377432584257329</v>
      </c>
      <c r="X774" s="2">
        <f>T774*N774</f>
        <v>0</v>
      </c>
      <c r="Y774" s="2">
        <f>SUM(X$5:X774)</f>
        <v>401.87178970483211</v>
      </c>
      <c r="Z774" s="2">
        <f t="shared" ref="Z774:Z837" si="76">Y774/3600</f>
        <v>0.1116310526957867</v>
      </c>
      <c r="AA774" s="2">
        <f>W774-Z774</f>
        <v>0.49214327314678658</v>
      </c>
      <c r="AB774" s="2">
        <f>(0.5*$C$5*K774^2)/1000</f>
        <v>33.400098765432098</v>
      </c>
      <c r="AC774" s="2">
        <f t="shared" ref="AC774:AC837" si="77">AB774*N774</f>
        <v>0</v>
      </c>
      <c r="AD774" s="13"/>
    </row>
    <row r="775" spans="5:30" x14ac:dyDescent="0.25">
      <c r="E775" s="5" t="s">
        <v>2</v>
      </c>
      <c r="F775" s="1">
        <v>770</v>
      </c>
      <c r="G775" s="1">
        <v>181</v>
      </c>
      <c r="H775" s="2">
        <f>SUM($K$5:K775)</f>
        <v>4725.9722222222281</v>
      </c>
      <c r="I775" s="2">
        <f>SUM($K$595:K775)</f>
        <v>1631.4444444444446</v>
      </c>
      <c r="J775" s="1">
        <v>30.1</v>
      </c>
      <c r="K775" s="2">
        <v>8.3611111111111107</v>
      </c>
      <c r="L775" s="2">
        <v>1.3472222222222217</v>
      </c>
      <c r="M775" s="1">
        <f>IF(K775&gt;0.001,1,0)</f>
        <v>1</v>
      </c>
      <c r="N775" s="1">
        <f>IF(L775&lt;-0.0001,1,0)</f>
        <v>0</v>
      </c>
      <c r="O775" s="3">
        <f t="shared" si="72"/>
        <v>1.0999999999999999E-2</v>
      </c>
      <c r="P775" s="2">
        <f t="shared" si="73"/>
        <v>142.54910999999998</v>
      </c>
      <c r="Q775" s="2">
        <f>0.5*$C$7*$C$8*1.2*K775^2</f>
        <v>27.517537055555554</v>
      </c>
      <c r="R775" s="2">
        <f>IF(L775&gt;0,$C$5*L775,0)</f>
        <v>1779.6805555555547</v>
      </c>
      <c r="S775" s="2">
        <f t="shared" si="74"/>
        <v>1949.7472026111102</v>
      </c>
      <c r="T775" s="2">
        <f>(S775*K775)/1000</f>
        <v>16.302052999609558</v>
      </c>
      <c r="U775" s="2">
        <f t="shared" si="75"/>
        <v>16.302052999609558</v>
      </c>
      <c r="V775" s="2">
        <f>SUM(U$5:U775)</f>
        <v>2189.8896260328734</v>
      </c>
      <c r="W775" s="2">
        <f>V775/3600</f>
        <v>0.6083026738980204</v>
      </c>
      <c r="X775" s="2">
        <f>T775*N775</f>
        <v>0</v>
      </c>
      <c r="Y775" s="2">
        <f>SUM(X$5:X775)</f>
        <v>401.87178970483211</v>
      </c>
      <c r="Z775" s="2">
        <f t="shared" si="76"/>
        <v>0.1116310526957867</v>
      </c>
      <c r="AA775" s="2">
        <f>W775-Z775</f>
        <v>0.49667162120223368</v>
      </c>
      <c r="AB775" s="2">
        <f>(0.5*$C$5*K775^2)/1000</f>
        <v>46.174352237654311</v>
      </c>
      <c r="AC775" s="2">
        <f t="shared" si="77"/>
        <v>0</v>
      </c>
      <c r="AD775" s="13"/>
    </row>
    <row r="776" spans="5:30" x14ac:dyDescent="0.25">
      <c r="E776" s="5" t="s">
        <v>2</v>
      </c>
      <c r="F776" s="1">
        <v>771</v>
      </c>
      <c r="G776" s="1">
        <v>182</v>
      </c>
      <c r="H776" s="2">
        <f>SUM($K$5:K776)</f>
        <v>4735.7777777777837</v>
      </c>
      <c r="I776" s="2">
        <f>SUM($K$595:K776)</f>
        <v>1641.2500000000002</v>
      </c>
      <c r="J776" s="1">
        <v>35.299999999999997</v>
      </c>
      <c r="K776" s="2">
        <v>9.8055555555555554</v>
      </c>
      <c r="L776" s="2">
        <v>1.3611111111111107</v>
      </c>
      <c r="M776" s="1">
        <f>IF(K776&gt;0.001,1,0)</f>
        <v>1</v>
      </c>
      <c r="N776" s="1">
        <f>IF(L776&lt;-0.0001,1,0)</f>
        <v>0</v>
      </c>
      <c r="O776" s="3">
        <f t="shared" si="72"/>
        <v>1.0999999999999999E-2</v>
      </c>
      <c r="P776" s="2">
        <f t="shared" si="73"/>
        <v>142.54910999999998</v>
      </c>
      <c r="Q776" s="2">
        <f>0.5*$C$7*$C$8*1.2*K776^2</f>
        <v>37.846522388888893</v>
      </c>
      <c r="R776" s="2">
        <f>IF(L776&gt;0,$C$5*L776,0)</f>
        <v>1798.0277777777771</v>
      </c>
      <c r="S776" s="2">
        <f t="shared" si="74"/>
        <v>1978.4234101666661</v>
      </c>
      <c r="T776" s="2">
        <f>(S776*K776)/1000</f>
        <v>19.399540660800923</v>
      </c>
      <c r="U776" s="2">
        <f t="shared" si="75"/>
        <v>19.399540660800923</v>
      </c>
      <c r="V776" s="2">
        <f>SUM(U$5:U776)</f>
        <v>2209.2891666936744</v>
      </c>
      <c r="W776" s="2">
        <f>V776/3600</f>
        <v>0.61369143519268732</v>
      </c>
      <c r="X776" s="2">
        <f>T776*N776</f>
        <v>0</v>
      </c>
      <c r="Y776" s="2">
        <f>SUM(X$5:X776)</f>
        <v>401.87178970483211</v>
      </c>
      <c r="Z776" s="2">
        <f t="shared" si="76"/>
        <v>0.1116310526957867</v>
      </c>
      <c r="AA776" s="2">
        <f>W776-Z776</f>
        <v>0.50206038249690066</v>
      </c>
      <c r="AB776" s="2">
        <f>(0.5*$C$5*K776^2)/1000</f>
        <v>63.506361496913584</v>
      </c>
      <c r="AC776" s="2">
        <f t="shared" si="77"/>
        <v>0</v>
      </c>
      <c r="AD776" s="13"/>
    </row>
    <row r="777" spans="5:30" x14ac:dyDescent="0.25">
      <c r="E777" s="5" t="s">
        <v>2</v>
      </c>
      <c r="F777" s="1">
        <v>772</v>
      </c>
      <c r="G777" s="1">
        <v>183</v>
      </c>
      <c r="H777" s="2">
        <f>SUM($K$5:K777)</f>
        <v>4746.8611111111168</v>
      </c>
      <c r="I777" s="2">
        <f>SUM($K$595:K777)</f>
        <v>1652.3333333333335</v>
      </c>
      <c r="J777" s="1">
        <v>39.9</v>
      </c>
      <c r="K777" s="2">
        <v>11.083333333333332</v>
      </c>
      <c r="L777" s="2">
        <v>1.2777777777777781</v>
      </c>
      <c r="M777" s="1">
        <f>IF(K777&gt;0.001,1,0)</f>
        <v>1</v>
      </c>
      <c r="N777" s="1">
        <f>IF(L777&lt;-0.0001,1,0)</f>
        <v>0</v>
      </c>
      <c r="O777" s="3">
        <f t="shared" si="72"/>
        <v>1.0999999999999999E-2</v>
      </c>
      <c r="P777" s="2">
        <f t="shared" si="73"/>
        <v>142.54910999999998</v>
      </c>
      <c r="Q777" s="2">
        <f>0.5*$C$7*$C$8*1.2*K777^2</f>
        <v>48.352881499999995</v>
      </c>
      <c r="R777" s="2">
        <f>IF(L777&gt;0,$C$5*L777,0)</f>
        <v>1687.9444444444448</v>
      </c>
      <c r="S777" s="2">
        <f t="shared" si="74"/>
        <v>1878.8464359444447</v>
      </c>
      <c r="T777" s="2">
        <f>(S777*K777)/1000</f>
        <v>20.82388133171759</v>
      </c>
      <c r="U777" s="2">
        <f t="shared" si="75"/>
        <v>20.82388133171759</v>
      </c>
      <c r="V777" s="2">
        <f>SUM(U$5:U777)</f>
        <v>2230.1130480253919</v>
      </c>
      <c r="W777" s="2">
        <f>V777/3600</f>
        <v>0.61947584667372002</v>
      </c>
      <c r="X777" s="2">
        <f>T777*N777</f>
        <v>0</v>
      </c>
      <c r="Y777" s="2">
        <f>SUM(X$5:X777)</f>
        <v>401.87178970483211</v>
      </c>
      <c r="Z777" s="2">
        <f t="shared" si="76"/>
        <v>0.1116310526957867</v>
      </c>
      <c r="AA777" s="2">
        <f>W777-Z777</f>
        <v>0.50784479397793336</v>
      </c>
      <c r="AB777" s="2">
        <f>(0.5*$C$5*K777^2)/1000</f>
        <v>81.1360034722222</v>
      </c>
      <c r="AC777" s="2">
        <f t="shared" si="77"/>
        <v>0</v>
      </c>
      <c r="AD777" s="13"/>
    </row>
    <row r="778" spans="5:30" x14ac:dyDescent="0.25">
      <c r="E778" s="5" t="s">
        <v>2</v>
      </c>
      <c r="F778" s="1">
        <v>773</v>
      </c>
      <c r="G778" s="1">
        <v>184</v>
      </c>
      <c r="H778" s="2">
        <f>SUM($K$5:K778)</f>
        <v>4759.2222222222281</v>
      </c>
      <c r="I778" s="2">
        <f>SUM($K$595:K778)</f>
        <v>1664.6944444444446</v>
      </c>
      <c r="J778" s="1">
        <v>44.5</v>
      </c>
      <c r="K778" s="2">
        <v>12.361111111111111</v>
      </c>
      <c r="L778" s="2">
        <v>1.0555555555555558</v>
      </c>
      <c r="M778" s="1">
        <f>IF(K778&gt;0.001,1,0)</f>
        <v>1</v>
      </c>
      <c r="N778" s="1">
        <f>IF(L778&lt;-0.0001,1,0)</f>
        <v>0</v>
      </c>
      <c r="O778" s="3">
        <f t="shared" si="72"/>
        <v>1.0999999999999999E-2</v>
      </c>
      <c r="P778" s="2">
        <f t="shared" si="73"/>
        <v>142.54910999999998</v>
      </c>
      <c r="Q778" s="2">
        <f>0.5*$C$7*$C$8*1.2*K778^2</f>
        <v>60.144593055555553</v>
      </c>
      <c r="R778" s="2">
        <f>IF(L778&gt;0,$C$5*L778,0)</f>
        <v>1394.3888888888891</v>
      </c>
      <c r="S778" s="2">
        <f t="shared" si="74"/>
        <v>1597.0825919444446</v>
      </c>
      <c r="T778" s="2">
        <f>(S778*K778)/1000</f>
        <v>19.741715372646606</v>
      </c>
      <c r="U778" s="2">
        <f t="shared" si="75"/>
        <v>19.741715372646606</v>
      </c>
      <c r="V778" s="2">
        <f>SUM(U$5:U778)</f>
        <v>2249.8547633980384</v>
      </c>
      <c r="W778" s="2">
        <f>V778/3600</f>
        <v>0.62495965649945506</v>
      </c>
      <c r="X778" s="2">
        <f>T778*N778</f>
        <v>0</v>
      </c>
      <c r="Y778" s="2">
        <f>SUM(X$5:X778)</f>
        <v>401.87178970483211</v>
      </c>
      <c r="Z778" s="2">
        <f t="shared" si="76"/>
        <v>0.1116310526957867</v>
      </c>
      <c r="AA778" s="2">
        <f>W778-Z778</f>
        <v>0.5133286038036684</v>
      </c>
      <c r="AB778" s="2">
        <f>(0.5*$C$5*K778^2)/1000</f>
        <v>100.92246334876542</v>
      </c>
      <c r="AC778" s="2">
        <f t="shared" si="77"/>
        <v>0</v>
      </c>
      <c r="AD778" s="13"/>
    </row>
    <row r="779" spans="5:30" x14ac:dyDescent="0.25">
      <c r="E779" s="5" t="s">
        <v>2</v>
      </c>
      <c r="F779" s="1">
        <v>774</v>
      </c>
      <c r="G779" s="1">
        <v>185</v>
      </c>
      <c r="H779" s="2">
        <f>SUM($K$5:K779)</f>
        <v>4772.4166666666724</v>
      </c>
      <c r="I779" s="2">
        <f>SUM($K$595:K779)</f>
        <v>1677.8888888888889</v>
      </c>
      <c r="J779" s="1">
        <v>47.5</v>
      </c>
      <c r="K779" s="2">
        <v>13.194444444444445</v>
      </c>
      <c r="L779" s="2">
        <v>0.88888888888888862</v>
      </c>
      <c r="M779" s="1">
        <f>IF(K779&gt;0.001,1,0)</f>
        <v>1</v>
      </c>
      <c r="N779" s="1">
        <f>IF(L779&lt;-0.0001,1,0)</f>
        <v>0</v>
      </c>
      <c r="O779" s="3">
        <f t="shared" si="72"/>
        <v>1.0999999999999999E-2</v>
      </c>
      <c r="P779" s="2">
        <f t="shared" si="73"/>
        <v>142.54910999999998</v>
      </c>
      <c r="Q779" s="2">
        <f>0.5*$C$7*$C$8*1.2*K779^2</f>
        <v>68.527326388888895</v>
      </c>
      <c r="R779" s="2">
        <f>IF(L779&gt;0,$C$5*L779,0)</f>
        <v>1174.2222222222219</v>
      </c>
      <c r="S779" s="2">
        <f t="shared" si="74"/>
        <v>1385.2986586111108</v>
      </c>
      <c r="T779" s="2">
        <f>(S779*K779)/1000</f>
        <v>18.27824619000771</v>
      </c>
      <c r="U779" s="2">
        <f t="shared" si="75"/>
        <v>18.27824619000771</v>
      </c>
      <c r="V779" s="2">
        <f>SUM(U$5:U779)</f>
        <v>2268.1330095880462</v>
      </c>
      <c r="W779" s="2">
        <f>V779/3600</f>
        <v>0.63003694710779057</v>
      </c>
      <c r="X779" s="2">
        <f>T779*N779</f>
        <v>0</v>
      </c>
      <c r="Y779" s="2">
        <f>SUM(X$5:X779)</f>
        <v>401.87178970483211</v>
      </c>
      <c r="Z779" s="2">
        <f t="shared" si="76"/>
        <v>0.1116310526957867</v>
      </c>
      <c r="AA779" s="2">
        <f>W779-Z779</f>
        <v>0.51840589441200391</v>
      </c>
      <c r="AB779" s="2">
        <f>(0.5*$C$5*K779^2)/1000</f>
        <v>114.98866705246913</v>
      </c>
      <c r="AC779" s="2">
        <f t="shared" si="77"/>
        <v>0</v>
      </c>
      <c r="AD779" s="13"/>
    </row>
    <row r="780" spans="5:30" x14ac:dyDescent="0.25">
      <c r="E780" s="5" t="s">
        <v>2</v>
      </c>
      <c r="F780" s="1">
        <v>775</v>
      </c>
      <c r="G780" s="1">
        <v>186</v>
      </c>
      <c r="H780" s="2">
        <f>SUM($K$5:K780)</f>
        <v>4786.5555555555611</v>
      </c>
      <c r="I780" s="2">
        <f>SUM($K$595:K780)</f>
        <v>1692.0277777777778</v>
      </c>
      <c r="J780" s="1">
        <v>50.9</v>
      </c>
      <c r="K780" s="2">
        <v>14.138888888888888</v>
      </c>
      <c r="L780" s="2">
        <v>0.91666666666666685</v>
      </c>
      <c r="M780" s="1">
        <f>IF(K780&gt;0.001,1,0)</f>
        <v>1</v>
      </c>
      <c r="N780" s="1">
        <f>IF(L780&lt;-0.0001,1,0)</f>
        <v>0</v>
      </c>
      <c r="O780" s="3">
        <f t="shared" si="72"/>
        <v>1.0999999999999999E-2</v>
      </c>
      <c r="P780" s="2">
        <f t="shared" si="73"/>
        <v>142.54910999999998</v>
      </c>
      <c r="Q780" s="2">
        <f>0.5*$C$7*$C$8*1.2*K780^2</f>
        <v>78.688657055555552</v>
      </c>
      <c r="R780" s="2">
        <f>IF(L780&gt;0,$C$5*L780,0)</f>
        <v>1210.916666666667</v>
      </c>
      <c r="S780" s="2">
        <f t="shared" si="74"/>
        <v>1432.1544337222226</v>
      </c>
      <c r="T780" s="2">
        <f>(S780*K780)/1000</f>
        <v>20.24907241012809</v>
      </c>
      <c r="U780" s="2">
        <f t="shared" si="75"/>
        <v>20.24907241012809</v>
      </c>
      <c r="V780" s="2">
        <f>SUM(U$5:U780)</f>
        <v>2288.3820819981743</v>
      </c>
      <c r="W780" s="2">
        <f>V780/3600</f>
        <v>0.63566168944393731</v>
      </c>
      <c r="X780" s="2">
        <f>T780*N780</f>
        <v>0</v>
      </c>
      <c r="Y780" s="2">
        <f>SUM(X$5:X780)</f>
        <v>401.87178970483211</v>
      </c>
      <c r="Z780" s="2">
        <f t="shared" si="76"/>
        <v>0.1116310526957867</v>
      </c>
      <c r="AA780" s="2">
        <f>W780-Z780</f>
        <v>0.52403063674815065</v>
      </c>
      <c r="AB780" s="2">
        <f>(0.5*$C$5*K780^2)/1000</f>
        <v>132.0393522376543</v>
      </c>
      <c r="AC780" s="2">
        <f t="shared" si="77"/>
        <v>0</v>
      </c>
      <c r="AD780" s="13"/>
    </row>
    <row r="781" spans="5:30" x14ac:dyDescent="0.25">
      <c r="E781" s="5" t="s">
        <v>2</v>
      </c>
      <c r="F781" s="1">
        <v>776</v>
      </c>
      <c r="G781" s="1">
        <v>187</v>
      </c>
      <c r="H781" s="2">
        <f>SUM($K$5:K781)</f>
        <v>4801.5833333333385</v>
      </c>
      <c r="I781" s="2">
        <f>SUM($K$595:K781)</f>
        <v>1707.0555555555557</v>
      </c>
      <c r="J781" s="1">
        <v>54.1</v>
      </c>
      <c r="K781" s="2">
        <v>15.027777777777779</v>
      </c>
      <c r="L781" s="2">
        <v>0.74999999999999978</v>
      </c>
      <c r="M781" s="1">
        <f>IF(K781&gt;0.001,1,0)</f>
        <v>1</v>
      </c>
      <c r="N781" s="1">
        <f>IF(L781&lt;-0.0001,1,0)</f>
        <v>0</v>
      </c>
      <c r="O781" s="3">
        <f t="shared" si="72"/>
        <v>1.0999999999999999E-2</v>
      </c>
      <c r="P781" s="2">
        <f t="shared" si="73"/>
        <v>142.54910999999998</v>
      </c>
      <c r="Q781" s="2">
        <f>0.5*$C$7*$C$8*1.2*K781^2</f>
        <v>88.893723722222234</v>
      </c>
      <c r="R781" s="2">
        <f>IF(L781&gt;0,$C$5*L781,0)</f>
        <v>990.74999999999966</v>
      </c>
      <c r="S781" s="2">
        <f t="shared" si="74"/>
        <v>1222.1928337222218</v>
      </c>
      <c r="T781" s="2">
        <f>(S781*K781)/1000</f>
        <v>18.366842306770057</v>
      </c>
      <c r="U781" s="2">
        <f t="shared" si="75"/>
        <v>18.366842306770057</v>
      </c>
      <c r="V781" s="2">
        <f>SUM(U$5:U781)</f>
        <v>2306.7489243049445</v>
      </c>
      <c r="W781" s="2">
        <f>V781/3600</f>
        <v>0.64076359008470685</v>
      </c>
      <c r="X781" s="2">
        <f>T781*N781</f>
        <v>0</v>
      </c>
      <c r="Y781" s="2">
        <f>SUM(X$5:X781)</f>
        <v>401.87178970483211</v>
      </c>
      <c r="Z781" s="2">
        <f t="shared" si="76"/>
        <v>0.1116310526957867</v>
      </c>
      <c r="AA781" s="2">
        <f>W781-Z781</f>
        <v>0.52913253738892019</v>
      </c>
      <c r="AB781" s="2">
        <f>(0.5*$C$5*K781^2)/1000</f>
        <v>149.16342631172839</v>
      </c>
      <c r="AC781" s="2">
        <f t="shared" si="77"/>
        <v>0</v>
      </c>
      <c r="AD781" s="13"/>
    </row>
    <row r="782" spans="5:30" x14ac:dyDescent="0.25">
      <c r="E782" s="5" t="s">
        <v>2</v>
      </c>
      <c r="F782" s="1">
        <v>777</v>
      </c>
      <c r="G782" s="1">
        <v>188</v>
      </c>
      <c r="H782" s="2">
        <f>SUM($K$5:K782)</f>
        <v>4817.2222222222272</v>
      </c>
      <c r="I782" s="2">
        <f>SUM($K$595:K782)</f>
        <v>1722.6944444444446</v>
      </c>
      <c r="J782" s="1">
        <v>56.3</v>
      </c>
      <c r="K782" s="2">
        <v>15.638888888888888</v>
      </c>
      <c r="L782" s="2">
        <v>0.55555555555555558</v>
      </c>
      <c r="M782" s="1">
        <f>IF(K782&gt;0.001,1,0)</f>
        <v>1</v>
      </c>
      <c r="N782" s="1">
        <f>IF(L782&lt;-0.0001,1,0)</f>
        <v>0</v>
      </c>
      <c r="O782" s="3">
        <f t="shared" si="72"/>
        <v>1.0999999999999999E-2</v>
      </c>
      <c r="P782" s="2">
        <f t="shared" si="73"/>
        <v>142.54910999999998</v>
      </c>
      <c r="Q782" s="2">
        <f>0.5*$C$7*$C$8*1.2*K782^2</f>
        <v>96.270529055555542</v>
      </c>
      <c r="R782" s="2">
        <f>IF(L782&gt;0,$C$5*L782,0)</f>
        <v>733.88888888888891</v>
      </c>
      <c r="S782" s="2">
        <f t="shared" si="74"/>
        <v>972.70852794444443</v>
      </c>
      <c r="T782" s="2">
        <f>(S782*K782)/1000</f>
        <v>15.212080589797838</v>
      </c>
      <c r="U782" s="2">
        <f t="shared" si="75"/>
        <v>15.212080589797838</v>
      </c>
      <c r="V782" s="2">
        <f>SUM(U$5:U782)</f>
        <v>2321.9610048947425</v>
      </c>
      <c r="W782" s="2">
        <f>V782/3600</f>
        <v>0.64498916802631734</v>
      </c>
      <c r="X782" s="2">
        <f>T782*N782</f>
        <v>0</v>
      </c>
      <c r="Y782" s="2">
        <f>SUM(X$5:X782)</f>
        <v>401.87178970483211</v>
      </c>
      <c r="Z782" s="2">
        <f t="shared" si="76"/>
        <v>0.1116310526957867</v>
      </c>
      <c r="AA782" s="2">
        <f>W782-Z782</f>
        <v>0.53335811533053068</v>
      </c>
      <c r="AB782" s="2">
        <f>(0.5*$C$5*K782^2)/1000</f>
        <v>161.54168557098762</v>
      </c>
      <c r="AC782" s="2">
        <f t="shared" si="77"/>
        <v>0</v>
      </c>
      <c r="AD782" s="13"/>
    </row>
    <row r="783" spans="5:30" x14ac:dyDescent="0.25">
      <c r="E783" s="5" t="s">
        <v>2</v>
      </c>
      <c r="F783" s="1">
        <v>778</v>
      </c>
      <c r="G783" s="1">
        <v>189</v>
      </c>
      <c r="H783" s="2">
        <f>SUM($K$5:K783)</f>
        <v>4833.3611111111159</v>
      </c>
      <c r="I783" s="2">
        <f>SUM($K$595:K783)</f>
        <v>1738.8333333333335</v>
      </c>
      <c r="J783" s="1">
        <v>58.1</v>
      </c>
      <c r="K783" s="2">
        <v>16.138888888888889</v>
      </c>
      <c r="L783" s="2">
        <v>0.4861111111111111</v>
      </c>
      <c r="M783" s="1">
        <f>IF(K783&gt;0.001,1,0)</f>
        <v>1</v>
      </c>
      <c r="N783" s="1">
        <f>IF(L783&lt;-0.0001,1,0)</f>
        <v>0</v>
      </c>
      <c r="O783" s="3">
        <f t="shared" si="72"/>
        <v>1.0999999999999999E-2</v>
      </c>
      <c r="P783" s="2">
        <f t="shared" si="73"/>
        <v>142.54910999999998</v>
      </c>
      <c r="Q783" s="2">
        <f>0.5*$C$7*$C$8*1.2*K783^2</f>
        <v>102.52477705555557</v>
      </c>
      <c r="R783" s="2">
        <f>IF(L783&gt;0,$C$5*L783,0)</f>
        <v>642.15277777777771</v>
      </c>
      <c r="S783" s="2">
        <f t="shared" si="74"/>
        <v>887.2266648333333</v>
      </c>
      <c r="T783" s="2">
        <f>(S783*K783)/1000</f>
        <v>14.318852563004629</v>
      </c>
      <c r="U783" s="2">
        <f t="shared" si="75"/>
        <v>14.318852563004629</v>
      </c>
      <c r="V783" s="2">
        <f>SUM(U$5:U783)</f>
        <v>2336.2798574577473</v>
      </c>
      <c r="W783" s="2">
        <f>V783/3600</f>
        <v>0.64896662707159647</v>
      </c>
      <c r="X783" s="2">
        <f>T783*N783</f>
        <v>0</v>
      </c>
      <c r="Y783" s="2">
        <f>SUM(X$5:X783)</f>
        <v>401.87178970483211</v>
      </c>
      <c r="Z783" s="2">
        <f t="shared" si="76"/>
        <v>0.1116310526957867</v>
      </c>
      <c r="AA783" s="2">
        <f>W783-Z783</f>
        <v>0.53733557437580981</v>
      </c>
      <c r="AB783" s="2">
        <f>(0.5*$C$5*K783^2)/1000</f>
        <v>172.03629668209879</v>
      </c>
      <c r="AC783" s="2">
        <f t="shared" si="77"/>
        <v>0</v>
      </c>
      <c r="AD783" s="13"/>
    </row>
    <row r="784" spans="5:30" x14ac:dyDescent="0.25">
      <c r="E784" s="5" t="s">
        <v>2</v>
      </c>
      <c r="F784" s="1">
        <v>779</v>
      </c>
      <c r="G784" s="1">
        <v>190</v>
      </c>
      <c r="H784" s="2">
        <f>SUM($K$5:K784)</f>
        <v>4849.9722222222272</v>
      </c>
      <c r="I784" s="2">
        <f>SUM($K$595:K784)</f>
        <v>1755.4444444444446</v>
      </c>
      <c r="J784" s="1">
        <v>59.8</v>
      </c>
      <c r="K784" s="2">
        <v>16.611111111111111</v>
      </c>
      <c r="L784" s="2">
        <v>0.41666666666666663</v>
      </c>
      <c r="M784" s="1">
        <f>IF(K784&gt;0.001,1,0)</f>
        <v>1</v>
      </c>
      <c r="N784" s="1">
        <f>IF(L784&lt;-0.0001,1,0)</f>
        <v>0</v>
      </c>
      <c r="O784" s="3">
        <f t="shared" si="72"/>
        <v>1.0999999999999999E-2</v>
      </c>
      <c r="P784" s="2">
        <f t="shared" si="73"/>
        <v>142.54910999999998</v>
      </c>
      <c r="Q784" s="2">
        <f>0.5*$C$7*$C$8*1.2*K784^2</f>
        <v>108.61228155555555</v>
      </c>
      <c r="R784" s="2">
        <f>IF(L784&gt;0,$C$5*L784,0)</f>
        <v>550.41666666666663</v>
      </c>
      <c r="S784" s="2">
        <f t="shared" si="74"/>
        <v>801.57805822222213</v>
      </c>
      <c r="T784" s="2">
        <f>(S784*K784)/1000</f>
        <v>13.315102189358022</v>
      </c>
      <c r="U784" s="2">
        <f t="shared" si="75"/>
        <v>13.315102189358022</v>
      </c>
      <c r="V784" s="2">
        <f>SUM(U$5:U784)</f>
        <v>2349.5949596471055</v>
      </c>
      <c r="W784" s="2">
        <f>V784/3600</f>
        <v>0.65266526656864043</v>
      </c>
      <c r="X784" s="2">
        <f>T784*N784</f>
        <v>0</v>
      </c>
      <c r="Y784" s="2">
        <f>SUM(X$5:X784)</f>
        <v>401.87178970483211</v>
      </c>
      <c r="Z784" s="2">
        <f t="shared" si="76"/>
        <v>0.1116310526957867</v>
      </c>
      <c r="AA784" s="2">
        <f>W784-Z784</f>
        <v>0.54103421387285378</v>
      </c>
      <c r="AB784" s="2">
        <f>(0.5*$C$5*K784^2)/1000</f>
        <v>182.25111265432099</v>
      </c>
      <c r="AC784" s="2">
        <f t="shared" si="77"/>
        <v>0</v>
      </c>
      <c r="AD784" s="13"/>
    </row>
    <row r="785" spans="5:30" x14ac:dyDescent="0.25">
      <c r="E785" s="5" t="s">
        <v>2</v>
      </c>
      <c r="F785" s="1">
        <v>780</v>
      </c>
      <c r="G785" s="1">
        <v>191</v>
      </c>
      <c r="H785" s="2">
        <f>SUM($K$5:K785)</f>
        <v>4866.9444444444498</v>
      </c>
      <c r="I785" s="2">
        <f>SUM($K$595:K785)</f>
        <v>1772.4166666666667</v>
      </c>
      <c r="J785" s="1">
        <v>61.1</v>
      </c>
      <c r="K785" s="2">
        <v>16.972222222222221</v>
      </c>
      <c r="L785" s="2">
        <v>0.31944444444444503</v>
      </c>
      <c r="M785" s="1">
        <f>IF(K785&gt;0.001,1,0)</f>
        <v>1</v>
      </c>
      <c r="N785" s="1">
        <f>IF(L785&lt;-0.0001,1,0)</f>
        <v>0</v>
      </c>
      <c r="O785" s="3">
        <f t="shared" si="72"/>
        <v>1.0999999999999999E-2</v>
      </c>
      <c r="P785" s="2">
        <f t="shared" si="73"/>
        <v>142.54910999999998</v>
      </c>
      <c r="Q785" s="2">
        <f>0.5*$C$7*$C$8*1.2*K785^2</f>
        <v>113.38588372222223</v>
      </c>
      <c r="R785" s="2">
        <f>IF(L785&gt;0,$C$5*L785,0)</f>
        <v>421.98611111111188</v>
      </c>
      <c r="S785" s="2">
        <f t="shared" si="74"/>
        <v>677.92110483333408</v>
      </c>
      <c r="T785" s="2">
        <f>(S785*K785)/1000</f>
        <v>11.505827640365753</v>
      </c>
      <c r="U785" s="2">
        <f t="shared" si="75"/>
        <v>11.505827640365753</v>
      </c>
      <c r="V785" s="2">
        <f>SUM(U$5:U785)</f>
        <v>2361.1007872874711</v>
      </c>
      <c r="W785" s="2">
        <f>V785/3600</f>
        <v>0.65586132980207534</v>
      </c>
      <c r="X785" s="2">
        <f>T785*N785</f>
        <v>0</v>
      </c>
      <c r="Y785" s="2">
        <f>SUM(X$5:X785)</f>
        <v>401.87178970483211</v>
      </c>
      <c r="Z785" s="2">
        <f t="shared" si="76"/>
        <v>0.1116310526957867</v>
      </c>
      <c r="AA785" s="2">
        <f>W785-Z785</f>
        <v>0.54423027710628868</v>
      </c>
      <c r="AB785" s="2">
        <f>(0.5*$C$5*K785^2)/1000</f>
        <v>190.26120408950618</v>
      </c>
      <c r="AC785" s="2">
        <f t="shared" si="77"/>
        <v>0</v>
      </c>
      <c r="AD785" s="13"/>
    </row>
    <row r="786" spans="5:30" x14ac:dyDescent="0.25">
      <c r="E786" s="5" t="s">
        <v>2</v>
      </c>
      <c r="F786" s="1">
        <v>781</v>
      </c>
      <c r="G786" s="1">
        <v>192</v>
      </c>
      <c r="H786" s="2">
        <f>SUM($K$5:K786)</f>
        <v>4884.1944444444498</v>
      </c>
      <c r="I786" s="2">
        <f>SUM($K$595:K786)</f>
        <v>1789.6666666666667</v>
      </c>
      <c r="J786" s="1">
        <v>62.1</v>
      </c>
      <c r="K786" s="2">
        <v>17.25</v>
      </c>
      <c r="L786" s="2">
        <v>0.23611111111111052</v>
      </c>
      <c r="M786" s="1">
        <f>IF(K786&gt;0.001,1,0)</f>
        <v>1</v>
      </c>
      <c r="N786" s="1">
        <f>IF(L786&lt;-0.0001,1,0)</f>
        <v>0</v>
      </c>
      <c r="O786" s="3">
        <f t="shared" si="72"/>
        <v>1.0999999999999999E-2</v>
      </c>
      <c r="P786" s="2">
        <f t="shared" si="73"/>
        <v>142.54910999999998</v>
      </c>
      <c r="Q786" s="2">
        <f>0.5*$C$7*$C$8*1.2*K786^2</f>
        <v>117.12774150000001</v>
      </c>
      <c r="R786" s="2">
        <f>IF(L786&gt;0,$C$5*L786,0)</f>
        <v>311.90277777777698</v>
      </c>
      <c r="S786" s="2">
        <f t="shared" si="74"/>
        <v>571.57962927777703</v>
      </c>
      <c r="T786" s="2">
        <f>(S786*K786)/1000</f>
        <v>9.8597486050416538</v>
      </c>
      <c r="U786" s="2">
        <f t="shared" si="75"/>
        <v>9.8597486050416538</v>
      </c>
      <c r="V786" s="2">
        <f>SUM(U$5:U786)</f>
        <v>2370.9605358925128</v>
      </c>
      <c r="W786" s="2">
        <f>V786/3600</f>
        <v>0.65860014885903129</v>
      </c>
      <c r="X786" s="2">
        <f>T786*N786</f>
        <v>0</v>
      </c>
      <c r="Y786" s="2">
        <f>SUM(X$5:X786)</f>
        <v>401.87178970483211</v>
      </c>
      <c r="Z786" s="2">
        <f t="shared" si="76"/>
        <v>0.1116310526957867</v>
      </c>
      <c r="AA786" s="2">
        <f>W786-Z786</f>
        <v>0.54696909616324463</v>
      </c>
      <c r="AB786" s="2">
        <f>(0.5*$C$5*K786^2)/1000</f>
        <v>196.54003125</v>
      </c>
      <c r="AC786" s="2">
        <f t="shared" si="77"/>
        <v>0</v>
      </c>
      <c r="AD786" s="13"/>
    </row>
    <row r="787" spans="5:30" x14ac:dyDescent="0.25">
      <c r="E787" s="5" t="s">
        <v>2</v>
      </c>
      <c r="F787" s="1">
        <v>782</v>
      </c>
      <c r="G787" s="1">
        <v>193</v>
      </c>
      <c r="H787" s="2">
        <f>SUM($K$5:K787)</f>
        <v>4901.6388888888941</v>
      </c>
      <c r="I787" s="2">
        <f>SUM($K$595:K787)</f>
        <v>1807.1111111111111</v>
      </c>
      <c r="J787" s="1">
        <v>62.8</v>
      </c>
      <c r="K787" s="2">
        <v>17.444444444444443</v>
      </c>
      <c r="L787" s="2">
        <v>0.16666666666666607</v>
      </c>
      <c r="M787" s="1">
        <f>IF(K787&gt;0.001,1,0)</f>
        <v>1</v>
      </c>
      <c r="N787" s="1">
        <f>IF(L787&lt;-0.0001,1,0)</f>
        <v>0</v>
      </c>
      <c r="O787" s="3">
        <f t="shared" si="72"/>
        <v>1.0999999999999999E-2</v>
      </c>
      <c r="P787" s="2">
        <f t="shared" si="73"/>
        <v>142.54910999999998</v>
      </c>
      <c r="Q787" s="2">
        <f>0.5*$C$7*$C$8*1.2*K787^2</f>
        <v>119.78318488888888</v>
      </c>
      <c r="R787" s="2">
        <f>IF(L787&gt;0,$C$5*L787,0)</f>
        <v>220.16666666666589</v>
      </c>
      <c r="S787" s="2">
        <f t="shared" si="74"/>
        <v>482.49896155555479</v>
      </c>
      <c r="T787" s="2">
        <f>(S787*K787)/1000</f>
        <v>8.4169263293580094</v>
      </c>
      <c r="U787" s="2">
        <f t="shared" si="75"/>
        <v>8.4169263293580094</v>
      </c>
      <c r="V787" s="2">
        <f>SUM(U$5:U787)</f>
        <v>2379.3774622218707</v>
      </c>
      <c r="W787" s="2">
        <f>V787/3600</f>
        <v>0.66093818395051962</v>
      </c>
      <c r="X787" s="2">
        <f>T787*N787</f>
        <v>0</v>
      </c>
      <c r="Y787" s="2">
        <f>SUM(X$5:X787)</f>
        <v>401.87178970483211</v>
      </c>
      <c r="Z787" s="2">
        <f t="shared" si="76"/>
        <v>0.1116310526957867</v>
      </c>
      <c r="AA787" s="2">
        <f>W787-Z787</f>
        <v>0.54930713125473296</v>
      </c>
      <c r="AB787" s="2">
        <f>(0.5*$C$5*K787^2)/1000</f>
        <v>200.99585802469133</v>
      </c>
      <c r="AC787" s="2">
        <f t="shared" si="77"/>
        <v>0</v>
      </c>
      <c r="AD787" s="13"/>
    </row>
    <row r="788" spans="5:30" x14ac:dyDescent="0.25">
      <c r="E788" s="5" t="s">
        <v>2</v>
      </c>
      <c r="F788" s="1">
        <v>783</v>
      </c>
      <c r="G788" s="1">
        <v>194</v>
      </c>
      <c r="H788" s="2">
        <f>SUM($K$5:K788)</f>
        <v>4919.2222222222272</v>
      </c>
      <c r="I788" s="2">
        <f>SUM($K$595:K788)</f>
        <v>1824.6944444444443</v>
      </c>
      <c r="J788" s="1">
        <v>63.3</v>
      </c>
      <c r="K788" s="2">
        <v>17.583333333333332</v>
      </c>
      <c r="L788" s="2">
        <v>0.1111111111111117</v>
      </c>
      <c r="M788" s="1">
        <f>IF(K788&gt;0.001,1,0)</f>
        <v>1</v>
      </c>
      <c r="N788" s="1">
        <f>IF(L788&lt;-0.0001,1,0)</f>
        <v>0</v>
      </c>
      <c r="O788" s="3">
        <f t="shared" si="72"/>
        <v>1.0999999999999999E-2</v>
      </c>
      <c r="P788" s="2">
        <f t="shared" si="73"/>
        <v>142.54910999999998</v>
      </c>
      <c r="Q788" s="2">
        <f>0.5*$C$7*$C$8*1.2*K788^2</f>
        <v>121.6981535</v>
      </c>
      <c r="R788" s="2">
        <f>IF(L788&gt;0,$C$5*L788,0)</f>
        <v>146.77777777777857</v>
      </c>
      <c r="S788" s="2">
        <f t="shared" si="74"/>
        <v>411.02504127777854</v>
      </c>
      <c r="T788" s="2">
        <f>(S788*K788)/1000</f>
        <v>7.2271903091342722</v>
      </c>
      <c r="U788" s="2">
        <f t="shared" si="75"/>
        <v>7.2271903091342722</v>
      </c>
      <c r="V788" s="2">
        <f>SUM(U$5:U788)</f>
        <v>2386.6046525310048</v>
      </c>
      <c r="W788" s="2">
        <f>V788/3600</f>
        <v>0.66294573681416802</v>
      </c>
      <c r="X788" s="2">
        <f>T788*N788</f>
        <v>0</v>
      </c>
      <c r="Y788" s="2">
        <f>SUM(X$5:X788)</f>
        <v>401.87178970483211</v>
      </c>
      <c r="Z788" s="2">
        <f t="shared" si="76"/>
        <v>0.1116310526957867</v>
      </c>
      <c r="AA788" s="2">
        <f>W788-Z788</f>
        <v>0.55131468411838136</v>
      </c>
      <c r="AB788" s="2">
        <f>(0.5*$C$5*K788^2)/1000</f>
        <v>204.20917013888888</v>
      </c>
      <c r="AC788" s="2">
        <f t="shared" si="77"/>
        <v>0</v>
      </c>
      <c r="AD788" s="13"/>
    </row>
    <row r="789" spans="5:30" x14ac:dyDescent="0.25">
      <c r="E789" s="5" t="s">
        <v>2</v>
      </c>
      <c r="F789" s="1">
        <v>784</v>
      </c>
      <c r="G789" s="1">
        <v>195</v>
      </c>
      <c r="H789" s="2">
        <f>SUM($K$5:K789)</f>
        <v>4936.8888888888941</v>
      </c>
      <c r="I789" s="2">
        <f>SUM($K$595:K789)</f>
        <v>1842.3611111111111</v>
      </c>
      <c r="J789" s="1">
        <v>63.6</v>
      </c>
      <c r="K789" s="2">
        <v>17.666666666666668</v>
      </c>
      <c r="L789" s="2">
        <v>9.7222222222222612E-2</v>
      </c>
      <c r="M789" s="1">
        <f>IF(K789&gt;0.001,1,0)</f>
        <v>1</v>
      </c>
      <c r="N789" s="1">
        <f>IF(L789&lt;-0.0001,1,0)</f>
        <v>0</v>
      </c>
      <c r="O789" s="3">
        <f t="shared" si="72"/>
        <v>1.0999999999999999E-2</v>
      </c>
      <c r="P789" s="2">
        <f t="shared" si="73"/>
        <v>142.54910999999998</v>
      </c>
      <c r="Q789" s="2">
        <f>0.5*$C$7*$C$8*1.2*K789^2</f>
        <v>122.85442400000002</v>
      </c>
      <c r="R789" s="2">
        <f>IF(L789&gt;0,$C$5*L789,0)</f>
        <v>128.43055555555608</v>
      </c>
      <c r="S789" s="2">
        <f t="shared" si="74"/>
        <v>393.83408955555615</v>
      </c>
      <c r="T789" s="2">
        <f>(S789*K789)/1000</f>
        <v>6.9577355821481586</v>
      </c>
      <c r="U789" s="2">
        <f t="shared" si="75"/>
        <v>6.9577355821481586</v>
      </c>
      <c r="V789" s="2">
        <f>SUM(U$5:U789)</f>
        <v>2393.5623881131528</v>
      </c>
      <c r="W789" s="2">
        <f>V789/3600</f>
        <v>0.66487844114254246</v>
      </c>
      <c r="X789" s="2">
        <f>T789*N789</f>
        <v>0</v>
      </c>
      <c r="Y789" s="2">
        <f>SUM(X$5:X789)</f>
        <v>401.87178970483211</v>
      </c>
      <c r="Z789" s="2">
        <f t="shared" si="76"/>
        <v>0.1116310526957867</v>
      </c>
      <c r="AA789" s="2">
        <f>W789-Z789</f>
        <v>0.55324738844675581</v>
      </c>
      <c r="AB789" s="2">
        <f>(0.5*$C$5*K789^2)/1000</f>
        <v>206.14938888888889</v>
      </c>
      <c r="AC789" s="2">
        <f t="shared" si="77"/>
        <v>0</v>
      </c>
      <c r="AD789" s="13"/>
    </row>
    <row r="790" spans="5:30" x14ac:dyDescent="0.25">
      <c r="E790" s="5" t="s">
        <v>2</v>
      </c>
      <c r="F790" s="1">
        <v>785</v>
      </c>
      <c r="G790" s="1">
        <v>196</v>
      </c>
      <c r="H790" s="2">
        <f>SUM($K$5:K790)</f>
        <v>4954.6666666666715</v>
      </c>
      <c r="I790" s="2">
        <f>SUM($K$595:K790)</f>
        <v>1860.1388888888889</v>
      </c>
      <c r="J790" s="1">
        <v>64</v>
      </c>
      <c r="K790" s="2">
        <v>17.777777777777779</v>
      </c>
      <c r="L790" s="2">
        <v>0.15277777777777798</v>
      </c>
      <c r="M790" s="1">
        <f>IF(K790&gt;0.001,1,0)</f>
        <v>1</v>
      </c>
      <c r="N790" s="1">
        <f>IF(L790&lt;-0.0001,1,0)</f>
        <v>0</v>
      </c>
      <c r="O790" s="3">
        <f t="shared" si="72"/>
        <v>1.0999999999999999E-2</v>
      </c>
      <c r="P790" s="2">
        <f t="shared" si="73"/>
        <v>142.54910999999998</v>
      </c>
      <c r="Q790" s="2">
        <f>0.5*$C$7*$C$8*1.2*K790^2</f>
        <v>124.40462222222224</v>
      </c>
      <c r="R790" s="2">
        <f>IF(L790&gt;0,$C$5*L790,0)</f>
        <v>201.81944444444471</v>
      </c>
      <c r="S790" s="2">
        <f t="shared" si="74"/>
        <v>468.77317666666693</v>
      </c>
      <c r="T790" s="2">
        <f>(S790*K790)/1000</f>
        <v>8.3337453629629668</v>
      </c>
      <c r="U790" s="2">
        <f t="shared" si="75"/>
        <v>8.3337453629629668</v>
      </c>
      <c r="V790" s="2">
        <f>SUM(U$5:U790)</f>
        <v>2401.8961334761157</v>
      </c>
      <c r="W790" s="2">
        <f>V790/3600</f>
        <v>0.66719337041003213</v>
      </c>
      <c r="X790" s="2">
        <f>T790*N790</f>
        <v>0</v>
      </c>
      <c r="Y790" s="2">
        <f>SUM(X$5:X790)</f>
        <v>401.87178970483211</v>
      </c>
      <c r="Z790" s="2">
        <f t="shared" si="76"/>
        <v>0.1116310526957867</v>
      </c>
      <c r="AA790" s="2">
        <f>W790-Z790</f>
        <v>0.55556231771424547</v>
      </c>
      <c r="AB790" s="2">
        <f>(0.5*$C$5*K790^2)/1000</f>
        <v>208.75061728395065</v>
      </c>
      <c r="AC790" s="2">
        <f t="shared" si="77"/>
        <v>0</v>
      </c>
      <c r="AD790" s="13"/>
    </row>
    <row r="791" spans="5:30" x14ac:dyDescent="0.25">
      <c r="E791" s="5" t="s">
        <v>2</v>
      </c>
      <c r="F791" s="1">
        <v>786</v>
      </c>
      <c r="G791" s="1">
        <v>197</v>
      </c>
      <c r="H791" s="2">
        <f>SUM($K$5:K791)</f>
        <v>4972.6388888888941</v>
      </c>
      <c r="I791" s="2">
        <f>SUM($K$595:K791)</f>
        <v>1878.1111111111111</v>
      </c>
      <c r="J791" s="1">
        <v>64.7</v>
      </c>
      <c r="K791" s="2">
        <v>17.972222222222221</v>
      </c>
      <c r="L791" s="2">
        <v>0.16666666666666705</v>
      </c>
      <c r="M791" s="1">
        <f>IF(K791&gt;0.001,1,0)</f>
        <v>1</v>
      </c>
      <c r="N791" s="1">
        <f>IF(L791&lt;-0.0001,1,0)</f>
        <v>0</v>
      </c>
      <c r="O791" s="3">
        <f t="shared" si="72"/>
        <v>1.0999999999999999E-2</v>
      </c>
      <c r="P791" s="2">
        <f t="shared" si="73"/>
        <v>142.54910999999998</v>
      </c>
      <c r="Q791" s="2">
        <f>0.5*$C$7*$C$8*1.2*K791^2</f>
        <v>127.14085572222221</v>
      </c>
      <c r="R791" s="2">
        <f>IF(L791&gt;0,$C$5*L791,0)</f>
        <v>220.16666666666717</v>
      </c>
      <c r="S791" s="2">
        <f t="shared" si="74"/>
        <v>489.85663238888935</v>
      </c>
      <c r="T791" s="2">
        <f>(S791*K791)/1000</f>
        <v>8.8038122543225388</v>
      </c>
      <c r="U791" s="2">
        <f t="shared" si="75"/>
        <v>8.8038122543225388</v>
      </c>
      <c r="V791" s="2">
        <f>SUM(U$5:U791)</f>
        <v>2410.6999457304382</v>
      </c>
      <c r="W791" s="2">
        <f>V791/3600</f>
        <v>0.66963887381401066</v>
      </c>
      <c r="X791" s="2">
        <f>T791*N791</f>
        <v>0</v>
      </c>
      <c r="Y791" s="2">
        <f>SUM(X$5:X791)</f>
        <v>401.87178970483211</v>
      </c>
      <c r="Z791" s="2">
        <f t="shared" si="76"/>
        <v>0.1116310526957867</v>
      </c>
      <c r="AA791" s="2">
        <f>W791-Z791</f>
        <v>0.558007821118224</v>
      </c>
      <c r="AB791" s="2">
        <f>(0.5*$C$5*K791^2)/1000</f>
        <v>213.34200964506169</v>
      </c>
      <c r="AC791" s="2">
        <f t="shared" si="77"/>
        <v>0</v>
      </c>
      <c r="AD791" s="13"/>
    </row>
    <row r="792" spans="5:30" x14ac:dyDescent="0.25">
      <c r="E792" s="5" t="s">
        <v>2</v>
      </c>
      <c r="F792" s="1">
        <v>787</v>
      </c>
      <c r="G792" s="1">
        <v>198</v>
      </c>
      <c r="H792" s="2">
        <f>SUM($K$5:K792)</f>
        <v>4990.7500000000055</v>
      </c>
      <c r="I792" s="2">
        <f>SUM($K$595:K792)</f>
        <v>1896.2222222222222</v>
      </c>
      <c r="J792" s="1">
        <v>65.2</v>
      </c>
      <c r="K792" s="2">
        <v>18.111111111111111</v>
      </c>
      <c r="L792" s="2">
        <v>8.3333333333332538E-2</v>
      </c>
      <c r="M792" s="1">
        <f>IF(K792&gt;0.001,1,0)</f>
        <v>1</v>
      </c>
      <c r="N792" s="1">
        <f>IF(L792&lt;-0.0001,1,0)</f>
        <v>0</v>
      </c>
      <c r="O792" s="3">
        <f t="shared" si="72"/>
        <v>1.0999999999999999E-2</v>
      </c>
      <c r="P792" s="2">
        <f t="shared" si="73"/>
        <v>142.54910999999998</v>
      </c>
      <c r="Q792" s="2">
        <f>0.5*$C$7*$C$8*1.2*K792^2</f>
        <v>129.11353155555557</v>
      </c>
      <c r="R792" s="2">
        <f>IF(L792&gt;0,$C$5*L792,0)</f>
        <v>110.08333333333228</v>
      </c>
      <c r="S792" s="2">
        <f t="shared" si="74"/>
        <v>381.74597488888782</v>
      </c>
      <c r="T792" s="2">
        <f>(S792*K792)/1000</f>
        <v>6.9138437674320796</v>
      </c>
      <c r="U792" s="2">
        <f t="shared" si="75"/>
        <v>6.9138437674320796</v>
      </c>
      <c r="V792" s="2">
        <f>SUM(U$5:U792)</f>
        <v>2417.6137894978701</v>
      </c>
      <c r="W792" s="2">
        <f>V792/3600</f>
        <v>0.67155938597163056</v>
      </c>
      <c r="X792" s="2">
        <f>T792*N792</f>
        <v>0</v>
      </c>
      <c r="Y792" s="2">
        <f>SUM(X$5:X792)</f>
        <v>401.87178970483211</v>
      </c>
      <c r="Z792" s="2">
        <f t="shared" si="76"/>
        <v>0.1116310526957867</v>
      </c>
      <c r="AA792" s="2">
        <f>W792-Z792</f>
        <v>0.5599283332758439</v>
      </c>
      <c r="AB792" s="2">
        <f>(0.5*$C$5*K792^2)/1000</f>
        <v>216.65215432098768</v>
      </c>
      <c r="AC792" s="2">
        <f t="shared" si="77"/>
        <v>0</v>
      </c>
      <c r="AD792" s="13"/>
    </row>
    <row r="793" spans="5:30" x14ac:dyDescent="0.25">
      <c r="E793" s="5" t="s">
        <v>2</v>
      </c>
      <c r="F793" s="1">
        <v>788</v>
      </c>
      <c r="G793" s="1">
        <v>199</v>
      </c>
      <c r="H793" s="2">
        <f>SUM($K$5:K793)</f>
        <v>5008.8888888888941</v>
      </c>
      <c r="I793" s="2">
        <f>SUM($K$595:K793)</f>
        <v>1914.3611111111111</v>
      </c>
      <c r="J793" s="1">
        <v>65.3</v>
      </c>
      <c r="K793" s="2">
        <v>18.138888888888889</v>
      </c>
      <c r="L793" s="2">
        <v>1.3888888888888099E-2</v>
      </c>
      <c r="M793" s="1">
        <f>IF(K793&gt;0.001,1,0)</f>
        <v>1</v>
      </c>
      <c r="N793" s="1">
        <f>IF(L793&lt;-0.0001,1,0)</f>
        <v>0</v>
      </c>
      <c r="O793" s="3">
        <f t="shared" si="72"/>
        <v>1.0999999999999999E-2</v>
      </c>
      <c r="P793" s="2">
        <f t="shared" si="73"/>
        <v>142.54910999999998</v>
      </c>
      <c r="Q793" s="2">
        <f>0.5*$C$7*$C$8*1.2*K793^2</f>
        <v>129.50988905555556</v>
      </c>
      <c r="R793" s="2">
        <f>IF(L793&gt;0,$C$5*L793,0)</f>
        <v>18.347222222221177</v>
      </c>
      <c r="S793" s="2">
        <f t="shared" si="74"/>
        <v>290.40622127777669</v>
      </c>
      <c r="T793" s="2">
        <f>(S793*K793)/1000</f>
        <v>5.2676461803996721</v>
      </c>
      <c r="U793" s="2">
        <f t="shared" si="75"/>
        <v>5.2676461803996721</v>
      </c>
      <c r="V793" s="2">
        <f>SUM(U$5:U793)</f>
        <v>2422.88143567827</v>
      </c>
      <c r="W793" s="2">
        <f>V793/3600</f>
        <v>0.67302262102174171</v>
      </c>
      <c r="X793" s="2">
        <f>T793*N793</f>
        <v>0</v>
      </c>
      <c r="Y793" s="2">
        <f>SUM(X$5:X793)</f>
        <v>401.87178970483211</v>
      </c>
      <c r="Z793" s="2">
        <f t="shared" si="76"/>
        <v>0.1116310526957867</v>
      </c>
      <c r="AA793" s="2">
        <f>W793-Z793</f>
        <v>0.56139156832595505</v>
      </c>
      <c r="AB793" s="2">
        <f>(0.5*$C$5*K793^2)/1000</f>
        <v>217.31724112654322</v>
      </c>
      <c r="AC793" s="2">
        <f t="shared" si="77"/>
        <v>0</v>
      </c>
      <c r="AD793" s="13"/>
    </row>
    <row r="794" spans="5:30" x14ac:dyDescent="0.25">
      <c r="E794" s="5" t="s">
        <v>2</v>
      </c>
      <c r="F794" s="1">
        <v>789</v>
      </c>
      <c r="G794" s="1">
        <v>200</v>
      </c>
      <c r="H794" s="2">
        <f>SUM($K$5:K794)</f>
        <v>5027.0277777777828</v>
      </c>
      <c r="I794" s="2">
        <f>SUM($K$595:K794)</f>
        <v>1932.5</v>
      </c>
      <c r="J794" s="1">
        <v>65.3</v>
      </c>
      <c r="K794" s="2">
        <v>18.138888888888889</v>
      </c>
      <c r="L794" s="2">
        <v>1.3888888888890073E-2</v>
      </c>
      <c r="M794" s="1">
        <f>IF(K794&gt;0.001,1,0)</f>
        <v>1</v>
      </c>
      <c r="N794" s="1">
        <f>IF(L794&lt;-0.0001,1,0)</f>
        <v>0</v>
      </c>
      <c r="O794" s="3">
        <f t="shared" si="72"/>
        <v>1.0999999999999999E-2</v>
      </c>
      <c r="P794" s="2">
        <f t="shared" si="73"/>
        <v>142.54910999999998</v>
      </c>
      <c r="Q794" s="2">
        <f>0.5*$C$7*$C$8*1.2*K794^2</f>
        <v>129.50988905555556</v>
      </c>
      <c r="R794" s="2">
        <f>IF(L794&gt;0,$C$5*L794,0)</f>
        <v>18.347222222223785</v>
      </c>
      <c r="S794" s="2">
        <f t="shared" si="74"/>
        <v>290.40622127777931</v>
      </c>
      <c r="T794" s="2">
        <f>(S794*K794)/1000</f>
        <v>5.2676461803997192</v>
      </c>
      <c r="U794" s="2">
        <f t="shared" si="75"/>
        <v>5.2676461803997192</v>
      </c>
      <c r="V794" s="2">
        <f>SUM(U$5:U794)</f>
        <v>2428.1490818586699</v>
      </c>
      <c r="W794" s="2">
        <f>V794/3600</f>
        <v>0.67448585607185274</v>
      </c>
      <c r="X794" s="2">
        <f>T794*N794</f>
        <v>0</v>
      </c>
      <c r="Y794" s="2">
        <f>SUM(X$5:X794)</f>
        <v>401.87178970483211</v>
      </c>
      <c r="Z794" s="2">
        <f t="shared" si="76"/>
        <v>0.1116310526957867</v>
      </c>
      <c r="AA794" s="2">
        <f>W794-Z794</f>
        <v>0.56285480337606608</v>
      </c>
      <c r="AB794" s="2">
        <f>(0.5*$C$5*K794^2)/1000</f>
        <v>217.31724112654322</v>
      </c>
      <c r="AC794" s="2">
        <f t="shared" si="77"/>
        <v>0</v>
      </c>
      <c r="AD794" s="13"/>
    </row>
    <row r="795" spans="5:30" x14ac:dyDescent="0.25">
      <c r="E795" s="5" t="s">
        <v>2</v>
      </c>
      <c r="F795" s="1">
        <v>790</v>
      </c>
      <c r="G795" s="1">
        <v>201</v>
      </c>
      <c r="H795" s="2">
        <f>SUM($K$5:K795)</f>
        <v>5045.1944444444498</v>
      </c>
      <c r="I795" s="2">
        <f>SUM($K$595:K795)</f>
        <v>1950.6666666666667</v>
      </c>
      <c r="J795" s="1">
        <v>65.400000000000006</v>
      </c>
      <c r="K795" s="2">
        <v>18.166666666666668</v>
      </c>
      <c r="L795" s="2">
        <v>5.5555555555556344E-2</v>
      </c>
      <c r="M795" s="1">
        <f>IF(K795&gt;0.001,1,0)</f>
        <v>1</v>
      </c>
      <c r="N795" s="1">
        <f>IF(L795&lt;-0.0001,1,0)</f>
        <v>0</v>
      </c>
      <c r="O795" s="3">
        <f t="shared" si="72"/>
        <v>1.0999999999999999E-2</v>
      </c>
      <c r="P795" s="2">
        <f t="shared" si="73"/>
        <v>142.54910999999998</v>
      </c>
      <c r="Q795" s="2">
        <f>0.5*$C$7*$C$8*1.2*K795^2</f>
        <v>129.90685400000004</v>
      </c>
      <c r="R795" s="2">
        <f>IF(L795&gt;0,$C$5*L795,0)</f>
        <v>73.388888888889923</v>
      </c>
      <c r="S795" s="2">
        <f t="shared" si="74"/>
        <v>345.84485288888993</v>
      </c>
      <c r="T795" s="2">
        <f>(S795*K795)/1000</f>
        <v>6.2828481608148339</v>
      </c>
      <c r="U795" s="2">
        <f t="shared" si="75"/>
        <v>6.2828481608148339</v>
      </c>
      <c r="V795" s="2">
        <f>SUM(U$5:U795)</f>
        <v>2434.4319300194848</v>
      </c>
      <c r="W795" s="2">
        <f>V795/3600</f>
        <v>0.67623109167207907</v>
      </c>
      <c r="X795" s="2">
        <f>T795*N795</f>
        <v>0</v>
      </c>
      <c r="Y795" s="2">
        <f>SUM(X$5:X795)</f>
        <v>401.87178970483211</v>
      </c>
      <c r="Z795" s="2">
        <f t="shared" si="76"/>
        <v>0.1116310526957867</v>
      </c>
      <c r="AA795" s="2">
        <f>W795-Z795</f>
        <v>0.56460003897629241</v>
      </c>
      <c r="AB795" s="2">
        <f>(0.5*$C$5*K795^2)/1000</f>
        <v>217.98334722222225</v>
      </c>
      <c r="AC795" s="2">
        <f t="shared" si="77"/>
        <v>0</v>
      </c>
      <c r="AD795" s="13"/>
    </row>
    <row r="796" spans="5:30" x14ac:dyDescent="0.25">
      <c r="E796" s="5" t="s">
        <v>2</v>
      </c>
      <c r="F796" s="1">
        <v>791</v>
      </c>
      <c r="G796" s="1">
        <v>202</v>
      </c>
      <c r="H796" s="2">
        <f>SUM($K$5:K796)</f>
        <v>5063.4444444444498</v>
      </c>
      <c r="I796" s="2">
        <f>SUM($K$595:K796)</f>
        <v>1968.9166666666667</v>
      </c>
      <c r="J796" s="1">
        <v>65.7</v>
      </c>
      <c r="K796" s="2">
        <v>18.25</v>
      </c>
      <c r="L796" s="2">
        <v>8.3333333333332538E-2</v>
      </c>
      <c r="M796" s="1">
        <f>IF(K796&gt;0.001,1,0)</f>
        <v>1</v>
      </c>
      <c r="N796" s="1">
        <f>IF(L796&lt;-0.0001,1,0)</f>
        <v>0</v>
      </c>
      <c r="O796" s="3">
        <f t="shared" si="72"/>
        <v>1.0999999999999999E-2</v>
      </c>
      <c r="P796" s="2">
        <f t="shared" si="73"/>
        <v>142.54910999999998</v>
      </c>
      <c r="Q796" s="2">
        <f>0.5*$C$7*$C$8*1.2*K796^2</f>
        <v>131.1013935</v>
      </c>
      <c r="R796" s="2">
        <f>IF(L796&gt;0,$C$5*L796,0)</f>
        <v>110.08333333333228</v>
      </c>
      <c r="S796" s="2">
        <f t="shared" si="74"/>
        <v>383.7338368333323</v>
      </c>
      <c r="T796" s="2">
        <f>(S796*K796)/1000</f>
        <v>7.0031425222083143</v>
      </c>
      <c r="U796" s="2">
        <f t="shared" si="75"/>
        <v>7.0031425222083143</v>
      </c>
      <c r="V796" s="2">
        <f>SUM(U$5:U796)</f>
        <v>2441.435072541693</v>
      </c>
      <c r="W796" s="2">
        <f>V796/3600</f>
        <v>0.67817640903935916</v>
      </c>
      <c r="X796" s="2">
        <f>T796*N796</f>
        <v>0</v>
      </c>
      <c r="Y796" s="2">
        <f>SUM(X$5:X796)</f>
        <v>401.87178970483211</v>
      </c>
      <c r="Z796" s="2">
        <f t="shared" si="76"/>
        <v>0.1116310526957867</v>
      </c>
      <c r="AA796" s="2">
        <f>W796-Z796</f>
        <v>0.5665453563435725</v>
      </c>
      <c r="AB796" s="2">
        <f>(0.5*$C$5*K796^2)/1000</f>
        <v>219.98778125000001</v>
      </c>
      <c r="AC796" s="2">
        <f t="shared" si="77"/>
        <v>0</v>
      </c>
      <c r="AD796" s="13"/>
    </row>
    <row r="797" spans="5:30" x14ac:dyDescent="0.25">
      <c r="E797" s="5" t="s">
        <v>2</v>
      </c>
      <c r="F797" s="1">
        <v>792</v>
      </c>
      <c r="G797" s="1">
        <v>203</v>
      </c>
      <c r="H797" s="2">
        <f>SUM($K$5:K797)</f>
        <v>5081.7777777777828</v>
      </c>
      <c r="I797" s="2">
        <f>SUM($K$595:K797)</f>
        <v>1987.25</v>
      </c>
      <c r="J797" s="1">
        <v>66</v>
      </c>
      <c r="K797" s="2">
        <v>18.333333333333332</v>
      </c>
      <c r="L797" s="2">
        <v>-1.3888888888890073E-2</v>
      </c>
      <c r="M797" s="1">
        <f>IF(K797&gt;0.001,1,0)</f>
        <v>1</v>
      </c>
      <c r="N797" s="1">
        <f>IF(L797&lt;-0.0001,1,0)</f>
        <v>1</v>
      </c>
      <c r="O797" s="3">
        <f t="shared" si="72"/>
        <v>1.0999999999999999E-2</v>
      </c>
      <c r="P797" s="2">
        <f t="shared" si="73"/>
        <v>142.54910999999998</v>
      </c>
      <c r="Q797" s="2">
        <f>0.5*$C$7*$C$8*1.2*K797^2</f>
        <v>132.3014</v>
      </c>
      <c r="R797" s="2">
        <f>IF(L797&gt;0,$C$5*L797,0)</f>
        <v>0</v>
      </c>
      <c r="S797" s="2">
        <f t="shared" si="74"/>
        <v>274.85050999999999</v>
      </c>
      <c r="T797" s="2">
        <f>(S797*K797)/1000</f>
        <v>5.0389260166666663</v>
      </c>
      <c r="U797" s="2">
        <f t="shared" si="75"/>
        <v>5.0389260166666663</v>
      </c>
      <c r="V797" s="2">
        <f>SUM(U$5:U797)</f>
        <v>2446.4739985583597</v>
      </c>
      <c r="W797" s="2">
        <f>V797/3600</f>
        <v>0.67957611071065549</v>
      </c>
      <c r="X797" s="2">
        <f>T797*N797</f>
        <v>5.0389260166666663</v>
      </c>
      <c r="Y797" s="2">
        <f>SUM(X$5:X797)</f>
        <v>406.91071572149878</v>
      </c>
      <c r="Z797" s="2">
        <f t="shared" si="76"/>
        <v>0.11303075436708299</v>
      </c>
      <c r="AA797" s="2">
        <f>W797-Z797</f>
        <v>0.5665453563435725</v>
      </c>
      <c r="AB797" s="2">
        <f>(0.5*$C$5*K797^2)/1000</f>
        <v>222.00138888888887</v>
      </c>
      <c r="AC797" s="2">
        <f t="shared" si="77"/>
        <v>222.00138888888887</v>
      </c>
      <c r="AD797" s="13"/>
    </row>
    <row r="798" spans="5:30" x14ac:dyDescent="0.25">
      <c r="E798" s="5" t="s">
        <v>2</v>
      </c>
      <c r="F798" s="1">
        <v>793</v>
      </c>
      <c r="G798" s="1">
        <v>204</v>
      </c>
      <c r="H798" s="2">
        <f>SUM($K$5:K798)</f>
        <v>5100.0000000000055</v>
      </c>
      <c r="I798" s="2">
        <f>SUM($K$595:K798)</f>
        <v>2005.4722222222222</v>
      </c>
      <c r="J798" s="1">
        <v>65.599999999999994</v>
      </c>
      <c r="K798" s="2">
        <v>18.222222222222221</v>
      </c>
      <c r="L798" s="2">
        <v>-0.34722222222222221</v>
      </c>
      <c r="M798" s="1">
        <f>IF(K798&gt;0.001,1,0)</f>
        <v>1</v>
      </c>
      <c r="N798" s="1">
        <f>IF(L798&lt;-0.0001,1,0)</f>
        <v>1</v>
      </c>
      <c r="O798" s="3">
        <f t="shared" si="72"/>
        <v>1.0999999999999999E-2</v>
      </c>
      <c r="P798" s="2">
        <f t="shared" si="73"/>
        <v>142.54910999999998</v>
      </c>
      <c r="Q798" s="2">
        <f>0.5*$C$7*$C$8*1.2*K798^2</f>
        <v>130.70260622222222</v>
      </c>
      <c r="R798" s="2">
        <f>IF(L798&gt;0,$C$5*L798,0)</f>
        <v>0</v>
      </c>
      <c r="S798" s="2">
        <f t="shared" si="74"/>
        <v>273.25171622222217</v>
      </c>
      <c r="T798" s="2">
        <f>(S798*K798)/1000</f>
        <v>4.9792534956049366</v>
      </c>
      <c r="U798" s="2">
        <f t="shared" si="75"/>
        <v>4.9792534956049366</v>
      </c>
      <c r="V798" s="2">
        <f>SUM(U$5:U798)</f>
        <v>2451.4532520539647</v>
      </c>
      <c r="W798" s="2">
        <f>V798/3600</f>
        <v>0.68095923668165681</v>
      </c>
      <c r="X798" s="2">
        <f>T798*N798</f>
        <v>4.9792534956049366</v>
      </c>
      <c r="Y798" s="2">
        <f>SUM(X$5:X798)</f>
        <v>411.88996921710373</v>
      </c>
      <c r="Z798" s="2">
        <f t="shared" si="76"/>
        <v>0.11441388033808436</v>
      </c>
      <c r="AA798" s="2">
        <f>W798-Z798</f>
        <v>0.5665453563435725</v>
      </c>
      <c r="AB798" s="2">
        <f>(0.5*$C$5*K798^2)/1000</f>
        <v>219.31861728395063</v>
      </c>
      <c r="AC798" s="2">
        <f t="shared" si="77"/>
        <v>219.31861728395063</v>
      </c>
      <c r="AD798" s="13"/>
    </row>
    <row r="799" spans="5:30" x14ac:dyDescent="0.25">
      <c r="E799" s="5" t="s">
        <v>2</v>
      </c>
      <c r="F799" s="1">
        <v>794</v>
      </c>
      <c r="G799" s="1">
        <v>205</v>
      </c>
      <c r="H799" s="2">
        <f>SUM($K$5:K799)</f>
        <v>5117.6388888888941</v>
      </c>
      <c r="I799" s="2">
        <f>SUM($K$595:K799)</f>
        <v>2023.1111111111111</v>
      </c>
      <c r="J799" s="1">
        <v>63.5</v>
      </c>
      <c r="K799" s="2">
        <v>17.638888888888889</v>
      </c>
      <c r="L799" s="2">
        <v>-0.8194444444444432</v>
      </c>
      <c r="M799" s="1">
        <f>IF(K799&gt;0.001,1,0)</f>
        <v>1</v>
      </c>
      <c r="N799" s="1">
        <f>IF(L799&lt;-0.0001,1,0)</f>
        <v>1</v>
      </c>
      <c r="O799" s="3">
        <f t="shared" si="72"/>
        <v>1.0999999999999999E-2</v>
      </c>
      <c r="P799" s="2">
        <f t="shared" si="73"/>
        <v>142.54910999999998</v>
      </c>
      <c r="Q799" s="2">
        <f>0.5*$C$7*$C$8*1.2*K799^2</f>
        <v>122.46839305555557</v>
      </c>
      <c r="R799" s="2">
        <f>IF(L799&gt;0,$C$5*L799,0)</f>
        <v>0</v>
      </c>
      <c r="S799" s="2">
        <f t="shared" si="74"/>
        <v>265.01750305555555</v>
      </c>
      <c r="T799" s="2">
        <f>(S799*K799)/1000</f>
        <v>4.6746142900077157</v>
      </c>
      <c r="U799" s="2">
        <f t="shared" si="75"/>
        <v>4.6746142900077157</v>
      </c>
      <c r="V799" s="2">
        <f>SUM(U$5:U799)</f>
        <v>2456.1278663439725</v>
      </c>
      <c r="W799" s="2">
        <f>V799/3600</f>
        <v>0.68225774065110345</v>
      </c>
      <c r="X799" s="2">
        <f>T799*N799</f>
        <v>4.6746142900077157</v>
      </c>
      <c r="Y799" s="2">
        <f>SUM(X$5:X799)</f>
        <v>416.56458350711142</v>
      </c>
      <c r="Z799" s="2">
        <f t="shared" si="76"/>
        <v>0.11571238430753095</v>
      </c>
      <c r="AA799" s="2">
        <f>W799-Z799</f>
        <v>0.5665453563435725</v>
      </c>
      <c r="AB799" s="2">
        <f>(0.5*$C$5*K799^2)/1000</f>
        <v>205.50163001543211</v>
      </c>
      <c r="AC799" s="2">
        <f t="shared" si="77"/>
        <v>205.50163001543211</v>
      </c>
      <c r="AD799" s="13"/>
    </row>
    <row r="800" spans="5:30" x14ac:dyDescent="0.25">
      <c r="E800" s="5" t="s">
        <v>2</v>
      </c>
      <c r="F800" s="1">
        <v>795</v>
      </c>
      <c r="G800" s="1">
        <v>206</v>
      </c>
      <c r="H800" s="2">
        <f>SUM($K$5:K800)</f>
        <v>5134.2222222222272</v>
      </c>
      <c r="I800" s="2">
        <f>SUM($K$595:K800)</f>
        <v>2039.6944444444443</v>
      </c>
      <c r="J800" s="1">
        <v>59.7</v>
      </c>
      <c r="K800" s="2">
        <v>16.583333333333332</v>
      </c>
      <c r="L800" s="2">
        <v>-1.2361111111111109</v>
      </c>
      <c r="M800" s="1">
        <f>IF(K800&gt;0.001,1,0)</f>
        <v>1</v>
      </c>
      <c r="N800" s="1">
        <f>IF(L800&lt;-0.0001,1,0)</f>
        <v>1</v>
      </c>
      <c r="O800" s="3">
        <f t="shared" si="72"/>
        <v>1.0999999999999999E-2</v>
      </c>
      <c r="P800" s="2">
        <f t="shared" si="73"/>
        <v>142.54910999999998</v>
      </c>
      <c r="Q800" s="2">
        <f>0.5*$C$7*$C$8*1.2*K800^2</f>
        <v>108.24933349999999</v>
      </c>
      <c r="R800" s="2">
        <f>IF(L800&gt;0,$C$5*L800,0)</f>
        <v>0</v>
      </c>
      <c r="S800" s="2">
        <f t="shared" si="74"/>
        <v>250.79844349999996</v>
      </c>
      <c r="T800" s="2">
        <f>(S800*K800)/1000</f>
        <v>4.1590741880416653</v>
      </c>
      <c r="U800" s="2">
        <f t="shared" si="75"/>
        <v>4.1590741880416653</v>
      </c>
      <c r="V800" s="2">
        <f>SUM(U$5:U800)</f>
        <v>2460.2869405320143</v>
      </c>
      <c r="W800" s="2">
        <f>V800/3600</f>
        <v>0.68341303903667061</v>
      </c>
      <c r="X800" s="2">
        <f>T800*N800</f>
        <v>4.1590741880416653</v>
      </c>
      <c r="Y800" s="2">
        <f>SUM(X$5:X800)</f>
        <v>420.72365769515307</v>
      </c>
      <c r="Z800" s="2">
        <f t="shared" si="76"/>
        <v>0.11686768269309808</v>
      </c>
      <c r="AA800" s="2">
        <f>W800-Z800</f>
        <v>0.5665453563435725</v>
      </c>
      <c r="AB800" s="2">
        <f>(0.5*$C$5*K800^2)/1000</f>
        <v>181.64208680555552</v>
      </c>
      <c r="AC800" s="2">
        <f t="shared" si="77"/>
        <v>181.64208680555552</v>
      </c>
      <c r="AD800" s="13"/>
    </row>
    <row r="801" spans="5:30" x14ac:dyDescent="0.25">
      <c r="E801" s="5" t="s">
        <v>2</v>
      </c>
      <c r="F801" s="1">
        <v>796</v>
      </c>
      <c r="G801" s="1">
        <v>207</v>
      </c>
      <c r="H801" s="2">
        <f>SUM($K$5:K801)</f>
        <v>5149.3888888888941</v>
      </c>
      <c r="I801" s="2">
        <f>SUM($K$595:K801)</f>
        <v>2054.8611111111109</v>
      </c>
      <c r="J801" s="1">
        <v>54.6</v>
      </c>
      <c r="K801" s="2">
        <v>15.166666666666666</v>
      </c>
      <c r="L801" s="2">
        <v>-1.4444444444444453</v>
      </c>
      <c r="M801" s="1">
        <f>IF(K801&gt;0.001,1,0)</f>
        <v>1</v>
      </c>
      <c r="N801" s="1">
        <f>IF(L801&lt;-0.0001,1,0)</f>
        <v>1</v>
      </c>
      <c r="O801" s="3">
        <f t="shared" si="72"/>
        <v>1.0999999999999999E-2</v>
      </c>
      <c r="P801" s="2">
        <f t="shared" si="73"/>
        <v>142.54910999999998</v>
      </c>
      <c r="Q801" s="2">
        <f>0.5*$C$7*$C$8*1.2*K801^2</f>
        <v>90.544454000000002</v>
      </c>
      <c r="R801" s="2">
        <f>IF(L801&gt;0,$C$5*L801,0)</f>
        <v>0</v>
      </c>
      <c r="S801" s="2">
        <f t="shared" si="74"/>
        <v>233.09356399999999</v>
      </c>
      <c r="T801" s="2">
        <f>(S801*K801)/1000</f>
        <v>3.5352523873333328</v>
      </c>
      <c r="U801" s="2">
        <f t="shared" si="75"/>
        <v>3.5352523873333328</v>
      </c>
      <c r="V801" s="2">
        <f>SUM(U$5:U801)</f>
        <v>2463.8221929193478</v>
      </c>
      <c r="W801" s="2">
        <f>V801/3600</f>
        <v>0.68439505358870767</v>
      </c>
      <c r="X801" s="2">
        <f>T801*N801</f>
        <v>3.5352523873333328</v>
      </c>
      <c r="Y801" s="2">
        <f>SUM(X$5:X801)</f>
        <v>424.25891008248641</v>
      </c>
      <c r="Z801" s="2">
        <f t="shared" si="76"/>
        <v>0.11784969724513511</v>
      </c>
      <c r="AA801" s="2">
        <f>W801-Z801</f>
        <v>0.5665453563435725</v>
      </c>
      <c r="AB801" s="2">
        <f>(0.5*$C$5*K801^2)/1000</f>
        <v>151.93334722222221</v>
      </c>
      <c r="AC801" s="2">
        <f t="shared" si="77"/>
        <v>151.93334722222221</v>
      </c>
      <c r="AD801" s="13"/>
    </row>
    <row r="802" spans="5:30" x14ac:dyDescent="0.25">
      <c r="E802" s="5" t="s">
        <v>2</v>
      </c>
      <c r="F802" s="1">
        <v>797</v>
      </c>
      <c r="G802" s="1">
        <v>208</v>
      </c>
      <c r="H802" s="2">
        <f>SUM($K$5:K802)</f>
        <v>5163.0833333333385</v>
      </c>
      <c r="I802" s="2">
        <f>SUM($K$595:K802)</f>
        <v>2068.5555555555552</v>
      </c>
      <c r="J802" s="1">
        <v>49.3</v>
      </c>
      <c r="K802" s="2">
        <v>13.694444444444443</v>
      </c>
      <c r="L802" s="2">
        <v>-1.3472222222222225</v>
      </c>
      <c r="M802" s="1">
        <f>IF(K802&gt;0.001,1,0)</f>
        <v>1</v>
      </c>
      <c r="N802" s="1">
        <f>IF(L802&lt;-0.0001,1,0)</f>
        <v>1</v>
      </c>
      <c r="O802" s="3">
        <f t="shared" si="72"/>
        <v>1.0999999999999999E-2</v>
      </c>
      <c r="P802" s="2">
        <f t="shared" si="73"/>
        <v>142.54910999999998</v>
      </c>
      <c r="Q802" s="2">
        <f>0.5*$C$7*$C$8*1.2*K802^2</f>
        <v>73.819382388888869</v>
      </c>
      <c r="R802" s="2">
        <f>IF(L802&gt;0,$C$5*L802,0)</f>
        <v>0</v>
      </c>
      <c r="S802" s="2">
        <f t="shared" si="74"/>
        <v>216.36849238888885</v>
      </c>
      <c r="T802" s="2">
        <f>(S802*K802)/1000</f>
        <v>2.9630462985478387</v>
      </c>
      <c r="U802" s="2">
        <f t="shared" si="75"/>
        <v>2.9630462985478387</v>
      </c>
      <c r="V802" s="2">
        <f>SUM(U$5:U802)</f>
        <v>2466.7852392178957</v>
      </c>
      <c r="W802" s="2">
        <f>V802/3600</f>
        <v>0.68521812200497101</v>
      </c>
      <c r="X802" s="2">
        <f>T802*N802</f>
        <v>2.9630462985478387</v>
      </c>
      <c r="Y802" s="2">
        <f>SUM(X$5:X802)</f>
        <v>427.22195638103426</v>
      </c>
      <c r="Z802" s="2">
        <f t="shared" si="76"/>
        <v>0.11867276566139841</v>
      </c>
      <c r="AA802" s="2">
        <f>W802-Z802</f>
        <v>0.56654535634357261</v>
      </c>
      <c r="AB802" s="2">
        <f>(0.5*$C$5*K802^2)/1000</f>
        <v>123.86872260802467</v>
      </c>
      <c r="AC802" s="2">
        <f t="shared" si="77"/>
        <v>123.86872260802467</v>
      </c>
      <c r="AD802" s="13"/>
    </row>
    <row r="803" spans="5:30" x14ac:dyDescent="0.25">
      <c r="E803" s="5" t="s">
        <v>2</v>
      </c>
      <c r="F803" s="1">
        <v>798</v>
      </c>
      <c r="G803" s="1">
        <v>209</v>
      </c>
      <c r="H803" s="2">
        <f>SUM($K$5:K803)</f>
        <v>5175.5555555555611</v>
      </c>
      <c r="I803" s="2">
        <f>SUM($K$595:K803)</f>
        <v>2081.0277777777774</v>
      </c>
      <c r="J803" s="1">
        <v>44.9</v>
      </c>
      <c r="K803" s="2">
        <v>12.472222222222221</v>
      </c>
      <c r="L803" s="2">
        <v>-0.97222222222222221</v>
      </c>
      <c r="M803" s="1">
        <f>IF(K803&gt;0.001,1,0)</f>
        <v>1</v>
      </c>
      <c r="N803" s="1">
        <f>IF(L803&lt;-0.0001,1,0)</f>
        <v>1</v>
      </c>
      <c r="O803" s="3">
        <f t="shared" si="72"/>
        <v>1.0999999999999999E-2</v>
      </c>
      <c r="P803" s="2">
        <f t="shared" si="73"/>
        <v>142.54910999999998</v>
      </c>
      <c r="Q803" s="2">
        <f>0.5*$C$7*$C$8*1.2*K803^2</f>
        <v>61.230703722222216</v>
      </c>
      <c r="R803" s="2">
        <f>IF(L803&gt;0,$C$5*L803,0)</f>
        <v>0</v>
      </c>
      <c r="S803" s="2">
        <f t="shared" si="74"/>
        <v>203.7798137222222</v>
      </c>
      <c r="T803" s="2">
        <f>(S803*K803)/1000</f>
        <v>2.5415871211466046</v>
      </c>
      <c r="U803" s="2">
        <f t="shared" si="75"/>
        <v>2.5415871211466046</v>
      </c>
      <c r="V803" s="2">
        <f>SUM(U$5:U803)</f>
        <v>2469.3268263390423</v>
      </c>
      <c r="W803" s="2">
        <f>V803/3600</f>
        <v>0.68592411842751178</v>
      </c>
      <c r="X803" s="2">
        <f>T803*N803</f>
        <v>2.5415871211466046</v>
      </c>
      <c r="Y803" s="2">
        <f>SUM(X$5:X803)</f>
        <v>429.76354350218088</v>
      </c>
      <c r="Z803" s="2">
        <f t="shared" si="76"/>
        <v>0.11937876208393913</v>
      </c>
      <c r="AA803" s="2">
        <f>W803-Z803</f>
        <v>0.56654535634357261</v>
      </c>
      <c r="AB803" s="2">
        <f>(0.5*$C$5*K803^2)/1000</f>
        <v>102.74495408950615</v>
      </c>
      <c r="AC803" s="2">
        <f t="shared" si="77"/>
        <v>102.74495408950615</v>
      </c>
      <c r="AD803" s="13"/>
    </row>
    <row r="804" spans="5:30" x14ac:dyDescent="0.25">
      <c r="E804" s="5" t="s">
        <v>2</v>
      </c>
      <c r="F804" s="1">
        <v>799</v>
      </c>
      <c r="G804" s="1">
        <v>210</v>
      </c>
      <c r="H804" s="2">
        <f>SUM($K$5:K804)</f>
        <v>5187.3055555555611</v>
      </c>
      <c r="I804" s="2">
        <f>SUM($K$595:K804)</f>
        <v>2092.7777777777774</v>
      </c>
      <c r="J804" s="1">
        <v>42.3</v>
      </c>
      <c r="K804" s="2">
        <v>11.749999999999998</v>
      </c>
      <c r="L804" s="2">
        <v>-0.4861111111111111</v>
      </c>
      <c r="M804" s="1">
        <f>IF(K804&gt;0.001,1,0)</f>
        <v>1</v>
      </c>
      <c r="N804" s="1">
        <f>IF(L804&lt;-0.0001,1,0)</f>
        <v>1</v>
      </c>
      <c r="O804" s="3">
        <f t="shared" si="72"/>
        <v>1.0999999999999999E-2</v>
      </c>
      <c r="P804" s="2">
        <f t="shared" si="73"/>
        <v>142.54910999999998</v>
      </c>
      <c r="Q804" s="2">
        <f>0.5*$C$7*$C$8*1.2*K804^2</f>
        <v>54.34471349999999</v>
      </c>
      <c r="R804" s="2">
        <f>IF(L804&gt;0,$C$5*L804,0)</f>
        <v>0</v>
      </c>
      <c r="S804" s="2">
        <f t="shared" si="74"/>
        <v>196.89382349999997</v>
      </c>
      <c r="T804" s="2">
        <f>(S804*K804)/1000</f>
        <v>2.313502426124999</v>
      </c>
      <c r="U804" s="2">
        <f t="shared" si="75"/>
        <v>2.313502426124999</v>
      </c>
      <c r="V804" s="2">
        <f>SUM(U$5:U804)</f>
        <v>2471.6403287651674</v>
      </c>
      <c r="W804" s="2">
        <f>V804/3600</f>
        <v>0.68656675799032429</v>
      </c>
      <c r="X804" s="2">
        <f>T804*N804</f>
        <v>2.313502426124999</v>
      </c>
      <c r="Y804" s="2">
        <f>SUM(X$5:X804)</f>
        <v>432.07704592830589</v>
      </c>
      <c r="Z804" s="2">
        <f t="shared" si="76"/>
        <v>0.12002140164675164</v>
      </c>
      <c r="AA804" s="2">
        <f>W804-Z804</f>
        <v>0.56654535634357261</v>
      </c>
      <c r="AB804" s="2">
        <f>(0.5*$C$5*K804^2)/1000</f>
        <v>91.190281249999984</v>
      </c>
      <c r="AC804" s="2">
        <f t="shared" si="77"/>
        <v>91.190281249999984</v>
      </c>
      <c r="AD804" s="13"/>
    </row>
    <row r="805" spans="5:30" x14ac:dyDescent="0.25">
      <c r="E805" s="5" t="s">
        <v>2</v>
      </c>
      <c r="F805" s="1">
        <v>800</v>
      </c>
      <c r="G805" s="1">
        <v>211</v>
      </c>
      <c r="H805" s="2">
        <f>SUM($K$5:K805)</f>
        <v>5198.8055555555611</v>
      </c>
      <c r="I805" s="2">
        <f>SUM($K$595:K805)</f>
        <v>2104.2777777777774</v>
      </c>
      <c r="J805" s="1">
        <v>41.4</v>
      </c>
      <c r="K805" s="2">
        <v>11.5</v>
      </c>
      <c r="L805" s="2">
        <v>-0.1388888888888889</v>
      </c>
      <c r="M805" s="1">
        <f>IF(K805&gt;0.001,1,0)</f>
        <v>1</v>
      </c>
      <c r="N805" s="1">
        <f>IF(L805&lt;-0.0001,1,0)</f>
        <v>1</v>
      </c>
      <c r="O805" s="3">
        <f t="shared" si="72"/>
        <v>1.0999999999999999E-2</v>
      </c>
      <c r="P805" s="2">
        <f t="shared" si="73"/>
        <v>142.54910999999998</v>
      </c>
      <c r="Q805" s="2">
        <f>0.5*$C$7*$C$8*1.2*K805^2</f>
        <v>52.056774000000004</v>
      </c>
      <c r="R805" s="2">
        <f>IF(L805&gt;0,$C$5*L805,0)</f>
        <v>0</v>
      </c>
      <c r="S805" s="2">
        <f t="shared" si="74"/>
        <v>194.605884</v>
      </c>
      <c r="T805" s="2">
        <f>(S805*K805)/1000</f>
        <v>2.2379676659999999</v>
      </c>
      <c r="U805" s="2">
        <f t="shared" si="75"/>
        <v>2.2379676659999999</v>
      </c>
      <c r="V805" s="2">
        <f>SUM(U$5:U805)</f>
        <v>2473.8782964311672</v>
      </c>
      <c r="W805" s="2">
        <f>V805/3600</f>
        <v>0.68718841567532418</v>
      </c>
      <c r="X805" s="2">
        <f>T805*N805</f>
        <v>2.2379676659999999</v>
      </c>
      <c r="Y805" s="2">
        <f>SUM(X$5:X805)</f>
        <v>434.31501359430587</v>
      </c>
      <c r="Z805" s="2">
        <f t="shared" si="76"/>
        <v>0.12064305933175162</v>
      </c>
      <c r="AA805" s="2">
        <f>W805-Z805</f>
        <v>0.5665453563435725</v>
      </c>
      <c r="AB805" s="2">
        <f>(0.5*$C$5*K805^2)/1000</f>
        <v>87.351124999999996</v>
      </c>
      <c r="AC805" s="2">
        <f t="shared" si="77"/>
        <v>87.351124999999996</v>
      </c>
      <c r="AD805" s="13"/>
    </row>
    <row r="806" spans="5:30" x14ac:dyDescent="0.25">
      <c r="E806" s="5" t="s">
        <v>2</v>
      </c>
      <c r="F806" s="1">
        <v>801</v>
      </c>
      <c r="G806" s="1">
        <v>212</v>
      </c>
      <c r="H806" s="2">
        <f>SUM($K$5:K806)</f>
        <v>5210.2777777777837</v>
      </c>
      <c r="I806" s="2">
        <f>SUM($K$595:K806)</f>
        <v>2115.7499999999995</v>
      </c>
      <c r="J806" s="1">
        <v>41.3</v>
      </c>
      <c r="K806" s="2">
        <v>11.472222222222221</v>
      </c>
      <c r="L806" s="2">
        <v>9.7222222222222612E-2</v>
      </c>
      <c r="M806" s="1">
        <f>IF(K806&gt;0.001,1,0)</f>
        <v>1</v>
      </c>
      <c r="N806" s="1">
        <f>IF(L806&lt;-0.0001,1,0)</f>
        <v>0</v>
      </c>
      <c r="O806" s="3">
        <f t="shared" si="72"/>
        <v>1.0999999999999999E-2</v>
      </c>
      <c r="P806" s="2">
        <f t="shared" si="73"/>
        <v>142.54910999999998</v>
      </c>
      <c r="Q806" s="2">
        <f>0.5*$C$7*$C$8*1.2*K806^2</f>
        <v>51.805595722222222</v>
      </c>
      <c r="R806" s="2">
        <f>IF(L806&gt;0,$C$5*L806,0)</f>
        <v>128.43055555555608</v>
      </c>
      <c r="S806" s="2">
        <f t="shared" si="74"/>
        <v>322.78526127777832</v>
      </c>
      <c r="T806" s="2">
        <f>(S806*K806)/1000</f>
        <v>3.7030642474367341</v>
      </c>
      <c r="U806" s="2">
        <f t="shared" si="75"/>
        <v>3.7030642474367341</v>
      </c>
      <c r="V806" s="2">
        <f>SUM(U$5:U806)</f>
        <v>2477.5813606786041</v>
      </c>
      <c r="W806" s="2">
        <f>V806/3600</f>
        <v>0.68821704463294564</v>
      </c>
      <c r="X806" s="2">
        <f>T806*N806</f>
        <v>0</v>
      </c>
      <c r="Y806" s="2">
        <f>SUM(X$5:X806)</f>
        <v>434.31501359430587</v>
      </c>
      <c r="Z806" s="2">
        <f t="shared" si="76"/>
        <v>0.12064305933175162</v>
      </c>
      <c r="AA806" s="2">
        <f>W806-Z806</f>
        <v>0.56757398530119407</v>
      </c>
      <c r="AB806" s="2">
        <f>(0.5*$C$5*K806^2)/1000</f>
        <v>86.929648533950598</v>
      </c>
      <c r="AC806" s="2">
        <f t="shared" si="77"/>
        <v>0</v>
      </c>
      <c r="AD806" s="13"/>
    </row>
    <row r="807" spans="5:30" x14ac:dyDescent="0.25">
      <c r="E807" s="5" t="s">
        <v>2</v>
      </c>
      <c r="F807" s="1">
        <v>802</v>
      </c>
      <c r="G807" s="1">
        <v>213</v>
      </c>
      <c r="H807" s="2">
        <f>SUM($K$5:K807)</f>
        <v>5221.9722222222281</v>
      </c>
      <c r="I807" s="2">
        <f>SUM($K$595:K807)</f>
        <v>2127.4444444444439</v>
      </c>
      <c r="J807" s="1">
        <v>42.1</v>
      </c>
      <c r="K807" s="2">
        <v>11.694444444444445</v>
      </c>
      <c r="L807" s="2">
        <v>0.47222222222222299</v>
      </c>
      <c r="M807" s="1">
        <f>IF(K807&gt;0.001,1,0)</f>
        <v>1</v>
      </c>
      <c r="N807" s="1">
        <f>IF(L807&lt;-0.0001,1,0)</f>
        <v>0</v>
      </c>
      <c r="O807" s="3">
        <f t="shared" si="72"/>
        <v>1.0999999999999999E-2</v>
      </c>
      <c r="P807" s="2">
        <f t="shared" si="73"/>
        <v>142.54910999999998</v>
      </c>
      <c r="Q807" s="2">
        <f>0.5*$C$7*$C$8*1.2*K807^2</f>
        <v>53.832030388888896</v>
      </c>
      <c r="R807" s="2">
        <f>IF(L807&gt;0,$C$5*L807,0)</f>
        <v>623.80555555555657</v>
      </c>
      <c r="S807" s="2">
        <f t="shared" si="74"/>
        <v>820.18669594444543</v>
      </c>
      <c r="T807" s="2">
        <f>(S807*K807)/1000</f>
        <v>9.5916277497947657</v>
      </c>
      <c r="U807" s="2">
        <f t="shared" si="75"/>
        <v>9.5916277497947657</v>
      </c>
      <c r="V807" s="2">
        <f>SUM(U$5:U807)</f>
        <v>2487.1729884283991</v>
      </c>
      <c r="W807" s="2">
        <f>V807/3600</f>
        <v>0.69088138567455526</v>
      </c>
      <c r="X807" s="2">
        <f>T807*N807</f>
        <v>0</v>
      </c>
      <c r="Y807" s="2">
        <f>SUM(X$5:X807)</f>
        <v>434.31501359430587</v>
      </c>
      <c r="Z807" s="2">
        <f t="shared" si="76"/>
        <v>0.12064305933175162</v>
      </c>
      <c r="AA807" s="2">
        <f>W807-Z807</f>
        <v>0.57023832634280369</v>
      </c>
      <c r="AB807" s="2">
        <f>(0.5*$C$5*K807^2)/1000</f>
        <v>90.330000385802478</v>
      </c>
      <c r="AC807" s="2">
        <f t="shared" si="77"/>
        <v>0</v>
      </c>
      <c r="AD807" s="13"/>
    </row>
    <row r="808" spans="5:30" x14ac:dyDescent="0.25">
      <c r="E808" s="5" t="s">
        <v>2</v>
      </c>
      <c r="F808" s="1">
        <v>803</v>
      </c>
      <c r="G808" s="1">
        <v>214</v>
      </c>
      <c r="H808" s="2">
        <f>SUM($K$5:K808)</f>
        <v>5234.3888888888951</v>
      </c>
      <c r="I808" s="2">
        <f>SUM($K$595:K808)</f>
        <v>2139.8611111111104</v>
      </c>
      <c r="J808" s="1">
        <v>44.7</v>
      </c>
      <c r="K808" s="2">
        <v>12.416666666666668</v>
      </c>
      <c r="L808" s="2">
        <v>0.87499999999999956</v>
      </c>
      <c r="M808" s="1">
        <f>IF(K808&gt;0.001,1,0)</f>
        <v>1</v>
      </c>
      <c r="N808" s="1">
        <f>IF(L808&lt;-0.0001,1,0)</f>
        <v>0</v>
      </c>
      <c r="O808" s="3">
        <f t="shared" si="72"/>
        <v>1.0999999999999999E-2</v>
      </c>
      <c r="P808" s="2">
        <f t="shared" si="73"/>
        <v>142.54910999999998</v>
      </c>
      <c r="Q808" s="2">
        <f>0.5*$C$7*$C$8*1.2*K808^2</f>
        <v>60.686433500000014</v>
      </c>
      <c r="R808" s="2">
        <f>IF(L808&gt;0,$C$5*L808,0)</f>
        <v>1155.8749999999993</v>
      </c>
      <c r="S808" s="2">
        <f t="shared" si="74"/>
        <v>1359.1105434999993</v>
      </c>
      <c r="T808" s="2">
        <f>(S808*K808)/1000</f>
        <v>16.87562258179166</v>
      </c>
      <c r="U808" s="2">
        <f t="shared" si="75"/>
        <v>16.87562258179166</v>
      </c>
      <c r="V808" s="2">
        <f>SUM(U$5:U808)</f>
        <v>2504.0486110101906</v>
      </c>
      <c r="W808" s="2">
        <f>V808/3600</f>
        <v>0.6955690586139418</v>
      </c>
      <c r="X808" s="2">
        <f>T808*N808</f>
        <v>0</v>
      </c>
      <c r="Y808" s="2">
        <f>SUM(X$5:X808)</f>
        <v>434.31501359430587</v>
      </c>
      <c r="Z808" s="2">
        <f t="shared" si="76"/>
        <v>0.12064305933175162</v>
      </c>
      <c r="AA808" s="2">
        <f>W808-Z808</f>
        <v>0.57492599928219024</v>
      </c>
      <c r="AB808" s="2">
        <f>(0.5*$C$5*K808^2)/1000</f>
        <v>101.83167013888891</v>
      </c>
      <c r="AC808" s="2">
        <f t="shared" si="77"/>
        <v>0</v>
      </c>
      <c r="AD808" s="13"/>
    </row>
    <row r="809" spans="5:30" x14ac:dyDescent="0.25">
      <c r="E809" s="5" t="s">
        <v>2</v>
      </c>
      <c r="F809" s="1">
        <v>804</v>
      </c>
      <c r="G809" s="1">
        <v>215</v>
      </c>
      <c r="H809" s="2">
        <f>SUM($K$5:K809)</f>
        <v>5247.8333333333394</v>
      </c>
      <c r="I809" s="2">
        <f>SUM($K$595:K809)</f>
        <v>2153.3055555555547</v>
      </c>
      <c r="J809" s="1">
        <v>48.4</v>
      </c>
      <c r="K809" s="2">
        <v>13.444444444444443</v>
      </c>
      <c r="L809" s="2">
        <v>0.93055555555555491</v>
      </c>
      <c r="M809" s="1">
        <f>IF(K809&gt;0.001,1,0)</f>
        <v>1</v>
      </c>
      <c r="N809" s="1">
        <f>IF(L809&lt;-0.0001,1,0)</f>
        <v>0</v>
      </c>
      <c r="O809" s="3">
        <f t="shared" si="72"/>
        <v>1.0999999999999999E-2</v>
      </c>
      <c r="P809" s="2">
        <f t="shared" si="73"/>
        <v>142.54910999999998</v>
      </c>
      <c r="Q809" s="2">
        <f>0.5*$C$7*$C$8*1.2*K809^2</f>
        <v>71.148752888888879</v>
      </c>
      <c r="R809" s="2">
        <f>IF(L809&gt;0,$C$5*L809,0)</f>
        <v>1229.263888888888</v>
      </c>
      <c r="S809" s="2">
        <f t="shared" si="74"/>
        <v>1442.961751777777</v>
      </c>
      <c r="T809" s="2">
        <f>(S809*K809)/1000</f>
        <v>19.399819107234553</v>
      </c>
      <c r="U809" s="2">
        <f t="shared" si="75"/>
        <v>19.399819107234553</v>
      </c>
      <c r="V809" s="2">
        <f>SUM(U$5:U809)</f>
        <v>2523.4484301174252</v>
      </c>
      <c r="W809" s="2">
        <f>V809/3600</f>
        <v>0.70095789725484037</v>
      </c>
      <c r="X809" s="2">
        <f>T809*N809</f>
        <v>0</v>
      </c>
      <c r="Y809" s="2">
        <f>SUM(X$5:X809)</f>
        <v>434.31501359430587</v>
      </c>
      <c r="Z809" s="2">
        <f t="shared" si="76"/>
        <v>0.12064305933175162</v>
      </c>
      <c r="AA809" s="2">
        <f>W809-Z809</f>
        <v>0.58031483792308869</v>
      </c>
      <c r="AB809" s="2">
        <f>(0.5*$C$5*K809^2)/1000</f>
        <v>119.38741358024689</v>
      </c>
      <c r="AC809" s="2">
        <f t="shared" si="77"/>
        <v>0</v>
      </c>
      <c r="AD809" s="13"/>
    </row>
    <row r="810" spans="5:30" x14ac:dyDescent="0.25">
      <c r="E810" s="5" t="s">
        <v>2</v>
      </c>
      <c r="F810" s="1">
        <v>805</v>
      </c>
      <c r="G810" s="1">
        <v>216</v>
      </c>
      <c r="H810" s="2">
        <f>SUM($K$5:K810)</f>
        <v>5262.1111111111168</v>
      </c>
      <c r="I810" s="2">
        <f>SUM($K$595:K810)</f>
        <v>2167.5833333333326</v>
      </c>
      <c r="J810" s="1">
        <v>51.4</v>
      </c>
      <c r="K810" s="2">
        <v>14.277777777777777</v>
      </c>
      <c r="L810" s="2">
        <v>0.59722222222222276</v>
      </c>
      <c r="M810" s="1">
        <f>IF(K810&gt;0.001,1,0)</f>
        <v>1</v>
      </c>
      <c r="N810" s="1">
        <f>IF(L810&lt;-0.0001,1,0)</f>
        <v>0</v>
      </c>
      <c r="O810" s="3">
        <f t="shared" si="72"/>
        <v>1.0999999999999999E-2</v>
      </c>
      <c r="P810" s="2">
        <f t="shared" si="73"/>
        <v>142.54910999999998</v>
      </c>
      <c r="Q810" s="2">
        <f>0.5*$C$7*$C$8*1.2*K810^2</f>
        <v>80.242196222222219</v>
      </c>
      <c r="R810" s="2">
        <f>IF(L810&gt;0,$C$5*L810,0)</f>
        <v>788.93055555555623</v>
      </c>
      <c r="S810" s="2">
        <f t="shared" si="74"/>
        <v>1011.7218617777785</v>
      </c>
      <c r="T810" s="2">
        <f>(S810*K810)/1000</f>
        <v>14.445139915382725</v>
      </c>
      <c r="U810" s="2">
        <f t="shared" si="75"/>
        <v>14.445139915382725</v>
      </c>
      <c r="V810" s="2">
        <f>SUM(U$5:U810)</f>
        <v>2537.8935700328079</v>
      </c>
      <c r="W810" s="2">
        <f>V810/3600</f>
        <v>0.70497043612022448</v>
      </c>
      <c r="X810" s="2">
        <f>T810*N810</f>
        <v>0</v>
      </c>
      <c r="Y810" s="2">
        <f>SUM(X$5:X810)</f>
        <v>434.31501359430587</v>
      </c>
      <c r="Z810" s="2">
        <f t="shared" si="76"/>
        <v>0.12064305933175162</v>
      </c>
      <c r="AA810" s="2">
        <f>W810-Z810</f>
        <v>0.58432737678847291</v>
      </c>
      <c r="AB810" s="2">
        <f>(0.5*$C$5*K810^2)/1000</f>
        <v>134.64618672839507</v>
      </c>
      <c r="AC810" s="2">
        <f t="shared" si="77"/>
        <v>0</v>
      </c>
      <c r="AD810" s="13"/>
    </row>
    <row r="811" spans="5:30" x14ac:dyDescent="0.25">
      <c r="E811" s="5" t="s">
        <v>2</v>
      </c>
      <c r="F811" s="1">
        <v>806</v>
      </c>
      <c r="G811" s="1">
        <v>217</v>
      </c>
      <c r="H811" s="2">
        <f>SUM($K$5:K811)</f>
        <v>5276.7500000000055</v>
      </c>
      <c r="I811" s="2">
        <f>SUM($K$595:K811)</f>
        <v>2182.2222222222213</v>
      </c>
      <c r="J811" s="1">
        <v>52.7</v>
      </c>
      <c r="K811" s="2">
        <v>14.638888888888889</v>
      </c>
      <c r="L811" s="2">
        <v>0.2222222222222224</v>
      </c>
      <c r="M811" s="1">
        <f>IF(K811&gt;0.001,1,0)</f>
        <v>1</v>
      </c>
      <c r="N811" s="1">
        <f>IF(L811&lt;-0.0001,1,0)</f>
        <v>0</v>
      </c>
      <c r="O811" s="3">
        <f t="shared" si="72"/>
        <v>1.0999999999999999E-2</v>
      </c>
      <c r="P811" s="2">
        <f t="shared" si="73"/>
        <v>142.54910999999998</v>
      </c>
      <c r="Q811" s="2">
        <f>0.5*$C$7*$C$8*1.2*K811^2</f>
        <v>84.352469055555574</v>
      </c>
      <c r="R811" s="2">
        <f>IF(L811&gt;0,$C$5*L811,0)</f>
        <v>293.55555555555577</v>
      </c>
      <c r="S811" s="2">
        <f t="shared" si="74"/>
        <v>520.45713461111131</v>
      </c>
      <c r="T811" s="2">
        <f>(S811*K811)/1000</f>
        <v>7.6189141650015459</v>
      </c>
      <c r="U811" s="2">
        <f t="shared" si="75"/>
        <v>7.6189141650015459</v>
      </c>
      <c r="V811" s="2">
        <f>SUM(U$5:U811)</f>
        <v>2545.5124841978095</v>
      </c>
      <c r="W811" s="2">
        <f>V811/3600</f>
        <v>0.70708680116605815</v>
      </c>
      <c r="X811" s="2">
        <f>T811*N811</f>
        <v>0</v>
      </c>
      <c r="Y811" s="2">
        <f>SUM(X$5:X811)</f>
        <v>434.31501359430587</v>
      </c>
      <c r="Z811" s="2">
        <f t="shared" si="76"/>
        <v>0.12064305933175162</v>
      </c>
      <c r="AA811" s="2">
        <f>W811-Z811</f>
        <v>0.58644374183430648</v>
      </c>
      <c r="AB811" s="2">
        <f>(0.5*$C$5*K811^2)/1000</f>
        <v>141.54321334876545</v>
      </c>
      <c r="AC811" s="2">
        <f t="shared" si="77"/>
        <v>0</v>
      </c>
      <c r="AD811" s="13"/>
    </row>
    <row r="812" spans="5:30" x14ac:dyDescent="0.25">
      <c r="E812" s="5" t="s">
        <v>2</v>
      </c>
      <c r="F812" s="1">
        <v>807</v>
      </c>
      <c r="G812" s="1">
        <v>218</v>
      </c>
      <c r="H812" s="2">
        <f>SUM($K$5:K812)</f>
        <v>5291.4722222222281</v>
      </c>
      <c r="I812" s="2">
        <f>SUM($K$595:K812)</f>
        <v>2196.9444444444434</v>
      </c>
      <c r="J812" s="1">
        <v>53</v>
      </c>
      <c r="K812" s="2">
        <v>14.722222222222221</v>
      </c>
      <c r="L812" s="2">
        <v>-2.7777777777778172E-2</v>
      </c>
      <c r="M812" s="1">
        <f>IF(K812&gt;0.001,1,0)</f>
        <v>1</v>
      </c>
      <c r="N812" s="1">
        <f>IF(L812&lt;-0.0001,1,0)</f>
        <v>1</v>
      </c>
      <c r="O812" s="3">
        <f t="shared" si="72"/>
        <v>1.0999999999999999E-2</v>
      </c>
      <c r="P812" s="2">
        <f t="shared" si="73"/>
        <v>142.54910999999998</v>
      </c>
      <c r="Q812" s="2">
        <f>0.5*$C$7*$C$8*1.2*K812^2</f>
        <v>85.315572222222215</v>
      </c>
      <c r="R812" s="2">
        <f>IF(L812&gt;0,$C$5*L812,0)</f>
        <v>0</v>
      </c>
      <c r="S812" s="2">
        <f t="shared" si="74"/>
        <v>227.8646822222222</v>
      </c>
      <c r="T812" s="2">
        <f>(S812*K812)/1000</f>
        <v>3.3546744882716042</v>
      </c>
      <c r="U812" s="2">
        <f t="shared" si="75"/>
        <v>3.3546744882716042</v>
      </c>
      <c r="V812" s="2">
        <f>SUM(U$5:U812)</f>
        <v>2548.867158686081</v>
      </c>
      <c r="W812" s="2">
        <f>V812/3600</f>
        <v>0.70801865519057805</v>
      </c>
      <c r="X812" s="2">
        <f>T812*N812</f>
        <v>3.3546744882716042</v>
      </c>
      <c r="Y812" s="2">
        <f>SUM(X$5:X812)</f>
        <v>437.66968808257747</v>
      </c>
      <c r="Z812" s="2">
        <f t="shared" si="76"/>
        <v>0.12157491335627152</v>
      </c>
      <c r="AA812" s="2">
        <f>W812-Z812</f>
        <v>0.58644374183430648</v>
      </c>
      <c r="AB812" s="2">
        <f>(0.5*$C$5*K812^2)/1000</f>
        <v>143.15929783950614</v>
      </c>
      <c r="AC812" s="2">
        <f t="shared" si="77"/>
        <v>143.15929783950614</v>
      </c>
      <c r="AD812" s="13"/>
    </row>
    <row r="813" spans="5:30" x14ac:dyDescent="0.25">
      <c r="E813" s="5" t="s">
        <v>2</v>
      </c>
      <c r="F813" s="1">
        <v>808</v>
      </c>
      <c r="G813" s="1">
        <v>219</v>
      </c>
      <c r="H813" s="2">
        <f>SUM($K$5:K813)</f>
        <v>5306.0555555555611</v>
      </c>
      <c r="I813" s="2">
        <f>SUM($K$595:K813)</f>
        <v>2211.5277777777769</v>
      </c>
      <c r="J813" s="1">
        <v>52.5</v>
      </c>
      <c r="K813" s="2">
        <v>14.583333333333332</v>
      </c>
      <c r="L813" s="2">
        <v>-0.23611111111111149</v>
      </c>
      <c r="M813" s="1">
        <f>IF(K813&gt;0.001,1,0)</f>
        <v>1</v>
      </c>
      <c r="N813" s="1">
        <f>IF(L813&lt;-0.0001,1,0)</f>
        <v>1</v>
      </c>
      <c r="O813" s="3">
        <f t="shared" si="72"/>
        <v>1.0999999999999999E-2</v>
      </c>
      <c r="P813" s="2">
        <f t="shared" si="73"/>
        <v>142.54910999999998</v>
      </c>
      <c r="Q813" s="2">
        <f>0.5*$C$7*$C$8*1.2*K813^2</f>
        <v>83.713437499999998</v>
      </c>
      <c r="R813" s="2">
        <f>IF(L813&gt;0,$C$5*L813,0)</f>
        <v>0</v>
      </c>
      <c r="S813" s="2">
        <f t="shared" si="74"/>
        <v>226.26254749999998</v>
      </c>
      <c r="T813" s="2">
        <f>(S813*K813)/1000</f>
        <v>3.2996621510416664</v>
      </c>
      <c r="U813" s="2">
        <f t="shared" si="75"/>
        <v>3.2996621510416664</v>
      </c>
      <c r="V813" s="2">
        <f>SUM(U$5:U813)</f>
        <v>2552.1668208371225</v>
      </c>
      <c r="W813" s="2">
        <f>V813/3600</f>
        <v>0.70893522801031184</v>
      </c>
      <c r="X813" s="2">
        <f>T813*N813</f>
        <v>3.2996621510416664</v>
      </c>
      <c r="Y813" s="2">
        <f>SUM(X$5:X813)</f>
        <v>440.96935023361914</v>
      </c>
      <c r="Z813" s="2">
        <f t="shared" si="76"/>
        <v>0.12249148617600532</v>
      </c>
      <c r="AA813" s="2">
        <f>W813-Z813</f>
        <v>0.58644374183430648</v>
      </c>
      <c r="AB813" s="2">
        <f>(0.5*$C$5*K813^2)/1000</f>
        <v>140.47092013888889</v>
      </c>
      <c r="AC813" s="2">
        <f t="shared" si="77"/>
        <v>140.47092013888889</v>
      </c>
      <c r="AD813" s="13"/>
    </row>
    <row r="814" spans="5:30" x14ac:dyDescent="0.25">
      <c r="E814" s="5" t="s">
        <v>2</v>
      </c>
      <c r="F814" s="1">
        <v>809</v>
      </c>
      <c r="G814" s="1">
        <v>220</v>
      </c>
      <c r="H814" s="2">
        <f>SUM($K$5:K814)</f>
        <v>5320.3055555555611</v>
      </c>
      <c r="I814" s="2">
        <f>SUM($K$595:K814)</f>
        <v>2225.7777777777769</v>
      </c>
      <c r="J814" s="1">
        <v>51.3</v>
      </c>
      <c r="K814" s="2">
        <v>14.249999999999998</v>
      </c>
      <c r="L814" s="2">
        <v>-0.38888888888888851</v>
      </c>
      <c r="M814" s="1">
        <f>IF(K814&gt;0.001,1,0)</f>
        <v>1</v>
      </c>
      <c r="N814" s="1">
        <f>IF(L814&lt;-0.0001,1,0)</f>
        <v>1</v>
      </c>
      <c r="O814" s="3">
        <f t="shared" si="72"/>
        <v>1.0999999999999999E-2</v>
      </c>
      <c r="P814" s="2">
        <f t="shared" si="73"/>
        <v>142.54910999999998</v>
      </c>
      <c r="Q814" s="2">
        <f>0.5*$C$7*$C$8*1.2*K814^2</f>
        <v>79.930273499999984</v>
      </c>
      <c r="R814" s="2">
        <f>IF(L814&gt;0,$C$5*L814,0)</f>
        <v>0</v>
      </c>
      <c r="S814" s="2">
        <f t="shared" si="74"/>
        <v>222.47938349999998</v>
      </c>
      <c r="T814" s="2">
        <f>(S814*K814)/1000</f>
        <v>3.1703312148749991</v>
      </c>
      <c r="U814" s="2">
        <f t="shared" si="75"/>
        <v>3.1703312148749991</v>
      </c>
      <c r="V814" s="2">
        <f>SUM(U$5:U814)</f>
        <v>2555.3371520519977</v>
      </c>
      <c r="W814" s="2">
        <f>V814/3600</f>
        <v>0.70981587556999937</v>
      </c>
      <c r="X814" s="2">
        <f>T814*N814</f>
        <v>3.1703312148749991</v>
      </c>
      <c r="Y814" s="2">
        <f>SUM(X$5:X814)</f>
        <v>444.13968144849412</v>
      </c>
      <c r="Z814" s="2">
        <f t="shared" si="76"/>
        <v>0.12337213373569281</v>
      </c>
      <c r="AA814" s="2">
        <f>W814-Z814</f>
        <v>0.58644374183430659</v>
      </c>
      <c r="AB814" s="2">
        <f>(0.5*$C$5*K814^2)/1000</f>
        <v>134.12278124999997</v>
      </c>
      <c r="AC814" s="2">
        <f t="shared" si="77"/>
        <v>134.12278124999997</v>
      </c>
      <c r="AD814" s="13"/>
    </row>
    <row r="815" spans="5:30" x14ac:dyDescent="0.25">
      <c r="E815" s="5" t="s">
        <v>2</v>
      </c>
      <c r="F815" s="1">
        <v>810</v>
      </c>
      <c r="G815" s="1">
        <v>221</v>
      </c>
      <c r="H815" s="2">
        <f>SUM($K$5:K815)</f>
        <v>5334.1111111111168</v>
      </c>
      <c r="I815" s="2">
        <f>SUM($K$595:K815)</f>
        <v>2239.5833333333326</v>
      </c>
      <c r="J815" s="1">
        <v>49.7</v>
      </c>
      <c r="K815" s="2">
        <v>13.805555555555555</v>
      </c>
      <c r="L815" s="2">
        <v>-0.54166666666666641</v>
      </c>
      <c r="M815" s="1">
        <f>IF(K815&gt;0.001,1,0)</f>
        <v>1</v>
      </c>
      <c r="N815" s="1">
        <f>IF(L815&lt;-0.0001,1,0)</f>
        <v>1</v>
      </c>
      <c r="O815" s="3">
        <f t="shared" si="72"/>
        <v>1.0999999999999999E-2</v>
      </c>
      <c r="P815" s="2">
        <f t="shared" si="73"/>
        <v>142.54910999999998</v>
      </c>
      <c r="Q815" s="2">
        <f>0.5*$C$7*$C$8*1.2*K815^2</f>
        <v>75.022122388888889</v>
      </c>
      <c r="R815" s="2">
        <f>IF(L815&gt;0,$C$5*L815,0)</f>
        <v>0</v>
      </c>
      <c r="S815" s="2">
        <f t="shared" si="74"/>
        <v>217.57123238888886</v>
      </c>
      <c r="T815" s="2">
        <f>(S815*K815)/1000</f>
        <v>3.0036917360354933</v>
      </c>
      <c r="U815" s="2">
        <f t="shared" si="75"/>
        <v>3.0036917360354933</v>
      </c>
      <c r="V815" s="2">
        <f>SUM(U$5:U815)</f>
        <v>2558.340843788033</v>
      </c>
      <c r="W815" s="2">
        <f>V815/3600</f>
        <v>0.71065023438556474</v>
      </c>
      <c r="X815" s="2">
        <f>T815*N815</f>
        <v>3.0036917360354933</v>
      </c>
      <c r="Y815" s="2">
        <f>SUM(X$5:X815)</f>
        <v>447.14337318452959</v>
      </c>
      <c r="Z815" s="2">
        <f t="shared" si="76"/>
        <v>0.12420649255125822</v>
      </c>
      <c r="AA815" s="2">
        <f>W815-Z815</f>
        <v>0.58644374183430648</v>
      </c>
      <c r="AB815" s="2">
        <f>(0.5*$C$5*K815^2)/1000</f>
        <v>125.88691705246913</v>
      </c>
      <c r="AC815" s="2">
        <f t="shared" si="77"/>
        <v>125.88691705246913</v>
      </c>
      <c r="AD815" s="13"/>
    </row>
    <row r="816" spans="5:30" x14ac:dyDescent="0.25">
      <c r="E816" s="5" t="s">
        <v>2</v>
      </c>
      <c r="F816" s="1">
        <v>811</v>
      </c>
      <c r="G816" s="1">
        <v>222</v>
      </c>
      <c r="H816" s="2">
        <f>SUM($K$5:K816)</f>
        <v>5347.2777777777837</v>
      </c>
      <c r="I816" s="2">
        <f>SUM($K$595:K816)</f>
        <v>2252.7499999999991</v>
      </c>
      <c r="J816" s="1">
        <v>47.4</v>
      </c>
      <c r="K816" s="2">
        <v>13.166666666666666</v>
      </c>
      <c r="L816" s="2">
        <v>-0.83333333333333326</v>
      </c>
      <c r="M816" s="1">
        <f>IF(K816&gt;0.001,1,0)</f>
        <v>1</v>
      </c>
      <c r="N816" s="1">
        <f>IF(L816&lt;-0.0001,1,0)</f>
        <v>1</v>
      </c>
      <c r="O816" s="3">
        <f t="shared" si="72"/>
        <v>1.0999999999999999E-2</v>
      </c>
      <c r="P816" s="2">
        <f t="shared" si="73"/>
        <v>142.54910999999998</v>
      </c>
      <c r="Q816" s="2">
        <f>0.5*$C$7*$C$8*1.2*K816^2</f>
        <v>68.239093999999994</v>
      </c>
      <c r="R816" s="2">
        <f>IF(L816&gt;0,$C$5*L816,0)</f>
        <v>0</v>
      </c>
      <c r="S816" s="2">
        <f t="shared" si="74"/>
        <v>210.78820399999998</v>
      </c>
      <c r="T816" s="2">
        <f>(S816*K816)/1000</f>
        <v>2.7753780193333326</v>
      </c>
      <c r="U816" s="2">
        <f t="shared" si="75"/>
        <v>2.7753780193333326</v>
      </c>
      <c r="V816" s="2">
        <f>SUM(U$5:U816)</f>
        <v>2561.1162218073664</v>
      </c>
      <c r="W816" s="2">
        <f>V816/3600</f>
        <v>0.71142117272426841</v>
      </c>
      <c r="X816" s="2">
        <f>T816*N816</f>
        <v>2.7753780193333326</v>
      </c>
      <c r="Y816" s="2">
        <f>SUM(X$5:X816)</f>
        <v>449.91875120386294</v>
      </c>
      <c r="Z816" s="2">
        <f t="shared" si="76"/>
        <v>0.12497743088996192</v>
      </c>
      <c r="AA816" s="2">
        <f>W816-Z816</f>
        <v>0.58644374183430648</v>
      </c>
      <c r="AB816" s="2">
        <f>(0.5*$C$5*K816^2)/1000</f>
        <v>114.50501388888888</v>
      </c>
      <c r="AC816" s="2">
        <f t="shared" si="77"/>
        <v>114.50501388888888</v>
      </c>
      <c r="AD816" s="13"/>
    </row>
    <row r="817" spans="5:30" x14ac:dyDescent="0.25">
      <c r="E817" s="5" t="s">
        <v>2</v>
      </c>
      <c r="F817" s="1">
        <v>812</v>
      </c>
      <c r="G817" s="1">
        <v>223</v>
      </c>
      <c r="H817" s="2">
        <f>SUM($K$5:K817)</f>
        <v>5359.4166666666724</v>
      </c>
      <c r="I817" s="2">
        <f>SUM($K$595:K817)</f>
        <v>2264.8888888888878</v>
      </c>
      <c r="J817" s="1">
        <v>43.7</v>
      </c>
      <c r="K817" s="2">
        <v>12.138888888888889</v>
      </c>
      <c r="L817" s="2">
        <v>-1.0694444444444438</v>
      </c>
      <c r="M817" s="1">
        <f>IF(K817&gt;0.001,1,0)</f>
        <v>1</v>
      </c>
      <c r="N817" s="1">
        <f>IF(L817&lt;-0.0001,1,0)</f>
        <v>1</v>
      </c>
      <c r="O817" s="3">
        <f t="shared" si="72"/>
        <v>1.0999999999999999E-2</v>
      </c>
      <c r="P817" s="2">
        <f t="shared" si="73"/>
        <v>142.54910999999998</v>
      </c>
      <c r="Q817" s="2">
        <f>0.5*$C$7*$C$8*1.2*K817^2</f>
        <v>58.001529055555558</v>
      </c>
      <c r="R817" s="2">
        <f>IF(L817&gt;0,$C$5*L817,0)</f>
        <v>0</v>
      </c>
      <c r="S817" s="2">
        <f t="shared" si="74"/>
        <v>200.55063905555554</v>
      </c>
      <c r="T817" s="2">
        <f>(S817*K817)/1000</f>
        <v>2.4344619240910492</v>
      </c>
      <c r="U817" s="2">
        <f t="shared" si="75"/>
        <v>2.4344619240910492</v>
      </c>
      <c r="V817" s="2">
        <f>SUM(U$5:U817)</f>
        <v>2563.5506837314574</v>
      </c>
      <c r="W817" s="2">
        <f>V817/3600</f>
        <v>0.71209741214762701</v>
      </c>
      <c r="X817" s="2">
        <f>T817*N817</f>
        <v>2.4344619240910492</v>
      </c>
      <c r="Y817" s="2">
        <f>SUM(X$5:X817)</f>
        <v>452.35321312795401</v>
      </c>
      <c r="Z817" s="2">
        <f t="shared" si="76"/>
        <v>0.12565367031332056</v>
      </c>
      <c r="AA817" s="2">
        <f>W817-Z817</f>
        <v>0.58644374183430648</v>
      </c>
      <c r="AB817" s="2">
        <f>(0.5*$C$5*K817^2)/1000</f>
        <v>97.326407793209867</v>
      </c>
      <c r="AC817" s="2">
        <f t="shared" si="77"/>
        <v>97.326407793209867</v>
      </c>
      <c r="AD817" s="13"/>
    </row>
    <row r="818" spans="5:30" x14ac:dyDescent="0.25">
      <c r="E818" s="5" t="s">
        <v>2</v>
      </c>
      <c r="F818" s="1">
        <v>813</v>
      </c>
      <c r="G818" s="1">
        <v>224</v>
      </c>
      <c r="H818" s="2">
        <f>SUM($K$5:K818)</f>
        <v>5370.4444444444498</v>
      </c>
      <c r="I818" s="2">
        <f>SUM($K$595:K818)</f>
        <v>2275.9166666666656</v>
      </c>
      <c r="J818" s="1">
        <v>39.700000000000003</v>
      </c>
      <c r="K818" s="2">
        <v>11.027777777777779</v>
      </c>
      <c r="L818" s="2">
        <v>-1.1388888888888893</v>
      </c>
      <c r="M818" s="1">
        <f>IF(K818&gt;0.001,1,0)</f>
        <v>1</v>
      </c>
      <c r="N818" s="1">
        <f>IF(L818&lt;-0.0001,1,0)</f>
        <v>1</v>
      </c>
      <c r="O818" s="3">
        <f t="shared" si="72"/>
        <v>1.0999999999999999E-2</v>
      </c>
      <c r="P818" s="2">
        <f t="shared" si="73"/>
        <v>142.54910999999998</v>
      </c>
      <c r="Q818" s="2">
        <f>0.5*$C$7*$C$8*1.2*K818^2</f>
        <v>47.869355722222231</v>
      </c>
      <c r="R818" s="2">
        <f>IF(L818&gt;0,$C$5*L818,0)</f>
        <v>0</v>
      </c>
      <c r="S818" s="2">
        <f t="shared" si="74"/>
        <v>190.41846572222221</v>
      </c>
      <c r="T818" s="2">
        <f>(S818*K818)/1000</f>
        <v>2.0998925247700617</v>
      </c>
      <c r="U818" s="2">
        <f t="shared" si="75"/>
        <v>2.0998925247700617</v>
      </c>
      <c r="V818" s="2">
        <f>SUM(U$5:U818)</f>
        <v>2565.6505762562274</v>
      </c>
      <c r="W818" s="2">
        <f>V818/3600</f>
        <v>0.71268071562672985</v>
      </c>
      <c r="X818" s="2">
        <f>T818*N818</f>
        <v>2.0998925247700617</v>
      </c>
      <c r="Y818" s="2">
        <f>SUM(X$5:X818)</f>
        <v>454.45310565272405</v>
      </c>
      <c r="Z818" s="2">
        <f t="shared" si="76"/>
        <v>0.12623697379242335</v>
      </c>
      <c r="AA818" s="2">
        <f>W818-Z818</f>
        <v>0.58644374183430648</v>
      </c>
      <c r="AB818" s="2">
        <f>(0.5*$C$5*K818^2)/1000</f>
        <v>80.324648533950622</v>
      </c>
      <c r="AC818" s="2">
        <f t="shared" si="77"/>
        <v>80.324648533950622</v>
      </c>
      <c r="AD818" s="13"/>
    </row>
    <row r="819" spans="5:30" x14ac:dyDescent="0.25">
      <c r="E819" s="5" t="s">
        <v>2</v>
      </c>
      <c r="F819" s="1">
        <v>814</v>
      </c>
      <c r="G819" s="1">
        <v>225</v>
      </c>
      <c r="H819" s="2">
        <f>SUM($K$5:K819)</f>
        <v>5380.3055555555611</v>
      </c>
      <c r="I819" s="2">
        <f>SUM($K$595:K819)</f>
        <v>2285.7777777777769</v>
      </c>
      <c r="J819" s="1">
        <v>35.5</v>
      </c>
      <c r="K819" s="2">
        <v>9.8611111111111107</v>
      </c>
      <c r="L819" s="2">
        <v>-1.1944444444444446</v>
      </c>
      <c r="M819" s="1">
        <f>IF(K819&gt;0.001,1,0)</f>
        <v>1</v>
      </c>
      <c r="N819" s="1">
        <f>IF(L819&lt;-0.0001,1,0)</f>
        <v>1</v>
      </c>
      <c r="O819" s="3">
        <f t="shared" si="72"/>
        <v>1.0999999999999999E-2</v>
      </c>
      <c r="P819" s="2">
        <f t="shared" si="73"/>
        <v>142.54910999999998</v>
      </c>
      <c r="Q819" s="2">
        <f>0.5*$C$7*$C$8*1.2*K819^2</f>
        <v>38.276593055555551</v>
      </c>
      <c r="R819" s="2">
        <f>IF(L819&gt;0,$C$5*L819,0)</f>
        <v>0</v>
      </c>
      <c r="S819" s="2">
        <f t="shared" si="74"/>
        <v>180.82570305555555</v>
      </c>
      <c r="T819" s="2">
        <f>(S819*K819)/1000</f>
        <v>1.7831423495756171</v>
      </c>
      <c r="U819" s="2">
        <f t="shared" si="75"/>
        <v>1.7831423495756171</v>
      </c>
      <c r="V819" s="2">
        <f>SUM(U$5:U819)</f>
        <v>2567.4337186058028</v>
      </c>
      <c r="W819" s="2">
        <f>V819/3600</f>
        <v>0.71317603294605636</v>
      </c>
      <c r="X819" s="2">
        <f>T819*N819</f>
        <v>1.7831423495756171</v>
      </c>
      <c r="Y819" s="2">
        <f>SUM(X$5:X819)</f>
        <v>456.23624800229965</v>
      </c>
      <c r="Z819" s="2">
        <f t="shared" si="76"/>
        <v>0.12673229111174991</v>
      </c>
      <c r="AA819" s="2">
        <f>W819-Z819</f>
        <v>0.58644374183430648</v>
      </c>
      <c r="AB819" s="2">
        <f>(0.5*$C$5*K819^2)/1000</f>
        <v>64.228018904320976</v>
      </c>
      <c r="AC819" s="2">
        <f t="shared" si="77"/>
        <v>64.228018904320976</v>
      </c>
      <c r="AD819" s="13"/>
    </row>
    <row r="820" spans="5:30" x14ac:dyDescent="0.25">
      <c r="E820" s="5" t="s">
        <v>2</v>
      </c>
      <c r="F820" s="1">
        <v>815</v>
      </c>
      <c r="G820" s="1">
        <v>226</v>
      </c>
      <c r="H820" s="2">
        <f>SUM($K$5:K820)</f>
        <v>5388.9444444444498</v>
      </c>
      <c r="I820" s="2">
        <f>SUM($K$595:K820)</f>
        <v>2294.4166666666656</v>
      </c>
      <c r="J820" s="1">
        <v>31.1</v>
      </c>
      <c r="K820" s="2">
        <v>8.6388888888888893</v>
      </c>
      <c r="L820" s="2">
        <v>-1.2777777777777777</v>
      </c>
      <c r="M820" s="1">
        <f>IF(K820&gt;0.001,1,0)</f>
        <v>1</v>
      </c>
      <c r="N820" s="1">
        <f>IF(L820&lt;-0.0001,1,0)</f>
        <v>1</v>
      </c>
      <c r="O820" s="3">
        <f t="shared" si="72"/>
        <v>1.0999999999999999E-2</v>
      </c>
      <c r="P820" s="2">
        <f t="shared" si="73"/>
        <v>142.54910999999998</v>
      </c>
      <c r="Q820" s="2">
        <f>0.5*$C$7*$C$8*1.2*K820^2</f>
        <v>29.376317055555564</v>
      </c>
      <c r="R820" s="2">
        <f>IF(L820&gt;0,$C$5*L820,0)</f>
        <v>0</v>
      </c>
      <c r="S820" s="2">
        <f t="shared" si="74"/>
        <v>171.92542705555556</v>
      </c>
      <c r="T820" s="2">
        <f>(S820*K820)/1000</f>
        <v>1.4852446615077159</v>
      </c>
      <c r="U820" s="2">
        <f t="shared" si="75"/>
        <v>1.4852446615077159</v>
      </c>
      <c r="V820" s="2">
        <f>SUM(U$5:U820)</f>
        <v>2568.9189632673106</v>
      </c>
      <c r="W820" s="2">
        <f>V820/3600</f>
        <v>0.71358860090758625</v>
      </c>
      <c r="X820" s="2">
        <f>T820*N820</f>
        <v>1.4852446615077159</v>
      </c>
      <c r="Y820" s="2">
        <f>SUM(X$5:X820)</f>
        <v>457.72149266380734</v>
      </c>
      <c r="Z820" s="2">
        <f t="shared" si="76"/>
        <v>0.12714485907327983</v>
      </c>
      <c r="AA820" s="2">
        <f>W820-Z820</f>
        <v>0.58644374183430648</v>
      </c>
      <c r="AB820" s="2">
        <f>(0.5*$C$5*K820^2)/1000</f>
        <v>49.293380015432106</v>
      </c>
      <c r="AC820" s="2">
        <f t="shared" si="77"/>
        <v>49.293380015432106</v>
      </c>
      <c r="AD820" s="13"/>
    </row>
    <row r="821" spans="5:30" x14ac:dyDescent="0.25">
      <c r="E821" s="5" t="s">
        <v>2</v>
      </c>
      <c r="F821" s="1">
        <v>816</v>
      </c>
      <c r="G821" s="1">
        <v>227</v>
      </c>
      <c r="H821" s="2">
        <f>SUM($K$5:K821)</f>
        <v>5396.2500000000055</v>
      </c>
      <c r="I821" s="2">
        <f>SUM($K$595:K821)</f>
        <v>2301.7222222222213</v>
      </c>
      <c r="J821" s="1">
        <v>26.3</v>
      </c>
      <c r="K821" s="2">
        <v>7.3055555555555554</v>
      </c>
      <c r="L821" s="2">
        <v>-1.2777777777777781</v>
      </c>
      <c r="M821" s="1">
        <f>IF(K821&gt;0.001,1,0)</f>
        <v>1</v>
      </c>
      <c r="N821" s="1">
        <f>IF(L821&lt;-0.0001,1,0)</f>
        <v>1</v>
      </c>
      <c r="O821" s="3">
        <f t="shared" si="72"/>
        <v>1.0999999999999999E-2</v>
      </c>
      <c r="P821" s="2">
        <f t="shared" si="73"/>
        <v>142.54910999999998</v>
      </c>
      <c r="Q821" s="2">
        <f>0.5*$C$7*$C$8*1.2*K821^2</f>
        <v>21.008162388888888</v>
      </c>
      <c r="R821" s="2">
        <f>IF(L821&gt;0,$C$5*L821,0)</f>
        <v>0</v>
      </c>
      <c r="S821" s="2">
        <f t="shared" si="74"/>
        <v>163.55727238888886</v>
      </c>
      <c r="T821" s="2">
        <f>(S821*K821)/1000</f>
        <v>1.1948767399521603</v>
      </c>
      <c r="U821" s="2">
        <f t="shared" si="75"/>
        <v>1.1948767399521603</v>
      </c>
      <c r="V821" s="2">
        <f>SUM(U$5:U821)</f>
        <v>2570.1138400072628</v>
      </c>
      <c r="W821" s="2">
        <f>V821/3600</f>
        <v>0.7139205111131286</v>
      </c>
      <c r="X821" s="2">
        <f>T821*N821</f>
        <v>1.1948767399521603</v>
      </c>
      <c r="Y821" s="2">
        <f>SUM(X$5:X821)</f>
        <v>458.91636940375952</v>
      </c>
      <c r="Z821" s="2">
        <f t="shared" si="76"/>
        <v>0.12747676927882209</v>
      </c>
      <c r="AA821" s="2">
        <f>W821-Z821</f>
        <v>0.58644374183430648</v>
      </c>
      <c r="AB821" s="2">
        <f>(0.5*$C$5*K821^2)/1000</f>
        <v>35.251639274691357</v>
      </c>
      <c r="AC821" s="2">
        <f t="shared" si="77"/>
        <v>35.251639274691357</v>
      </c>
      <c r="AD821" s="13"/>
    </row>
    <row r="822" spans="5:30" x14ac:dyDescent="0.25">
      <c r="E822" s="5" t="s">
        <v>2</v>
      </c>
      <c r="F822" s="1">
        <v>817</v>
      </c>
      <c r="G822" s="1">
        <v>228</v>
      </c>
      <c r="H822" s="2">
        <f>SUM($K$5:K822)</f>
        <v>5402.3333333333385</v>
      </c>
      <c r="I822" s="2">
        <f>SUM($K$595:K822)</f>
        <v>2307.8055555555547</v>
      </c>
      <c r="J822" s="1">
        <v>21.9</v>
      </c>
      <c r="K822" s="2">
        <v>6.083333333333333</v>
      </c>
      <c r="L822" s="2">
        <v>-1.1527777777777779</v>
      </c>
      <c r="M822" s="1">
        <f>IF(K822&gt;0.001,1,0)</f>
        <v>1</v>
      </c>
      <c r="N822" s="1">
        <f>IF(L822&lt;-0.0001,1,0)</f>
        <v>1</v>
      </c>
      <c r="O822" s="3">
        <f t="shared" si="72"/>
        <v>1.0999999999999999E-2</v>
      </c>
      <c r="P822" s="2">
        <f t="shared" si="73"/>
        <v>142.54910999999998</v>
      </c>
      <c r="Q822" s="2">
        <f>0.5*$C$7*$C$8*1.2*K822^2</f>
        <v>14.5668215</v>
      </c>
      <c r="R822" s="2">
        <f>IF(L822&gt;0,$C$5*L822,0)</f>
        <v>0</v>
      </c>
      <c r="S822" s="2">
        <f t="shared" si="74"/>
        <v>157.11593149999999</v>
      </c>
      <c r="T822" s="2">
        <f>(S822*K822)/1000</f>
        <v>0.9557885832916666</v>
      </c>
      <c r="U822" s="2">
        <f t="shared" si="75"/>
        <v>0.9557885832916666</v>
      </c>
      <c r="V822" s="2">
        <f>SUM(U$5:U822)</f>
        <v>2571.0696285905542</v>
      </c>
      <c r="W822" s="2">
        <f>V822/3600</f>
        <v>0.71418600794182063</v>
      </c>
      <c r="X822" s="2">
        <f>T822*N822</f>
        <v>0.9557885832916666</v>
      </c>
      <c r="Y822" s="2">
        <f>SUM(X$5:X822)</f>
        <v>459.8721579870512</v>
      </c>
      <c r="Z822" s="2">
        <f t="shared" si="76"/>
        <v>0.12774226610751421</v>
      </c>
      <c r="AA822" s="2">
        <f>W822-Z822</f>
        <v>0.58644374183430648</v>
      </c>
      <c r="AB822" s="2">
        <f>(0.5*$C$5*K822^2)/1000</f>
        <v>24.443086805555556</v>
      </c>
      <c r="AC822" s="2">
        <f t="shared" si="77"/>
        <v>24.443086805555556</v>
      </c>
      <c r="AD822" s="13"/>
    </row>
    <row r="823" spans="5:30" x14ac:dyDescent="0.25">
      <c r="E823" s="5" t="s">
        <v>2</v>
      </c>
      <c r="F823" s="1">
        <v>818</v>
      </c>
      <c r="G823" s="1">
        <v>229</v>
      </c>
      <c r="H823" s="2">
        <f>SUM($K$5:K823)</f>
        <v>5407.3333333333385</v>
      </c>
      <c r="I823" s="2">
        <f>SUM($K$595:K823)</f>
        <v>2312.8055555555547</v>
      </c>
      <c r="J823" s="1">
        <v>18</v>
      </c>
      <c r="K823" s="2">
        <v>5</v>
      </c>
      <c r="L823" s="2">
        <v>-0.68055555555555536</v>
      </c>
      <c r="M823" s="1">
        <f>IF(K823&gt;0.001,1,0)</f>
        <v>1</v>
      </c>
      <c r="N823" s="1">
        <f>IF(L823&lt;-0.0001,1,0)</f>
        <v>1</v>
      </c>
      <c r="O823" s="3">
        <f t="shared" si="72"/>
        <v>1.0999999999999999E-2</v>
      </c>
      <c r="P823" s="2">
        <f t="shared" si="73"/>
        <v>142.54910999999998</v>
      </c>
      <c r="Q823" s="2">
        <f>0.5*$C$7*$C$8*1.2*K823^2</f>
        <v>9.8406000000000002</v>
      </c>
      <c r="R823" s="2">
        <f>IF(L823&gt;0,$C$5*L823,0)</f>
        <v>0</v>
      </c>
      <c r="S823" s="2">
        <f t="shared" si="74"/>
        <v>152.38970999999998</v>
      </c>
      <c r="T823" s="2">
        <f>(S823*K823)/1000</f>
        <v>0.76194854999999984</v>
      </c>
      <c r="U823" s="2">
        <f t="shared" si="75"/>
        <v>0.76194854999999984</v>
      </c>
      <c r="V823" s="2">
        <f>SUM(U$5:U823)</f>
        <v>2571.8315771405541</v>
      </c>
      <c r="W823" s="2">
        <f>V823/3600</f>
        <v>0.71439766031682062</v>
      </c>
      <c r="X823" s="2">
        <f>T823*N823</f>
        <v>0.76194854999999984</v>
      </c>
      <c r="Y823" s="2">
        <f>SUM(X$5:X823)</f>
        <v>460.6341065370512</v>
      </c>
      <c r="Z823" s="2">
        <f t="shared" si="76"/>
        <v>0.12795391848251422</v>
      </c>
      <c r="AA823" s="2">
        <f>W823-Z823</f>
        <v>0.58644374183430636</v>
      </c>
      <c r="AB823" s="2">
        <f>(0.5*$C$5*K823^2)/1000</f>
        <v>16.512499999999999</v>
      </c>
      <c r="AC823" s="2">
        <f t="shared" si="77"/>
        <v>16.512499999999999</v>
      </c>
      <c r="AD823" s="13"/>
    </row>
    <row r="824" spans="5:30" x14ac:dyDescent="0.25">
      <c r="E824" s="5" t="s">
        <v>2</v>
      </c>
      <c r="F824" s="1">
        <v>819</v>
      </c>
      <c r="G824" s="1">
        <v>230</v>
      </c>
      <c r="H824" s="2">
        <f>SUM($K$5:K824)</f>
        <v>5412.0555555555611</v>
      </c>
      <c r="I824" s="2">
        <f>SUM($K$595:K824)</f>
        <v>2317.5277777777769</v>
      </c>
      <c r="J824" s="1">
        <v>17</v>
      </c>
      <c r="K824" s="2">
        <v>4.7222222222222223</v>
      </c>
      <c r="L824" s="2">
        <v>0</v>
      </c>
      <c r="M824" s="1">
        <f>IF(K824&gt;0.001,1,0)</f>
        <v>1</v>
      </c>
      <c r="N824" s="1">
        <f>IF(L824&lt;-0.0001,1,0)</f>
        <v>0</v>
      </c>
      <c r="O824" s="3">
        <f t="shared" si="72"/>
        <v>1.0999999999999999E-2</v>
      </c>
      <c r="P824" s="2">
        <f t="shared" si="73"/>
        <v>142.54910999999998</v>
      </c>
      <c r="Q824" s="2">
        <f>0.5*$C$7*$C$8*1.2*K824^2</f>
        <v>8.7775722222222221</v>
      </c>
      <c r="R824" s="2">
        <f>IF(L824&gt;0,$C$5*L824,0)</f>
        <v>0</v>
      </c>
      <c r="S824" s="2">
        <f t="shared" si="74"/>
        <v>151.32668222222222</v>
      </c>
      <c r="T824" s="2">
        <f>(S824*K824)/1000</f>
        <v>0.71459822160493836</v>
      </c>
      <c r="U824" s="2">
        <f t="shared" si="75"/>
        <v>0.71459822160493836</v>
      </c>
      <c r="V824" s="2">
        <f>SUM(U$5:U824)</f>
        <v>2572.5461753621589</v>
      </c>
      <c r="W824" s="2">
        <f>V824/3600</f>
        <v>0.71459615982282187</v>
      </c>
      <c r="X824" s="2">
        <f>T824*N824</f>
        <v>0</v>
      </c>
      <c r="Y824" s="2">
        <f>SUM(X$5:X824)</f>
        <v>460.6341065370512</v>
      </c>
      <c r="Z824" s="2">
        <f t="shared" si="76"/>
        <v>0.12795391848251422</v>
      </c>
      <c r="AA824" s="2">
        <f>W824-Z824</f>
        <v>0.58664224134030762</v>
      </c>
      <c r="AB824" s="2">
        <f>(0.5*$C$5*K824^2)/1000</f>
        <v>14.728742283950618</v>
      </c>
      <c r="AC824" s="2">
        <f t="shared" si="77"/>
        <v>0</v>
      </c>
      <c r="AD824" s="13"/>
    </row>
    <row r="825" spans="5:30" x14ac:dyDescent="0.25">
      <c r="E825" s="5" t="s">
        <v>2</v>
      </c>
      <c r="F825" s="1">
        <v>820</v>
      </c>
      <c r="G825" s="1">
        <v>231</v>
      </c>
      <c r="H825" s="2">
        <f>SUM($K$5:K825)</f>
        <v>5417.0555555555611</v>
      </c>
      <c r="I825" s="2">
        <f>SUM($K$595:K825)</f>
        <v>2322.5277777777769</v>
      </c>
      <c r="J825" s="1">
        <v>18</v>
      </c>
      <c r="K825" s="2">
        <v>5</v>
      </c>
      <c r="L825" s="2">
        <v>0.61111111111111094</v>
      </c>
      <c r="M825" s="1">
        <f>IF(K825&gt;0.001,1,0)</f>
        <v>1</v>
      </c>
      <c r="N825" s="1">
        <f>IF(L825&lt;-0.0001,1,0)</f>
        <v>0</v>
      </c>
      <c r="O825" s="3">
        <f t="shared" si="72"/>
        <v>1.0999999999999999E-2</v>
      </c>
      <c r="P825" s="2">
        <f t="shared" si="73"/>
        <v>142.54910999999998</v>
      </c>
      <c r="Q825" s="2">
        <f>0.5*$C$7*$C$8*1.2*K825^2</f>
        <v>9.8406000000000002</v>
      </c>
      <c r="R825" s="2">
        <f>IF(L825&gt;0,$C$5*L825,0)</f>
        <v>807.2777777777776</v>
      </c>
      <c r="S825" s="2">
        <f t="shared" si="74"/>
        <v>959.66748777777752</v>
      </c>
      <c r="T825" s="2">
        <f>(S825*K825)/1000</f>
        <v>4.798337438888888</v>
      </c>
      <c r="U825" s="2">
        <f t="shared" si="75"/>
        <v>4.798337438888888</v>
      </c>
      <c r="V825" s="2">
        <f>SUM(U$5:U825)</f>
        <v>2577.3445128010476</v>
      </c>
      <c r="W825" s="2">
        <f>V825/3600</f>
        <v>0.71592903133362429</v>
      </c>
      <c r="X825" s="2">
        <f>T825*N825</f>
        <v>0</v>
      </c>
      <c r="Y825" s="2">
        <f>SUM(X$5:X825)</f>
        <v>460.6341065370512</v>
      </c>
      <c r="Z825" s="2">
        <f t="shared" si="76"/>
        <v>0.12795391848251422</v>
      </c>
      <c r="AA825" s="2">
        <f>W825-Z825</f>
        <v>0.58797511285111004</v>
      </c>
      <c r="AB825" s="2">
        <f>(0.5*$C$5*K825^2)/1000</f>
        <v>16.512499999999999</v>
      </c>
      <c r="AC825" s="2">
        <f t="shared" si="77"/>
        <v>0</v>
      </c>
      <c r="AD825" s="13"/>
    </row>
    <row r="826" spans="5:30" x14ac:dyDescent="0.25">
      <c r="E826" s="5" t="s">
        <v>2</v>
      </c>
      <c r="F826" s="1">
        <v>821</v>
      </c>
      <c r="G826" s="1">
        <v>232</v>
      </c>
      <c r="H826" s="2">
        <f>SUM($K$5:K826)</f>
        <v>5423.0000000000055</v>
      </c>
      <c r="I826" s="2">
        <f>SUM($K$595:K826)</f>
        <v>2328.4722222222213</v>
      </c>
      <c r="J826" s="1">
        <v>21.4</v>
      </c>
      <c r="K826" s="2">
        <v>5.9444444444444438</v>
      </c>
      <c r="L826" s="2">
        <v>0.94444444444444453</v>
      </c>
      <c r="M826" s="1">
        <f>IF(K826&gt;0.001,1,0)</f>
        <v>1</v>
      </c>
      <c r="N826" s="1">
        <f>IF(L826&lt;-0.0001,1,0)</f>
        <v>0</v>
      </c>
      <c r="O826" s="3">
        <f t="shared" si="72"/>
        <v>1.0999999999999999E-2</v>
      </c>
      <c r="P826" s="2">
        <f t="shared" si="73"/>
        <v>142.54910999999998</v>
      </c>
      <c r="Q826" s="2">
        <f>0.5*$C$7*$C$8*1.2*K826^2</f>
        <v>13.909262888888886</v>
      </c>
      <c r="R826" s="2">
        <f>IF(L826&gt;0,$C$5*L826,0)</f>
        <v>1247.6111111111113</v>
      </c>
      <c r="S826" s="2">
        <f t="shared" si="74"/>
        <v>1404.0694840000001</v>
      </c>
      <c r="T826" s="2">
        <f>(S826*K826)/1000</f>
        <v>8.3464130437777762</v>
      </c>
      <c r="U826" s="2">
        <f t="shared" si="75"/>
        <v>8.3464130437777762</v>
      </c>
      <c r="V826" s="2">
        <f>SUM(U$5:U826)</f>
        <v>2585.6909258448254</v>
      </c>
      <c r="W826" s="2">
        <f>V826/3600</f>
        <v>0.71824747940134037</v>
      </c>
      <c r="X826" s="2">
        <f>T826*N826</f>
        <v>0</v>
      </c>
      <c r="Y826" s="2">
        <f>SUM(X$5:X826)</f>
        <v>460.6341065370512</v>
      </c>
      <c r="Z826" s="2">
        <f t="shared" si="76"/>
        <v>0.12795391848251422</v>
      </c>
      <c r="AA826" s="2">
        <f>W826-Z826</f>
        <v>0.59029356091882612</v>
      </c>
      <c r="AB826" s="2">
        <f>(0.5*$C$5*K826^2)/1000</f>
        <v>23.339705246913574</v>
      </c>
      <c r="AC826" s="2">
        <f t="shared" si="77"/>
        <v>0</v>
      </c>
      <c r="AD826" s="13"/>
    </row>
    <row r="827" spans="5:30" x14ac:dyDescent="0.25">
      <c r="E827" s="5" t="s">
        <v>2</v>
      </c>
      <c r="F827" s="1">
        <v>822</v>
      </c>
      <c r="G827" s="1">
        <v>233</v>
      </c>
      <c r="H827" s="2">
        <f>SUM($K$5:K827)</f>
        <v>5429.8888888888941</v>
      </c>
      <c r="I827" s="2">
        <f>SUM($K$595:K827)</f>
        <v>2335.3611111111099</v>
      </c>
      <c r="J827" s="1">
        <v>24.8</v>
      </c>
      <c r="K827" s="2">
        <v>6.8888888888888893</v>
      </c>
      <c r="L827" s="2">
        <v>0.90277777777777779</v>
      </c>
      <c r="M827" s="1">
        <f>IF(K827&gt;0.001,1,0)</f>
        <v>1</v>
      </c>
      <c r="N827" s="1">
        <f>IF(L827&lt;-0.0001,1,0)</f>
        <v>0</v>
      </c>
      <c r="O827" s="3">
        <f t="shared" si="72"/>
        <v>1.0999999999999999E-2</v>
      </c>
      <c r="P827" s="2">
        <f t="shared" si="73"/>
        <v>142.54910999999998</v>
      </c>
      <c r="Q827" s="2">
        <f>0.5*$C$7*$C$8*1.2*K827^2</f>
        <v>18.680131555555562</v>
      </c>
      <c r="R827" s="2">
        <f>IF(L827&gt;0,$C$5*L827,0)</f>
        <v>1192.5694444444446</v>
      </c>
      <c r="S827" s="2">
        <f t="shared" si="74"/>
        <v>1353.7986860000001</v>
      </c>
      <c r="T827" s="2">
        <f>(S827*K827)/1000</f>
        <v>9.3261687257777801</v>
      </c>
      <c r="U827" s="2">
        <f t="shared" si="75"/>
        <v>9.3261687257777801</v>
      </c>
      <c r="V827" s="2">
        <f>SUM(U$5:U827)</f>
        <v>2595.0170945706031</v>
      </c>
      <c r="W827" s="2">
        <f>V827/3600</f>
        <v>0.72083808182516751</v>
      </c>
      <c r="X827" s="2">
        <f>T827*N827</f>
        <v>0</v>
      </c>
      <c r="Y827" s="2">
        <f>SUM(X$5:X827)</f>
        <v>460.6341065370512</v>
      </c>
      <c r="Z827" s="2">
        <f t="shared" si="76"/>
        <v>0.12795391848251422</v>
      </c>
      <c r="AA827" s="2">
        <f>W827-Z827</f>
        <v>0.59288416334265326</v>
      </c>
      <c r="AB827" s="2">
        <f>(0.5*$C$5*K827^2)/1000</f>
        <v>31.345209876543215</v>
      </c>
      <c r="AC827" s="2">
        <f t="shared" si="77"/>
        <v>0</v>
      </c>
      <c r="AD827" s="13"/>
    </row>
    <row r="828" spans="5:30" x14ac:dyDescent="0.25">
      <c r="E828" s="5" t="s">
        <v>2</v>
      </c>
      <c r="F828" s="1">
        <v>823</v>
      </c>
      <c r="G828" s="1">
        <v>234</v>
      </c>
      <c r="H828" s="2">
        <f>SUM($K$5:K828)</f>
        <v>5437.6388888888941</v>
      </c>
      <c r="I828" s="2">
        <f>SUM($K$595:K828)</f>
        <v>2343.1111111111099</v>
      </c>
      <c r="J828" s="1">
        <v>27.9</v>
      </c>
      <c r="K828" s="2">
        <v>7.7499999999999991</v>
      </c>
      <c r="L828" s="2">
        <v>0.83333333333333326</v>
      </c>
      <c r="M828" s="1">
        <f>IF(K828&gt;0.001,1,0)</f>
        <v>1</v>
      </c>
      <c r="N828" s="1">
        <f>IF(L828&lt;-0.0001,1,0)</f>
        <v>0</v>
      </c>
      <c r="O828" s="3">
        <f t="shared" si="72"/>
        <v>1.0999999999999999E-2</v>
      </c>
      <c r="P828" s="2">
        <f t="shared" si="73"/>
        <v>142.54910999999998</v>
      </c>
      <c r="Q828" s="2">
        <f>0.5*$C$7*$C$8*1.2*K828^2</f>
        <v>23.642041499999998</v>
      </c>
      <c r="R828" s="2">
        <f>IF(L828&gt;0,$C$5*L828,0)</f>
        <v>1100.8333333333333</v>
      </c>
      <c r="S828" s="2">
        <f t="shared" si="74"/>
        <v>1267.0244848333332</v>
      </c>
      <c r="T828" s="2">
        <f>(S828*K828)/1000</f>
        <v>9.8194397574583316</v>
      </c>
      <c r="U828" s="2">
        <f t="shared" si="75"/>
        <v>9.8194397574583316</v>
      </c>
      <c r="V828" s="2">
        <f>SUM(U$5:U828)</f>
        <v>2604.8365343280616</v>
      </c>
      <c r="W828" s="2">
        <f>V828/3600</f>
        <v>0.72356570398001707</v>
      </c>
      <c r="X828" s="2">
        <f>T828*N828</f>
        <v>0</v>
      </c>
      <c r="Y828" s="2">
        <f>SUM(X$5:X828)</f>
        <v>460.6341065370512</v>
      </c>
      <c r="Z828" s="2">
        <f t="shared" si="76"/>
        <v>0.12795391848251422</v>
      </c>
      <c r="AA828" s="2">
        <f>W828-Z828</f>
        <v>0.59561178549750282</v>
      </c>
      <c r="AB828" s="2">
        <f>(0.5*$C$5*K828^2)/1000</f>
        <v>39.671281249999993</v>
      </c>
      <c r="AC828" s="2">
        <f t="shared" si="77"/>
        <v>0</v>
      </c>
      <c r="AD828" s="13"/>
    </row>
    <row r="829" spans="5:30" x14ac:dyDescent="0.25">
      <c r="E829" s="5" t="s">
        <v>2</v>
      </c>
      <c r="F829" s="1">
        <v>824</v>
      </c>
      <c r="G829" s="1">
        <v>235</v>
      </c>
      <c r="H829" s="2">
        <f>SUM($K$5:K829)</f>
        <v>5446.1944444444498</v>
      </c>
      <c r="I829" s="2">
        <f>SUM($K$595:K829)</f>
        <v>2351.6666666666656</v>
      </c>
      <c r="J829" s="1">
        <v>30.8</v>
      </c>
      <c r="K829" s="2">
        <v>8.5555555555555554</v>
      </c>
      <c r="L829" s="2">
        <v>0.70833333333333348</v>
      </c>
      <c r="M829" s="1">
        <f>IF(K829&gt;0.001,1,0)</f>
        <v>1</v>
      </c>
      <c r="N829" s="1">
        <f>IF(L829&lt;-0.0001,1,0)</f>
        <v>0</v>
      </c>
      <c r="O829" s="3">
        <f t="shared" si="72"/>
        <v>1.0999999999999999E-2</v>
      </c>
      <c r="P829" s="2">
        <f t="shared" si="73"/>
        <v>142.54910999999998</v>
      </c>
      <c r="Q829" s="2">
        <f>0.5*$C$7*$C$8*1.2*K829^2</f>
        <v>28.812304888888892</v>
      </c>
      <c r="R829" s="2">
        <f>IF(L829&gt;0,$C$5*L829,0)</f>
        <v>935.70833333333348</v>
      </c>
      <c r="S829" s="2">
        <f t="shared" si="74"/>
        <v>1107.0697482222224</v>
      </c>
      <c r="T829" s="2">
        <f>(S829*K829)/1000</f>
        <v>9.4715967347901238</v>
      </c>
      <c r="U829" s="2">
        <f t="shared" si="75"/>
        <v>9.4715967347901238</v>
      </c>
      <c r="V829" s="2">
        <f>SUM(U$5:U829)</f>
        <v>2614.3081310628518</v>
      </c>
      <c r="W829" s="2">
        <f>V829/3600</f>
        <v>0.72619670307301443</v>
      </c>
      <c r="X829" s="2">
        <f>T829*N829</f>
        <v>0</v>
      </c>
      <c r="Y829" s="2">
        <f>SUM(X$5:X829)</f>
        <v>460.6341065370512</v>
      </c>
      <c r="Z829" s="2">
        <f t="shared" si="76"/>
        <v>0.12795391848251422</v>
      </c>
      <c r="AA829" s="2">
        <f>W829-Z829</f>
        <v>0.59824278459050018</v>
      </c>
      <c r="AB829" s="2">
        <f>(0.5*$C$5*K829^2)/1000</f>
        <v>48.346969135802475</v>
      </c>
      <c r="AC829" s="2">
        <f t="shared" si="77"/>
        <v>0</v>
      </c>
      <c r="AD829" s="13"/>
    </row>
    <row r="830" spans="5:30" x14ac:dyDescent="0.25">
      <c r="E830" s="5" t="s">
        <v>2</v>
      </c>
      <c r="F830" s="1">
        <v>825</v>
      </c>
      <c r="G830" s="1">
        <v>236</v>
      </c>
      <c r="H830" s="2">
        <f>SUM($K$5:K830)</f>
        <v>5455.3611111111168</v>
      </c>
      <c r="I830" s="2">
        <f>SUM($K$595:K830)</f>
        <v>2360.8333333333321</v>
      </c>
      <c r="J830" s="1">
        <v>33</v>
      </c>
      <c r="K830" s="2">
        <v>9.1666666666666661</v>
      </c>
      <c r="L830" s="2">
        <v>0.59722222222222232</v>
      </c>
      <c r="M830" s="1">
        <f>IF(K830&gt;0.001,1,0)</f>
        <v>1</v>
      </c>
      <c r="N830" s="1">
        <f>IF(L830&lt;-0.0001,1,0)</f>
        <v>0</v>
      </c>
      <c r="O830" s="3">
        <f t="shared" si="72"/>
        <v>1.0999999999999999E-2</v>
      </c>
      <c r="P830" s="2">
        <f t="shared" si="73"/>
        <v>142.54910999999998</v>
      </c>
      <c r="Q830" s="2">
        <f>0.5*$C$7*$C$8*1.2*K830^2</f>
        <v>33.07535</v>
      </c>
      <c r="R830" s="2">
        <f>IF(L830&gt;0,$C$5*L830,0)</f>
        <v>788.93055555555566</v>
      </c>
      <c r="S830" s="2">
        <f t="shared" si="74"/>
        <v>964.55501555555566</v>
      </c>
      <c r="T830" s="2">
        <f>(S830*K830)/1000</f>
        <v>8.8417543092592599</v>
      </c>
      <c r="U830" s="2">
        <f t="shared" si="75"/>
        <v>8.8417543092592599</v>
      </c>
      <c r="V830" s="2">
        <f>SUM(U$5:U830)</f>
        <v>2623.1498853721109</v>
      </c>
      <c r="W830" s="2">
        <f>V830/3600</f>
        <v>0.72865274593669749</v>
      </c>
      <c r="X830" s="2">
        <f>T830*N830</f>
        <v>0</v>
      </c>
      <c r="Y830" s="2">
        <f>SUM(X$5:X830)</f>
        <v>460.6341065370512</v>
      </c>
      <c r="Z830" s="2">
        <f t="shared" si="76"/>
        <v>0.12795391848251422</v>
      </c>
      <c r="AA830" s="2">
        <f>W830-Z830</f>
        <v>0.60069882745418324</v>
      </c>
      <c r="AB830" s="2">
        <f>(0.5*$C$5*K830^2)/1000</f>
        <v>55.500347222222217</v>
      </c>
      <c r="AC830" s="2">
        <f t="shared" si="77"/>
        <v>0</v>
      </c>
      <c r="AD830" s="13"/>
    </row>
    <row r="831" spans="5:30" x14ac:dyDescent="0.25">
      <c r="E831" s="5" t="s">
        <v>2</v>
      </c>
      <c r="F831" s="1">
        <v>826</v>
      </c>
      <c r="G831" s="1">
        <v>237</v>
      </c>
      <c r="H831" s="2">
        <f>SUM($K$5:K831)</f>
        <v>5465.1111111111168</v>
      </c>
      <c r="I831" s="2">
        <f>SUM($K$595:K831)</f>
        <v>2370.5833333333321</v>
      </c>
      <c r="J831" s="1">
        <v>35.1</v>
      </c>
      <c r="K831" s="2">
        <v>9.75</v>
      </c>
      <c r="L831" s="2">
        <v>0.56944444444444464</v>
      </c>
      <c r="M831" s="1">
        <f>IF(K831&gt;0.001,1,0)</f>
        <v>1</v>
      </c>
      <c r="N831" s="1">
        <f>IF(L831&lt;-0.0001,1,0)</f>
        <v>0</v>
      </c>
      <c r="O831" s="3">
        <f t="shared" si="72"/>
        <v>1.0999999999999999E-2</v>
      </c>
      <c r="P831" s="2">
        <f t="shared" si="73"/>
        <v>142.54910999999998</v>
      </c>
      <c r="Q831" s="2">
        <f>0.5*$C$7*$C$8*1.2*K831^2</f>
        <v>37.418881500000005</v>
      </c>
      <c r="R831" s="2">
        <f>IF(L831&gt;0,$C$5*L831,0)</f>
        <v>752.23611111111143</v>
      </c>
      <c r="S831" s="2">
        <f t="shared" si="74"/>
        <v>932.20410261111147</v>
      </c>
      <c r="T831" s="2">
        <f>(S831*K831)/1000</f>
        <v>9.0889900004583364</v>
      </c>
      <c r="U831" s="2">
        <f t="shared" si="75"/>
        <v>9.0889900004583364</v>
      </c>
      <c r="V831" s="2">
        <f>SUM(U$5:U831)</f>
        <v>2632.2388753725691</v>
      </c>
      <c r="W831" s="2">
        <f>V831/3600</f>
        <v>0.73117746538126915</v>
      </c>
      <c r="X831" s="2">
        <f>T831*N831</f>
        <v>0</v>
      </c>
      <c r="Y831" s="2">
        <f>SUM(X$5:X831)</f>
        <v>460.6341065370512</v>
      </c>
      <c r="Z831" s="2">
        <f t="shared" si="76"/>
        <v>0.12795391848251422</v>
      </c>
      <c r="AA831" s="2">
        <f>W831-Z831</f>
        <v>0.6032235468987549</v>
      </c>
      <c r="AB831" s="2">
        <f>(0.5*$C$5*K831^2)/1000</f>
        <v>62.78878125</v>
      </c>
      <c r="AC831" s="2">
        <f t="shared" si="77"/>
        <v>0</v>
      </c>
      <c r="AD831" s="13"/>
    </row>
    <row r="832" spans="5:30" x14ac:dyDescent="0.25">
      <c r="E832" s="5" t="s">
        <v>2</v>
      </c>
      <c r="F832" s="1">
        <v>827</v>
      </c>
      <c r="G832" s="1">
        <v>238</v>
      </c>
      <c r="H832" s="2">
        <f>SUM($K$5:K832)</f>
        <v>5475.4166666666724</v>
      </c>
      <c r="I832" s="2">
        <f>SUM($K$595:K832)</f>
        <v>2380.8888888888878</v>
      </c>
      <c r="J832" s="1">
        <v>37.1</v>
      </c>
      <c r="K832" s="2">
        <v>10.305555555555555</v>
      </c>
      <c r="L832" s="2">
        <v>0.52777777777777735</v>
      </c>
      <c r="M832" s="1">
        <f>IF(K832&gt;0.001,1,0)</f>
        <v>1</v>
      </c>
      <c r="N832" s="1">
        <f>IF(L832&lt;-0.0001,1,0)</f>
        <v>0</v>
      </c>
      <c r="O832" s="3">
        <f t="shared" si="72"/>
        <v>1.0999999999999999E-2</v>
      </c>
      <c r="P832" s="2">
        <f t="shared" si="73"/>
        <v>142.54910999999998</v>
      </c>
      <c r="Q832" s="2">
        <f>0.5*$C$7*$C$8*1.2*K832^2</f>
        <v>41.804630388888889</v>
      </c>
      <c r="R832" s="2">
        <f>IF(L832&gt;0,$C$5*L832,0)</f>
        <v>697.19444444444389</v>
      </c>
      <c r="S832" s="2">
        <f t="shared" si="74"/>
        <v>881.5481848333327</v>
      </c>
      <c r="T832" s="2">
        <f>(S832*K832)/1000</f>
        <v>9.0848437936990667</v>
      </c>
      <c r="U832" s="2">
        <f t="shared" si="75"/>
        <v>9.0848437936990667</v>
      </c>
      <c r="V832" s="2">
        <f>SUM(U$5:U832)</f>
        <v>2641.3237191662683</v>
      </c>
      <c r="W832" s="2">
        <f>V832/3600</f>
        <v>0.73370103310174117</v>
      </c>
      <c r="X832" s="2">
        <f>T832*N832</f>
        <v>0</v>
      </c>
      <c r="Y832" s="2">
        <f>SUM(X$5:X832)</f>
        <v>460.6341065370512</v>
      </c>
      <c r="Z832" s="2">
        <f t="shared" si="76"/>
        <v>0.12795391848251422</v>
      </c>
      <c r="AA832" s="2">
        <f>W832-Z832</f>
        <v>0.60574711461922692</v>
      </c>
      <c r="AB832" s="2">
        <f>(0.5*$C$5*K832^2)/1000</f>
        <v>70.148055941358024</v>
      </c>
      <c r="AC832" s="2">
        <f t="shared" si="77"/>
        <v>0</v>
      </c>
      <c r="AD832" s="13"/>
    </row>
    <row r="833" spans="5:30" x14ac:dyDescent="0.25">
      <c r="E833" s="5" t="s">
        <v>2</v>
      </c>
      <c r="F833" s="1">
        <v>828</v>
      </c>
      <c r="G833" s="1">
        <v>239</v>
      </c>
      <c r="H833" s="2">
        <f>SUM($K$5:K833)</f>
        <v>5486.2222222222281</v>
      </c>
      <c r="I833" s="2">
        <f>SUM($K$595:K833)</f>
        <v>2391.6944444444434</v>
      </c>
      <c r="J833" s="1">
        <v>38.9</v>
      </c>
      <c r="K833" s="2">
        <v>10.805555555555555</v>
      </c>
      <c r="L833" s="2">
        <v>0.59722222222222177</v>
      </c>
      <c r="M833" s="1">
        <f>IF(K833&gt;0.001,1,0)</f>
        <v>1</v>
      </c>
      <c r="N833" s="1">
        <f>IF(L833&lt;-0.0001,1,0)</f>
        <v>0</v>
      </c>
      <c r="O833" s="3">
        <f t="shared" si="72"/>
        <v>1.0999999999999999E-2</v>
      </c>
      <c r="P833" s="2">
        <f t="shared" si="73"/>
        <v>142.54910999999998</v>
      </c>
      <c r="Q833" s="2">
        <f>0.5*$C$7*$C$8*1.2*K833^2</f>
        <v>45.959550388888893</v>
      </c>
      <c r="R833" s="2">
        <f>IF(L833&gt;0,$C$5*L833,0)</f>
        <v>788.93055555555497</v>
      </c>
      <c r="S833" s="2">
        <f t="shared" si="74"/>
        <v>977.43921594444384</v>
      </c>
      <c r="T833" s="2">
        <f>(S833*K833)/1000</f>
        <v>10.561773750066351</v>
      </c>
      <c r="U833" s="2">
        <f t="shared" si="75"/>
        <v>10.561773750066351</v>
      </c>
      <c r="V833" s="2">
        <f>SUM(U$5:U833)</f>
        <v>2651.8854929163349</v>
      </c>
      <c r="W833" s="2">
        <f>V833/3600</f>
        <v>0.73663485914342641</v>
      </c>
      <c r="X833" s="2">
        <f>T833*N833</f>
        <v>0</v>
      </c>
      <c r="Y833" s="2">
        <f>SUM(X$5:X833)</f>
        <v>460.6341065370512</v>
      </c>
      <c r="Z833" s="2">
        <f t="shared" si="76"/>
        <v>0.12795391848251422</v>
      </c>
      <c r="AA833" s="2">
        <f>W833-Z833</f>
        <v>0.60868094066091216</v>
      </c>
      <c r="AB833" s="2">
        <f>(0.5*$C$5*K833^2)/1000</f>
        <v>77.12000038580247</v>
      </c>
      <c r="AC833" s="2">
        <f t="shared" si="77"/>
        <v>0</v>
      </c>
      <c r="AD833" s="13"/>
    </row>
    <row r="834" spans="5:30" x14ac:dyDescent="0.25">
      <c r="E834" s="5" t="s">
        <v>2</v>
      </c>
      <c r="F834" s="1">
        <v>829</v>
      </c>
      <c r="G834" s="1">
        <v>240</v>
      </c>
      <c r="H834" s="2">
        <f>SUM($K$5:K834)</f>
        <v>5497.7222222222281</v>
      </c>
      <c r="I834" s="2">
        <f>SUM($K$595:K834)</f>
        <v>2403.1944444444434</v>
      </c>
      <c r="J834" s="1">
        <v>41.4</v>
      </c>
      <c r="K834" s="2">
        <v>11.5</v>
      </c>
      <c r="L834" s="2">
        <v>0.70833333333333348</v>
      </c>
      <c r="M834" s="1">
        <f>IF(K834&gt;0.001,1,0)</f>
        <v>1</v>
      </c>
      <c r="N834" s="1">
        <f>IF(L834&lt;-0.0001,1,0)</f>
        <v>0</v>
      </c>
      <c r="O834" s="3">
        <f t="shared" si="72"/>
        <v>1.0999999999999999E-2</v>
      </c>
      <c r="P834" s="2">
        <f t="shared" si="73"/>
        <v>142.54910999999998</v>
      </c>
      <c r="Q834" s="2">
        <f>0.5*$C$7*$C$8*1.2*K834^2</f>
        <v>52.056774000000004</v>
      </c>
      <c r="R834" s="2">
        <f>IF(L834&gt;0,$C$5*L834,0)</f>
        <v>935.70833333333348</v>
      </c>
      <c r="S834" s="2">
        <f t="shared" si="74"/>
        <v>1130.3142173333335</v>
      </c>
      <c r="T834" s="2">
        <f>(S834*K834)/1000</f>
        <v>12.998613499333336</v>
      </c>
      <c r="U834" s="2">
        <f t="shared" si="75"/>
        <v>12.998613499333336</v>
      </c>
      <c r="V834" s="2">
        <f>SUM(U$5:U834)</f>
        <v>2664.8841064156682</v>
      </c>
      <c r="W834" s="2">
        <f>V834/3600</f>
        <v>0.74024558511546334</v>
      </c>
      <c r="X834" s="2">
        <f>T834*N834</f>
        <v>0</v>
      </c>
      <c r="Y834" s="2">
        <f>SUM(X$5:X834)</f>
        <v>460.6341065370512</v>
      </c>
      <c r="Z834" s="2">
        <f t="shared" si="76"/>
        <v>0.12795391848251422</v>
      </c>
      <c r="AA834" s="2">
        <f>W834-Z834</f>
        <v>0.61229166663294909</v>
      </c>
      <c r="AB834" s="2">
        <f>(0.5*$C$5*K834^2)/1000</f>
        <v>87.351124999999996</v>
      </c>
      <c r="AC834" s="2">
        <f t="shared" si="77"/>
        <v>0</v>
      </c>
      <c r="AD834" s="13"/>
    </row>
    <row r="835" spans="5:30" x14ac:dyDescent="0.25">
      <c r="E835" s="5" t="s">
        <v>2</v>
      </c>
      <c r="F835" s="1">
        <v>830</v>
      </c>
      <c r="G835" s="1">
        <v>241</v>
      </c>
      <c r="H835" s="2">
        <f>SUM($K$5:K835)</f>
        <v>5509.9444444444507</v>
      </c>
      <c r="I835" s="2">
        <f>SUM($K$595:K835)</f>
        <v>2415.4166666666656</v>
      </c>
      <c r="J835" s="1">
        <v>44</v>
      </c>
      <c r="K835" s="2">
        <v>12.222222222222221</v>
      </c>
      <c r="L835" s="2">
        <v>0.68055555555555536</v>
      </c>
      <c r="M835" s="1">
        <f>IF(K835&gt;0.001,1,0)</f>
        <v>1</v>
      </c>
      <c r="N835" s="1">
        <f>IF(L835&lt;-0.0001,1,0)</f>
        <v>0</v>
      </c>
      <c r="O835" s="3">
        <f t="shared" si="72"/>
        <v>1.0999999999999999E-2</v>
      </c>
      <c r="P835" s="2">
        <f t="shared" si="73"/>
        <v>142.54910999999998</v>
      </c>
      <c r="Q835" s="2">
        <f>0.5*$C$7*$C$8*1.2*K835^2</f>
        <v>58.800622222222223</v>
      </c>
      <c r="R835" s="2">
        <f>IF(L835&gt;0,$C$5*L835,0)</f>
        <v>899.01388888888857</v>
      </c>
      <c r="S835" s="2">
        <f t="shared" si="74"/>
        <v>1100.3636211111107</v>
      </c>
      <c r="T835" s="2">
        <f>(S835*K835)/1000</f>
        <v>13.44888870246913</v>
      </c>
      <c r="U835" s="2">
        <f t="shared" si="75"/>
        <v>13.44888870246913</v>
      </c>
      <c r="V835" s="2">
        <f>SUM(U$5:U835)</f>
        <v>2678.3329951181372</v>
      </c>
      <c r="W835" s="2">
        <f>V835/3600</f>
        <v>0.74398138753281584</v>
      </c>
      <c r="X835" s="2">
        <f>T835*N835</f>
        <v>0</v>
      </c>
      <c r="Y835" s="2">
        <f>SUM(X$5:X835)</f>
        <v>460.6341065370512</v>
      </c>
      <c r="Z835" s="2">
        <f t="shared" si="76"/>
        <v>0.12795391848251422</v>
      </c>
      <c r="AA835" s="2">
        <f>W835-Z835</f>
        <v>0.61602746905030159</v>
      </c>
      <c r="AB835" s="2">
        <f>(0.5*$C$5*K835^2)/1000</f>
        <v>98.667283950617275</v>
      </c>
      <c r="AC835" s="2">
        <f t="shared" si="77"/>
        <v>0</v>
      </c>
      <c r="AD835" s="13"/>
    </row>
    <row r="836" spans="5:30" x14ac:dyDescent="0.25">
      <c r="E836" s="5" t="s">
        <v>2</v>
      </c>
      <c r="F836" s="1">
        <v>831</v>
      </c>
      <c r="G836" s="1">
        <v>242</v>
      </c>
      <c r="H836" s="2">
        <f>SUM($K$5:K836)</f>
        <v>5522.805555555562</v>
      </c>
      <c r="I836" s="2">
        <f>SUM($K$595:K836)</f>
        <v>2428.2777777777769</v>
      </c>
      <c r="J836" s="1">
        <v>46.3</v>
      </c>
      <c r="K836" s="2">
        <v>12.861111111111111</v>
      </c>
      <c r="L836" s="2">
        <v>0.51388888888888928</v>
      </c>
      <c r="M836" s="1">
        <f>IF(K836&gt;0.001,1,0)</f>
        <v>1</v>
      </c>
      <c r="N836" s="1">
        <f>IF(L836&lt;-0.0001,1,0)</f>
        <v>0</v>
      </c>
      <c r="O836" s="3">
        <f t="shared" si="72"/>
        <v>1.0999999999999999E-2</v>
      </c>
      <c r="P836" s="2">
        <f t="shared" si="73"/>
        <v>142.54910999999998</v>
      </c>
      <c r="Q836" s="2">
        <f>0.5*$C$7*$C$8*1.2*K836^2</f>
        <v>65.108629055555554</v>
      </c>
      <c r="R836" s="2">
        <f>IF(L836&gt;0,$C$5*L836,0)</f>
        <v>678.84722222222274</v>
      </c>
      <c r="S836" s="2">
        <f t="shared" si="74"/>
        <v>886.50496127777831</v>
      </c>
      <c r="T836" s="2">
        <f>(S836*K836)/1000</f>
        <v>11.401438807544759</v>
      </c>
      <c r="U836" s="2">
        <f t="shared" si="75"/>
        <v>11.401438807544759</v>
      </c>
      <c r="V836" s="2">
        <f>SUM(U$5:U836)</f>
        <v>2689.734433925682</v>
      </c>
      <c r="W836" s="2">
        <f>V836/3600</f>
        <v>0.74714845386824502</v>
      </c>
      <c r="X836" s="2">
        <f>T836*N836</f>
        <v>0</v>
      </c>
      <c r="Y836" s="2">
        <f>SUM(X$5:X836)</f>
        <v>460.6341065370512</v>
      </c>
      <c r="Z836" s="2">
        <f t="shared" si="76"/>
        <v>0.12795391848251422</v>
      </c>
      <c r="AA836" s="2">
        <f>W836-Z836</f>
        <v>0.61919453538573077</v>
      </c>
      <c r="AB836" s="2">
        <f>(0.5*$C$5*K836^2)/1000</f>
        <v>109.25210223765431</v>
      </c>
      <c r="AC836" s="2">
        <f t="shared" si="77"/>
        <v>0</v>
      </c>
      <c r="AD836" s="13"/>
    </row>
    <row r="837" spans="5:30" x14ac:dyDescent="0.25">
      <c r="E837" s="5" t="s">
        <v>2</v>
      </c>
      <c r="F837" s="1">
        <v>832</v>
      </c>
      <c r="G837" s="1">
        <v>243</v>
      </c>
      <c r="H837" s="2">
        <f>SUM($K$5:K837)</f>
        <v>5536.055555555562</v>
      </c>
      <c r="I837" s="2">
        <f>SUM($K$595:K837)</f>
        <v>2441.5277777777769</v>
      </c>
      <c r="J837" s="1">
        <v>47.7</v>
      </c>
      <c r="K837" s="2">
        <v>13.25</v>
      </c>
      <c r="L837" s="2">
        <v>0.26388888888888967</v>
      </c>
      <c r="M837" s="1">
        <f>IF(K837&gt;0.001,1,0)</f>
        <v>1</v>
      </c>
      <c r="N837" s="1">
        <f>IF(L837&lt;-0.0001,1,0)</f>
        <v>0</v>
      </c>
      <c r="O837" s="3">
        <f t="shared" si="72"/>
        <v>1.0999999999999999E-2</v>
      </c>
      <c r="P837" s="2">
        <f t="shared" si="73"/>
        <v>142.54910999999998</v>
      </c>
      <c r="Q837" s="2">
        <f>0.5*$C$7*$C$8*1.2*K837^2</f>
        <v>69.105613500000004</v>
      </c>
      <c r="R837" s="2">
        <f>IF(L837&gt;0,$C$5*L837,0)</f>
        <v>348.59722222222325</v>
      </c>
      <c r="S837" s="2">
        <f t="shared" si="74"/>
        <v>560.25194572222324</v>
      </c>
      <c r="T837" s="2">
        <f>(S837*K837)/1000</f>
        <v>7.4233382808194586</v>
      </c>
      <c r="U837" s="2">
        <f t="shared" si="75"/>
        <v>7.4233382808194586</v>
      </c>
      <c r="V837" s="2">
        <f>SUM(U$5:U837)</f>
        <v>2697.1577722065012</v>
      </c>
      <c r="W837" s="2">
        <f>V837/3600</f>
        <v>0.7492104922795837</v>
      </c>
      <c r="X837" s="2">
        <f>T837*N837</f>
        <v>0</v>
      </c>
      <c r="Y837" s="2">
        <f>SUM(X$5:X837)</f>
        <v>460.6341065370512</v>
      </c>
      <c r="Z837" s="2">
        <f t="shared" si="76"/>
        <v>0.12795391848251422</v>
      </c>
      <c r="AA837" s="2">
        <f>W837-Z837</f>
        <v>0.62125657379706944</v>
      </c>
      <c r="AB837" s="2">
        <f>(0.5*$C$5*K837^2)/1000</f>
        <v>115.95903125</v>
      </c>
      <c r="AC837" s="2">
        <f t="shared" si="77"/>
        <v>0</v>
      </c>
      <c r="AD837" s="13"/>
    </row>
    <row r="838" spans="5:30" x14ac:dyDescent="0.25">
      <c r="E838" s="5" t="s">
        <v>2</v>
      </c>
      <c r="F838" s="1">
        <v>833</v>
      </c>
      <c r="G838" s="1">
        <v>244</v>
      </c>
      <c r="H838" s="2">
        <f>SUM($K$5:K838)</f>
        <v>5549.4444444444507</v>
      </c>
      <c r="I838" s="2">
        <f>SUM($K$595:K838)</f>
        <v>2454.9166666666656</v>
      </c>
      <c r="J838" s="1">
        <v>48.2</v>
      </c>
      <c r="K838" s="2">
        <v>13.388888888888889</v>
      </c>
      <c r="L838" s="2">
        <v>0.1388888888888889</v>
      </c>
      <c r="M838" s="1">
        <f>IF(K838&gt;0.001,1,0)</f>
        <v>1</v>
      </c>
      <c r="N838" s="1">
        <f>IF(L838&lt;-0.0001,1,0)</f>
        <v>0</v>
      </c>
      <c r="O838" s="3">
        <f t="shared" ref="O838:O901" si="78">0.011</f>
        <v>1.0999999999999999E-2</v>
      </c>
      <c r="P838" s="2">
        <f t="shared" ref="P838:P901" si="79">(($C$5*9.81)*O838)*M838</f>
        <v>142.54910999999998</v>
      </c>
      <c r="Q838" s="2">
        <f>0.5*$C$7*$C$8*1.2*K838^2</f>
        <v>70.56196155555557</v>
      </c>
      <c r="R838" s="2">
        <f>IF(L838&gt;0,$C$5*L838,0)</f>
        <v>183.47222222222223</v>
      </c>
      <c r="S838" s="2">
        <f t="shared" ref="S838:S901" si="80">P838+Q838+R838</f>
        <v>396.58329377777778</v>
      </c>
      <c r="T838" s="2">
        <f>(S838*K838)/1000</f>
        <v>5.3098096555802465</v>
      </c>
      <c r="U838" s="2">
        <f t="shared" ref="U838:U901" si="81">IF(T838&gt;0,T838,0)</f>
        <v>5.3098096555802465</v>
      </c>
      <c r="V838" s="2">
        <f>SUM(U$5:U838)</f>
        <v>2702.4675818620817</v>
      </c>
      <c r="W838" s="2">
        <f>V838/3600</f>
        <v>0.75068543940613386</v>
      </c>
      <c r="X838" s="2">
        <f>T838*N838</f>
        <v>0</v>
      </c>
      <c r="Y838" s="2">
        <f>SUM(X$5:X838)</f>
        <v>460.6341065370512</v>
      </c>
      <c r="Z838" s="2">
        <f t="shared" ref="Z838:Z901" si="82">Y838/3600</f>
        <v>0.12795391848251422</v>
      </c>
      <c r="AA838" s="2">
        <f>W838-Z838</f>
        <v>0.62273152092361961</v>
      </c>
      <c r="AB838" s="2">
        <f>(0.5*$C$5*K838^2)/1000</f>
        <v>118.40277932098765</v>
      </c>
      <c r="AC838" s="2">
        <f t="shared" ref="AC838:AC901" si="83">AB838*N838</f>
        <v>0</v>
      </c>
      <c r="AD838" s="13"/>
    </row>
    <row r="839" spans="5:30" x14ac:dyDescent="0.25">
      <c r="E839" s="5" t="s">
        <v>2</v>
      </c>
      <c r="F839" s="1">
        <v>834</v>
      </c>
      <c r="G839" s="1">
        <v>245</v>
      </c>
      <c r="H839" s="2">
        <f>SUM($K$5:K839)</f>
        <v>5562.9722222222281</v>
      </c>
      <c r="I839" s="2">
        <f>SUM($K$595:K839)</f>
        <v>2468.4444444444434</v>
      </c>
      <c r="J839" s="1">
        <v>48.7</v>
      </c>
      <c r="K839" s="2">
        <v>13.527777777777779</v>
      </c>
      <c r="L839" s="2">
        <v>0.15277777777777699</v>
      </c>
      <c r="M839" s="1">
        <f>IF(K839&gt;0.001,1,0)</f>
        <v>1</v>
      </c>
      <c r="N839" s="1">
        <f>IF(L839&lt;-0.0001,1,0)</f>
        <v>0</v>
      </c>
      <c r="O839" s="3">
        <f t="shared" si="78"/>
        <v>1.0999999999999999E-2</v>
      </c>
      <c r="P839" s="2">
        <f t="shared" si="79"/>
        <v>142.54910999999998</v>
      </c>
      <c r="Q839" s="2">
        <f>0.5*$C$7*$C$8*1.2*K839^2</f>
        <v>72.033495722222227</v>
      </c>
      <c r="R839" s="2">
        <f>IF(L839&gt;0,$C$5*L839,0)</f>
        <v>201.81944444444341</v>
      </c>
      <c r="S839" s="2">
        <f t="shared" si="80"/>
        <v>416.40205016666562</v>
      </c>
      <c r="T839" s="2">
        <f>(S839*K839)/1000</f>
        <v>5.6329944008657264</v>
      </c>
      <c r="U839" s="2">
        <f t="shared" si="81"/>
        <v>5.6329944008657264</v>
      </c>
      <c r="V839" s="2">
        <f>SUM(U$5:U839)</f>
        <v>2708.1005762629475</v>
      </c>
      <c r="W839" s="2">
        <f>V839/3600</f>
        <v>0.75225016007304102</v>
      </c>
      <c r="X839" s="2">
        <f>T839*N839</f>
        <v>0</v>
      </c>
      <c r="Y839" s="2">
        <f>SUM(X$5:X839)</f>
        <v>460.6341065370512</v>
      </c>
      <c r="Z839" s="2">
        <f t="shared" si="82"/>
        <v>0.12795391848251422</v>
      </c>
      <c r="AA839" s="2">
        <f>W839-Z839</f>
        <v>0.62429624159052677</v>
      </c>
      <c r="AB839" s="2">
        <f>(0.5*$C$5*K839^2)/1000</f>
        <v>120.87200964506172</v>
      </c>
      <c r="AC839" s="2">
        <f t="shared" si="83"/>
        <v>0</v>
      </c>
      <c r="AD839" s="13"/>
    </row>
    <row r="840" spans="5:30" x14ac:dyDescent="0.25">
      <c r="E840" s="5" t="s">
        <v>2</v>
      </c>
      <c r="F840" s="1">
        <v>835</v>
      </c>
      <c r="G840" s="1">
        <v>246</v>
      </c>
      <c r="H840" s="2">
        <f>SUM($K$5:K840)</f>
        <v>5576.6666666666724</v>
      </c>
      <c r="I840" s="2">
        <f>SUM($K$595:K840)</f>
        <v>2482.1388888888878</v>
      </c>
      <c r="J840" s="1">
        <v>49.3</v>
      </c>
      <c r="K840" s="2">
        <v>13.694444444444443</v>
      </c>
      <c r="L840" s="2">
        <v>0.15277777777777699</v>
      </c>
      <c r="M840" s="1">
        <f>IF(K840&gt;0.001,1,0)</f>
        <v>1</v>
      </c>
      <c r="N840" s="1">
        <f>IF(L840&lt;-0.0001,1,0)</f>
        <v>0</v>
      </c>
      <c r="O840" s="3">
        <f t="shared" si="78"/>
        <v>1.0999999999999999E-2</v>
      </c>
      <c r="P840" s="2">
        <f t="shared" si="79"/>
        <v>142.54910999999998</v>
      </c>
      <c r="Q840" s="2">
        <f>0.5*$C$7*$C$8*1.2*K840^2</f>
        <v>73.819382388888869</v>
      </c>
      <c r="R840" s="2">
        <f>IF(L840&gt;0,$C$5*L840,0)</f>
        <v>201.81944444444341</v>
      </c>
      <c r="S840" s="2">
        <f t="shared" si="80"/>
        <v>418.18793683333229</v>
      </c>
      <c r="T840" s="2">
        <f>(S840*K840)/1000</f>
        <v>5.7268514683009109</v>
      </c>
      <c r="U840" s="2">
        <f t="shared" si="81"/>
        <v>5.7268514683009109</v>
      </c>
      <c r="V840" s="2">
        <f>SUM(U$5:U840)</f>
        <v>2713.8274277312485</v>
      </c>
      <c r="W840" s="2">
        <f>V840/3600</f>
        <v>0.75384095214756897</v>
      </c>
      <c r="X840" s="2">
        <f>T840*N840</f>
        <v>0</v>
      </c>
      <c r="Y840" s="2">
        <f>SUM(X$5:X840)</f>
        <v>460.6341065370512</v>
      </c>
      <c r="Z840" s="2">
        <f t="shared" si="82"/>
        <v>0.12795391848251422</v>
      </c>
      <c r="AA840" s="2">
        <f>W840-Z840</f>
        <v>0.62588703366505472</v>
      </c>
      <c r="AB840" s="2">
        <f>(0.5*$C$5*K840^2)/1000</f>
        <v>123.86872260802467</v>
      </c>
      <c r="AC840" s="2">
        <f t="shared" si="83"/>
        <v>0</v>
      </c>
      <c r="AD840" s="13"/>
    </row>
    <row r="841" spans="5:30" x14ac:dyDescent="0.25">
      <c r="E841" s="5" t="s">
        <v>2</v>
      </c>
      <c r="F841" s="1">
        <v>836</v>
      </c>
      <c r="G841" s="1">
        <v>247</v>
      </c>
      <c r="H841" s="2">
        <f>SUM($K$5:K841)</f>
        <v>5590.5000000000055</v>
      </c>
      <c r="I841" s="2">
        <f>SUM($K$595:K841)</f>
        <v>2495.9722222222213</v>
      </c>
      <c r="J841" s="1">
        <v>49.8</v>
      </c>
      <c r="K841" s="2">
        <v>13.833333333333332</v>
      </c>
      <c r="L841" s="2">
        <v>0.12500000000000078</v>
      </c>
      <c r="M841" s="1">
        <f>IF(K841&gt;0.001,1,0)</f>
        <v>1</v>
      </c>
      <c r="N841" s="1">
        <f>IF(L841&lt;-0.0001,1,0)</f>
        <v>0</v>
      </c>
      <c r="O841" s="3">
        <f t="shared" si="78"/>
        <v>1.0999999999999999E-2</v>
      </c>
      <c r="P841" s="2">
        <f t="shared" si="79"/>
        <v>142.54910999999998</v>
      </c>
      <c r="Q841" s="2">
        <f>0.5*$C$7*$C$8*1.2*K841^2</f>
        <v>75.324325999999999</v>
      </c>
      <c r="R841" s="2">
        <f>IF(L841&gt;0,$C$5*L841,0)</f>
        <v>165.12500000000102</v>
      </c>
      <c r="S841" s="2">
        <f t="shared" si="80"/>
        <v>382.99843600000099</v>
      </c>
      <c r="T841" s="2">
        <f>(S841*K841)/1000</f>
        <v>5.2981450313333465</v>
      </c>
      <c r="U841" s="2">
        <f t="shared" si="81"/>
        <v>5.2981450313333465</v>
      </c>
      <c r="V841" s="2">
        <f>SUM(U$5:U841)</f>
        <v>2719.1255727625817</v>
      </c>
      <c r="W841" s="2">
        <f>V841/3600</f>
        <v>0.7553126591007171</v>
      </c>
      <c r="X841" s="2">
        <f>T841*N841</f>
        <v>0</v>
      </c>
      <c r="Y841" s="2">
        <f>SUM(X$5:X841)</f>
        <v>460.6341065370512</v>
      </c>
      <c r="Z841" s="2">
        <f t="shared" si="82"/>
        <v>0.12795391848251422</v>
      </c>
      <c r="AA841" s="2">
        <f>W841-Z841</f>
        <v>0.62735874061820285</v>
      </c>
      <c r="AB841" s="2">
        <f>(0.5*$C$5*K841^2)/1000</f>
        <v>126.39401388888888</v>
      </c>
      <c r="AC841" s="2">
        <f t="shared" si="83"/>
        <v>0</v>
      </c>
      <c r="AD841" s="13"/>
    </row>
    <row r="842" spans="5:30" x14ac:dyDescent="0.25">
      <c r="E842" s="5" t="s">
        <v>2</v>
      </c>
      <c r="F842" s="1">
        <v>837</v>
      </c>
      <c r="G842" s="1">
        <v>248</v>
      </c>
      <c r="H842" s="2">
        <f>SUM($K$5:K842)</f>
        <v>5604.4444444444498</v>
      </c>
      <c r="I842" s="2">
        <f>SUM($K$595:K842)</f>
        <v>2509.9166666666656</v>
      </c>
      <c r="J842" s="1">
        <v>50.2</v>
      </c>
      <c r="K842" s="2">
        <v>13.944444444444445</v>
      </c>
      <c r="L842" s="2">
        <v>0.15277777777777798</v>
      </c>
      <c r="M842" s="1">
        <f>IF(K842&gt;0.001,1,0)</f>
        <v>1</v>
      </c>
      <c r="N842" s="1">
        <f>IF(L842&lt;-0.0001,1,0)</f>
        <v>0</v>
      </c>
      <c r="O842" s="3">
        <f t="shared" si="78"/>
        <v>1.0999999999999999E-2</v>
      </c>
      <c r="P842" s="2">
        <f t="shared" si="79"/>
        <v>142.54910999999998</v>
      </c>
      <c r="Q842" s="2">
        <f>0.5*$C$7*$C$8*1.2*K842^2</f>
        <v>76.539214888888907</v>
      </c>
      <c r="R842" s="2">
        <f>IF(L842&gt;0,$C$5*L842,0)</f>
        <v>201.81944444444471</v>
      </c>
      <c r="S842" s="2">
        <f t="shared" si="80"/>
        <v>420.90776933333359</v>
      </c>
      <c r="T842" s="2">
        <f>(S842*K842)/1000</f>
        <v>5.8693250057037076</v>
      </c>
      <c r="U842" s="2">
        <f t="shared" si="81"/>
        <v>5.8693250057037076</v>
      </c>
      <c r="V842" s="2">
        <f>SUM(U$5:U842)</f>
        <v>2724.9948977682852</v>
      </c>
      <c r="W842" s="2">
        <f>V842/3600</f>
        <v>0.756943027157857</v>
      </c>
      <c r="X842" s="2">
        <f>T842*N842</f>
        <v>0</v>
      </c>
      <c r="Y842" s="2">
        <f>SUM(X$5:X842)</f>
        <v>460.6341065370512</v>
      </c>
      <c r="Z842" s="2">
        <f t="shared" si="82"/>
        <v>0.12795391848251422</v>
      </c>
      <c r="AA842" s="2">
        <f>W842-Z842</f>
        <v>0.62898910867534275</v>
      </c>
      <c r="AB842" s="2">
        <f>(0.5*$C$5*K842^2)/1000</f>
        <v>128.43259413580247</v>
      </c>
      <c r="AC842" s="2">
        <f t="shared" si="83"/>
        <v>0</v>
      </c>
      <c r="AD842" s="13"/>
    </row>
    <row r="843" spans="5:30" x14ac:dyDescent="0.25">
      <c r="E843" s="5" t="s">
        <v>2</v>
      </c>
      <c r="F843" s="1">
        <v>838</v>
      </c>
      <c r="G843" s="1">
        <v>249</v>
      </c>
      <c r="H843" s="2">
        <f>SUM($K$5:K843)</f>
        <v>5618.5833333333385</v>
      </c>
      <c r="I843" s="2">
        <f>SUM($K$595:K843)</f>
        <v>2524.0555555555543</v>
      </c>
      <c r="J843" s="1">
        <v>50.9</v>
      </c>
      <c r="K843" s="2">
        <v>14.138888888888888</v>
      </c>
      <c r="L843" s="2">
        <v>0.22222222222222143</v>
      </c>
      <c r="M843" s="1">
        <f>IF(K843&gt;0.001,1,0)</f>
        <v>1</v>
      </c>
      <c r="N843" s="1">
        <f>IF(L843&lt;-0.0001,1,0)</f>
        <v>0</v>
      </c>
      <c r="O843" s="3">
        <f t="shared" si="78"/>
        <v>1.0999999999999999E-2</v>
      </c>
      <c r="P843" s="2">
        <f t="shared" si="79"/>
        <v>142.54910999999998</v>
      </c>
      <c r="Q843" s="2">
        <f>0.5*$C$7*$C$8*1.2*K843^2</f>
        <v>78.688657055555552</v>
      </c>
      <c r="R843" s="2">
        <f>IF(L843&gt;0,$C$5*L843,0)</f>
        <v>293.55555555555452</v>
      </c>
      <c r="S843" s="2">
        <f t="shared" si="80"/>
        <v>514.79332261111006</v>
      </c>
      <c r="T843" s="2">
        <f>(S843*K843)/1000</f>
        <v>7.2786055891404171</v>
      </c>
      <c r="U843" s="2">
        <f t="shared" si="81"/>
        <v>7.2786055891404171</v>
      </c>
      <c r="V843" s="2">
        <f>SUM(U$5:U843)</f>
        <v>2732.2735033574259</v>
      </c>
      <c r="W843" s="2">
        <f>V843/3600</f>
        <v>0.75896486204372937</v>
      </c>
      <c r="X843" s="2">
        <f>T843*N843</f>
        <v>0</v>
      </c>
      <c r="Y843" s="2">
        <f>SUM(X$5:X843)</f>
        <v>460.6341065370512</v>
      </c>
      <c r="Z843" s="2">
        <f t="shared" si="82"/>
        <v>0.12795391848251422</v>
      </c>
      <c r="AA843" s="2">
        <f>W843-Z843</f>
        <v>0.63101094356121512</v>
      </c>
      <c r="AB843" s="2">
        <f>(0.5*$C$5*K843^2)/1000</f>
        <v>132.0393522376543</v>
      </c>
      <c r="AC843" s="2">
        <f t="shared" si="83"/>
        <v>0</v>
      </c>
      <c r="AD843" s="13"/>
    </row>
    <row r="844" spans="5:30" x14ac:dyDescent="0.25">
      <c r="E844" s="5" t="s">
        <v>2</v>
      </c>
      <c r="F844" s="1">
        <v>839</v>
      </c>
      <c r="G844" s="1">
        <v>250</v>
      </c>
      <c r="H844" s="2">
        <f>SUM($K$5:K844)</f>
        <v>5632.9722222222272</v>
      </c>
      <c r="I844" s="2">
        <f>SUM($K$595:K844)</f>
        <v>2538.444444444443</v>
      </c>
      <c r="J844" s="1">
        <v>51.8</v>
      </c>
      <c r="K844" s="2">
        <v>14.388888888888888</v>
      </c>
      <c r="L844" s="2">
        <v>0.2222222222222224</v>
      </c>
      <c r="M844" s="1">
        <f>IF(K844&gt;0.001,1,0)</f>
        <v>1</v>
      </c>
      <c r="N844" s="1">
        <f>IF(L844&lt;-0.0001,1,0)</f>
        <v>0</v>
      </c>
      <c r="O844" s="3">
        <f t="shared" si="78"/>
        <v>1.0999999999999999E-2</v>
      </c>
      <c r="P844" s="2">
        <f t="shared" si="79"/>
        <v>142.54910999999998</v>
      </c>
      <c r="Q844" s="2">
        <f>0.5*$C$7*$C$8*1.2*K844^2</f>
        <v>81.495961555555539</v>
      </c>
      <c r="R844" s="2">
        <f>IF(L844&gt;0,$C$5*L844,0)</f>
        <v>293.55555555555577</v>
      </c>
      <c r="S844" s="2">
        <f t="shared" si="80"/>
        <v>517.60062711111129</v>
      </c>
      <c r="T844" s="2">
        <f>(S844*K844)/1000</f>
        <v>7.4476979123209892</v>
      </c>
      <c r="U844" s="2">
        <f t="shared" si="81"/>
        <v>7.4476979123209892</v>
      </c>
      <c r="V844" s="2">
        <f>SUM(U$5:U844)</f>
        <v>2739.7212012697469</v>
      </c>
      <c r="W844" s="2">
        <f>V844/3600</f>
        <v>0.76103366701937414</v>
      </c>
      <c r="X844" s="2">
        <f>T844*N844</f>
        <v>0</v>
      </c>
      <c r="Y844" s="2">
        <f>SUM(X$5:X844)</f>
        <v>460.6341065370512</v>
      </c>
      <c r="Z844" s="2">
        <f t="shared" si="82"/>
        <v>0.12795391848251422</v>
      </c>
      <c r="AA844" s="2">
        <f>W844-Z844</f>
        <v>0.63307974853685989</v>
      </c>
      <c r="AB844" s="2">
        <f>(0.5*$C$5*K844^2)/1000</f>
        <v>136.75000154320983</v>
      </c>
      <c r="AC844" s="2">
        <f t="shared" si="83"/>
        <v>0</v>
      </c>
      <c r="AD844" s="13"/>
    </row>
    <row r="845" spans="5:30" x14ac:dyDescent="0.25">
      <c r="E845" s="5" t="s">
        <v>2</v>
      </c>
      <c r="F845" s="1">
        <v>840</v>
      </c>
      <c r="G845" s="1">
        <v>251</v>
      </c>
      <c r="H845" s="2">
        <f>SUM($K$5:K845)</f>
        <v>5647.5555555555602</v>
      </c>
      <c r="I845" s="2">
        <f>SUM($K$595:K845)</f>
        <v>2553.0277777777765</v>
      </c>
      <c r="J845" s="1">
        <v>52.5</v>
      </c>
      <c r="K845" s="2">
        <v>14.583333333333332</v>
      </c>
      <c r="L845" s="2">
        <v>0.20833333333333331</v>
      </c>
      <c r="M845" s="1">
        <f>IF(K845&gt;0.001,1,0)</f>
        <v>1</v>
      </c>
      <c r="N845" s="1">
        <f>IF(L845&lt;-0.0001,1,0)</f>
        <v>0</v>
      </c>
      <c r="O845" s="3">
        <f t="shared" si="78"/>
        <v>1.0999999999999999E-2</v>
      </c>
      <c r="P845" s="2">
        <f t="shared" si="79"/>
        <v>142.54910999999998</v>
      </c>
      <c r="Q845" s="2">
        <f>0.5*$C$7*$C$8*1.2*K845^2</f>
        <v>83.713437499999998</v>
      </c>
      <c r="R845" s="2">
        <f>IF(L845&gt;0,$C$5*L845,0)</f>
        <v>275.20833333333331</v>
      </c>
      <c r="S845" s="2">
        <f t="shared" si="80"/>
        <v>501.4708808333333</v>
      </c>
      <c r="T845" s="2">
        <f>(S845*K845)/1000</f>
        <v>7.3131170121527767</v>
      </c>
      <c r="U845" s="2">
        <f t="shared" si="81"/>
        <v>7.3131170121527767</v>
      </c>
      <c r="V845" s="2">
        <f>SUM(U$5:U845)</f>
        <v>2747.0343182818997</v>
      </c>
      <c r="W845" s="2">
        <f>V845/3600</f>
        <v>0.76306508841163878</v>
      </c>
      <c r="X845" s="2">
        <f>T845*N845</f>
        <v>0</v>
      </c>
      <c r="Y845" s="2">
        <f>SUM(X$5:X845)</f>
        <v>460.6341065370512</v>
      </c>
      <c r="Z845" s="2">
        <f t="shared" si="82"/>
        <v>0.12795391848251422</v>
      </c>
      <c r="AA845" s="2">
        <f>W845-Z845</f>
        <v>0.63511116992912453</v>
      </c>
      <c r="AB845" s="2">
        <f>(0.5*$C$5*K845^2)/1000</f>
        <v>140.47092013888889</v>
      </c>
      <c r="AC845" s="2">
        <f t="shared" si="83"/>
        <v>0</v>
      </c>
      <c r="AD845" s="13"/>
    </row>
    <row r="846" spans="5:30" x14ac:dyDescent="0.25">
      <c r="E846" s="5" t="s">
        <v>2</v>
      </c>
      <c r="F846" s="1">
        <v>841</v>
      </c>
      <c r="G846" s="1">
        <v>252</v>
      </c>
      <c r="H846" s="2">
        <f>SUM($K$5:K846)</f>
        <v>5662.3611111111159</v>
      </c>
      <c r="I846" s="2">
        <f>SUM($K$595:K846)</f>
        <v>2567.8333333333321</v>
      </c>
      <c r="J846" s="1">
        <v>53.3</v>
      </c>
      <c r="K846" s="2">
        <v>14.805555555555554</v>
      </c>
      <c r="L846" s="2">
        <v>0.27777777777777779</v>
      </c>
      <c r="M846" s="1">
        <f>IF(K846&gt;0.001,1,0)</f>
        <v>1</v>
      </c>
      <c r="N846" s="1">
        <f>IF(L846&lt;-0.0001,1,0)</f>
        <v>0</v>
      </c>
      <c r="O846" s="3">
        <f t="shared" si="78"/>
        <v>1.0999999999999999E-2</v>
      </c>
      <c r="P846" s="2">
        <f t="shared" si="79"/>
        <v>142.54910999999998</v>
      </c>
      <c r="Q846" s="2">
        <f>0.5*$C$7*$C$8*1.2*K846^2</f>
        <v>86.284142388888867</v>
      </c>
      <c r="R846" s="2">
        <f>IF(L846&gt;0,$C$5*L846,0)</f>
        <v>366.94444444444446</v>
      </c>
      <c r="S846" s="2">
        <f t="shared" si="80"/>
        <v>595.77769683333327</v>
      </c>
      <c r="T846" s="2">
        <f>(S846*K846)/1000</f>
        <v>8.8208197892268494</v>
      </c>
      <c r="U846" s="2">
        <f t="shared" si="81"/>
        <v>8.8208197892268494</v>
      </c>
      <c r="V846" s="2">
        <f>SUM(U$5:U846)</f>
        <v>2755.8551380711265</v>
      </c>
      <c r="W846" s="2">
        <f>V846/3600</f>
        <v>0.76551531613086843</v>
      </c>
      <c r="X846" s="2">
        <f>T846*N846</f>
        <v>0</v>
      </c>
      <c r="Y846" s="2">
        <f>SUM(X$5:X846)</f>
        <v>460.6341065370512</v>
      </c>
      <c r="Z846" s="2">
        <f t="shared" si="82"/>
        <v>0.12795391848251422</v>
      </c>
      <c r="AA846" s="2">
        <f>W846-Z846</f>
        <v>0.63756139764835418</v>
      </c>
      <c r="AB846" s="2">
        <f>(0.5*$C$5*K846^2)/1000</f>
        <v>144.78455594135798</v>
      </c>
      <c r="AC846" s="2">
        <f t="shared" si="83"/>
        <v>0</v>
      </c>
      <c r="AD846" s="13"/>
    </row>
    <row r="847" spans="5:30" x14ac:dyDescent="0.25">
      <c r="E847" s="5" t="s">
        <v>2</v>
      </c>
      <c r="F847" s="1">
        <v>842</v>
      </c>
      <c r="G847" s="1">
        <v>253</v>
      </c>
      <c r="H847" s="2">
        <f>SUM($K$5:K847)</f>
        <v>5677.5000000000045</v>
      </c>
      <c r="I847" s="2">
        <f>SUM($K$595:K847)</f>
        <v>2582.9722222222208</v>
      </c>
      <c r="J847" s="1">
        <v>54.5</v>
      </c>
      <c r="K847" s="2">
        <v>15.138888888888889</v>
      </c>
      <c r="L847" s="2">
        <v>0.33333333333333409</v>
      </c>
      <c r="M847" s="1">
        <f>IF(K847&gt;0.001,1,0)</f>
        <v>1</v>
      </c>
      <c r="N847" s="1">
        <f>IF(L847&lt;-0.0001,1,0)</f>
        <v>0</v>
      </c>
      <c r="O847" s="3">
        <f t="shared" si="78"/>
        <v>1.0999999999999999E-2</v>
      </c>
      <c r="P847" s="2">
        <f t="shared" si="79"/>
        <v>142.54910999999998</v>
      </c>
      <c r="Q847" s="2">
        <f>0.5*$C$7*$C$8*1.2*K847^2</f>
        <v>90.213093055555561</v>
      </c>
      <c r="R847" s="2">
        <f>IF(L847&gt;0,$C$5*L847,0)</f>
        <v>440.33333333333434</v>
      </c>
      <c r="S847" s="2">
        <f t="shared" si="80"/>
        <v>673.09553638888985</v>
      </c>
      <c r="T847" s="2">
        <f>(S847*K847)/1000</f>
        <v>10.189918536998471</v>
      </c>
      <c r="U847" s="2">
        <f t="shared" si="81"/>
        <v>10.189918536998471</v>
      </c>
      <c r="V847" s="2">
        <f>SUM(U$5:U847)</f>
        <v>2766.0450566081249</v>
      </c>
      <c r="W847" s="2">
        <f>V847/3600</f>
        <v>0.76834584905781245</v>
      </c>
      <c r="X847" s="2">
        <f>T847*N847</f>
        <v>0</v>
      </c>
      <c r="Y847" s="2">
        <f>SUM(X$5:X847)</f>
        <v>460.6341065370512</v>
      </c>
      <c r="Z847" s="2">
        <f t="shared" si="82"/>
        <v>0.12795391848251422</v>
      </c>
      <c r="AA847" s="2">
        <f>W847-Z847</f>
        <v>0.6403919305752982</v>
      </c>
      <c r="AB847" s="2">
        <f>(0.5*$C$5*K847^2)/1000</f>
        <v>151.37732445987655</v>
      </c>
      <c r="AC847" s="2">
        <f t="shared" si="83"/>
        <v>0</v>
      </c>
      <c r="AD847" s="13"/>
    </row>
    <row r="848" spans="5:30" x14ac:dyDescent="0.25">
      <c r="E848" s="5" t="s">
        <v>2</v>
      </c>
      <c r="F848" s="1">
        <v>843</v>
      </c>
      <c r="G848" s="1">
        <v>254</v>
      </c>
      <c r="H848" s="2">
        <f>SUM($K$5:K848)</f>
        <v>5692.9722222222272</v>
      </c>
      <c r="I848" s="2">
        <f>SUM($K$595:K848)</f>
        <v>2598.444444444443</v>
      </c>
      <c r="J848" s="1">
        <v>55.7</v>
      </c>
      <c r="K848" s="2">
        <v>15.472222222222223</v>
      </c>
      <c r="L848" s="2">
        <v>0.27777777777777779</v>
      </c>
      <c r="M848" s="1">
        <f>IF(K848&gt;0.001,1,0)</f>
        <v>1</v>
      </c>
      <c r="N848" s="1">
        <f>IF(L848&lt;-0.0001,1,0)</f>
        <v>0</v>
      </c>
      <c r="O848" s="3">
        <f t="shared" si="78"/>
        <v>1.0999999999999999E-2</v>
      </c>
      <c r="P848" s="2">
        <f t="shared" si="79"/>
        <v>142.54910999999998</v>
      </c>
      <c r="Q848" s="2">
        <f>0.5*$C$7*$C$8*1.2*K848^2</f>
        <v>94.229515722222246</v>
      </c>
      <c r="R848" s="2">
        <f>IF(L848&gt;0,$C$5*L848,0)</f>
        <v>366.94444444444446</v>
      </c>
      <c r="S848" s="2">
        <f t="shared" si="80"/>
        <v>603.72307016666673</v>
      </c>
      <c r="T848" s="2">
        <f>(S848*K848)/1000</f>
        <v>9.3409375023009265</v>
      </c>
      <c r="U848" s="2">
        <f t="shared" si="81"/>
        <v>9.3409375023009265</v>
      </c>
      <c r="V848" s="2">
        <f>SUM(U$5:U848)</f>
        <v>2775.3859941104261</v>
      </c>
      <c r="W848" s="2">
        <f>V848/3600</f>
        <v>0.77094055391956284</v>
      </c>
      <c r="X848" s="2">
        <f>T848*N848</f>
        <v>0</v>
      </c>
      <c r="Y848" s="2">
        <f>SUM(X$5:X848)</f>
        <v>460.6341065370512</v>
      </c>
      <c r="Z848" s="2">
        <f t="shared" si="82"/>
        <v>0.12795391848251422</v>
      </c>
      <c r="AA848" s="2">
        <f>W848-Z848</f>
        <v>0.64298663543704859</v>
      </c>
      <c r="AB848" s="2">
        <f>(0.5*$C$5*K848^2)/1000</f>
        <v>158.11687075617286</v>
      </c>
      <c r="AC848" s="2">
        <f t="shared" si="83"/>
        <v>0</v>
      </c>
      <c r="AD848" s="13"/>
    </row>
    <row r="849" spans="5:30" x14ac:dyDescent="0.25">
      <c r="E849" s="5" t="s">
        <v>2</v>
      </c>
      <c r="F849" s="1">
        <v>844</v>
      </c>
      <c r="G849" s="1">
        <v>255</v>
      </c>
      <c r="H849" s="2">
        <f>SUM($K$5:K849)</f>
        <v>5708.6666666666715</v>
      </c>
      <c r="I849" s="2">
        <f>SUM($K$595:K849)</f>
        <v>2614.1388888888873</v>
      </c>
      <c r="J849" s="1">
        <v>56.5</v>
      </c>
      <c r="K849" s="2">
        <v>15.694444444444445</v>
      </c>
      <c r="L849" s="2">
        <v>0.15277777777777699</v>
      </c>
      <c r="M849" s="1">
        <f>IF(K849&gt;0.001,1,0)</f>
        <v>1</v>
      </c>
      <c r="N849" s="1">
        <f>IF(L849&lt;-0.0001,1,0)</f>
        <v>0</v>
      </c>
      <c r="O849" s="3">
        <f t="shared" si="78"/>
        <v>1.0999999999999999E-2</v>
      </c>
      <c r="P849" s="2">
        <f t="shared" si="79"/>
        <v>142.54910999999998</v>
      </c>
      <c r="Q849" s="2">
        <f>0.5*$C$7*$C$8*1.2*K849^2</f>
        <v>96.955726388888891</v>
      </c>
      <c r="R849" s="2">
        <f>IF(L849&gt;0,$C$5*L849,0)</f>
        <v>201.81944444444341</v>
      </c>
      <c r="S849" s="2">
        <f t="shared" si="80"/>
        <v>441.3242808333323</v>
      </c>
      <c r="T849" s="2">
        <f>(S849*K849)/1000</f>
        <v>6.9263394075231322</v>
      </c>
      <c r="U849" s="2">
        <f t="shared" si="81"/>
        <v>6.9263394075231322</v>
      </c>
      <c r="V849" s="2">
        <f>SUM(U$5:U849)</f>
        <v>2782.3123335179494</v>
      </c>
      <c r="W849" s="2">
        <f>V849/3600</f>
        <v>0.77286453708831926</v>
      </c>
      <c r="X849" s="2">
        <f>T849*N849</f>
        <v>0</v>
      </c>
      <c r="Y849" s="2">
        <f>SUM(X$5:X849)</f>
        <v>460.6341065370512</v>
      </c>
      <c r="Z849" s="2">
        <f t="shared" si="82"/>
        <v>0.12795391848251422</v>
      </c>
      <c r="AA849" s="2">
        <f>W849-Z849</f>
        <v>0.64491061860580501</v>
      </c>
      <c r="AB849" s="2">
        <f>(0.5*$C$5*K849^2)/1000</f>
        <v>162.69144483024692</v>
      </c>
      <c r="AC849" s="2">
        <f t="shared" si="83"/>
        <v>0</v>
      </c>
      <c r="AD849" s="13"/>
    </row>
    <row r="850" spans="5:30" x14ac:dyDescent="0.25">
      <c r="E850" s="5" t="s">
        <v>2</v>
      </c>
      <c r="F850" s="1">
        <v>845</v>
      </c>
      <c r="G850" s="1">
        <v>256</v>
      </c>
      <c r="H850" s="2">
        <f>SUM($K$5:K850)</f>
        <v>5724.4444444444489</v>
      </c>
      <c r="I850" s="2">
        <f>SUM($K$595:K850)</f>
        <v>2629.9166666666652</v>
      </c>
      <c r="J850" s="1">
        <v>56.8</v>
      </c>
      <c r="K850" s="2">
        <v>15.777777777777777</v>
      </c>
      <c r="L850" s="2">
        <v>6.9444444444444448E-2</v>
      </c>
      <c r="M850" s="1">
        <f>IF(K850&gt;0.001,1,0)</f>
        <v>1</v>
      </c>
      <c r="N850" s="1">
        <f>IF(L850&lt;-0.0001,1,0)</f>
        <v>0</v>
      </c>
      <c r="O850" s="3">
        <f t="shared" si="78"/>
        <v>1.0999999999999999E-2</v>
      </c>
      <c r="P850" s="2">
        <f t="shared" si="79"/>
        <v>142.54910999999998</v>
      </c>
      <c r="Q850" s="2">
        <f>0.5*$C$7*$C$8*1.2*K850^2</f>
        <v>97.988078222222228</v>
      </c>
      <c r="R850" s="2">
        <f>IF(L850&gt;0,$C$5*L850,0)</f>
        <v>91.736111111111114</v>
      </c>
      <c r="S850" s="2">
        <f t="shared" si="80"/>
        <v>332.27329933333328</v>
      </c>
      <c r="T850" s="2">
        <f>(S850*K850)/1000</f>
        <v>5.2425342783703694</v>
      </c>
      <c r="U850" s="2">
        <f t="shared" si="81"/>
        <v>5.2425342783703694</v>
      </c>
      <c r="V850" s="2">
        <f>SUM(U$5:U850)</f>
        <v>2787.5548677963197</v>
      </c>
      <c r="W850" s="2">
        <f>V850/3600</f>
        <v>0.77432079661008879</v>
      </c>
      <c r="X850" s="2">
        <f>T850*N850</f>
        <v>0</v>
      </c>
      <c r="Y850" s="2">
        <f>SUM(X$5:X850)</f>
        <v>460.6341065370512</v>
      </c>
      <c r="Z850" s="2">
        <f t="shared" si="82"/>
        <v>0.12795391848251422</v>
      </c>
      <c r="AA850" s="2">
        <f>W850-Z850</f>
        <v>0.64636687812757454</v>
      </c>
      <c r="AB850" s="2">
        <f>(0.5*$C$5*K850^2)/1000</f>
        <v>164.42372839506172</v>
      </c>
      <c r="AC850" s="2">
        <f t="shared" si="83"/>
        <v>0</v>
      </c>
      <c r="AD850" s="13"/>
    </row>
    <row r="851" spans="5:30" x14ac:dyDescent="0.25">
      <c r="E851" s="5" t="s">
        <v>2</v>
      </c>
      <c r="F851" s="1">
        <v>846</v>
      </c>
      <c r="G851" s="1">
        <v>257</v>
      </c>
      <c r="H851" s="2">
        <f>SUM($K$5:K851)</f>
        <v>5740.2777777777819</v>
      </c>
      <c r="I851" s="2">
        <f>SUM($K$595:K851)</f>
        <v>2645.7499999999986</v>
      </c>
      <c r="J851" s="1">
        <v>57</v>
      </c>
      <c r="K851" s="2">
        <v>15.833333333333332</v>
      </c>
      <c r="L851" s="2">
        <v>5.5555555555556344E-2</v>
      </c>
      <c r="M851" s="1">
        <f>IF(K851&gt;0.001,1,0)</f>
        <v>1</v>
      </c>
      <c r="N851" s="1">
        <f>IF(L851&lt;-0.0001,1,0)</f>
        <v>0</v>
      </c>
      <c r="O851" s="3">
        <f t="shared" si="78"/>
        <v>1.0999999999999999E-2</v>
      </c>
      <c r="P851" s="2">
        <f t="shared" si="79"/>
        <v>142.54910999999998</v>
      </c>
      <c r="Q851" s="2">
        <f>0.5*$C$7*$C$8*1.2*K851^2</f>
        <v>98.679349999999985</v>
      </c>
      <c r="R851" s="2">
        <f>IF(L851&gt;0,$C$5*L851,0)</f>
        <v>73.388888888889923</v>
      </c>
      <c r="S851" s="2">
        <f t="shared" si="80"/>
        <v>314.61734888888992</v>
      </c>
      <c r="T851" s="2">
        <f>(S851*K851)/1000</f>
        <v>4.981441357407423</v>
      </c>
      <c r="U851" s="2">
        <f t="shared" si="81"/>
        <v>4.981441357407423</v>
      </c>
      <c r="V851" s="2">
        <f>SUM(U$5:U851)</f>
        <v>2792.536309153727</v>
      </c>
      <c r="W851" s="2">
        <f>V851/3600</f>
        <v>0.7757045303204797</v>
      </c>
      <c r="X851" s="2">
        <f>T851*N851</f>
        <v>0</v>
      </c>
      <c r="Y851" s="2">
        <f>SUM(X$5:X851)</f>
        <v>460.6341065370512</v>
      </c>
      <c r="Z851" s="2">
        <f t="shared" si="82"/>
        <v>0.12795391848251422</v>
      </c>
      <c r="AA851" s="2">
        <f>W851-Z851</f>
        <v>0.64775061183796545</v>
      </c>
      <c r="AB851" s="2">
        <f>(0.5*$C$5*K851^2)/1000</f>
        <v>165.58368055555553</v>
      </c>
      <c r="AC851" s="2">
        <f t="shared" si="83"/>
        <v>0</v>
      </c>
      <c r="AD851" s="13"/>
    </row>
    <row r="852" spans="5:30" x14ac:dyDescent="0.25">
      <c r="E852" s="5" t="s">
        <v>2</v>
      </c>
      <c r="F852" s="1">
        <v>847</v>
      </c>
      <c r="G852" s="1">
        <v>258</v>
      </c>
      <c r="H852" s="2">
        <f>SUM($K$5:K852)</f>
        <v>5756.1666666666706</v>
      </c>
      <c r="I852" s="2">
        <f>SUM($K$595:K852)</f>
        <v>2661.6388888888873</v>
      </c>
      <c r="J852" s="1">
        <v>57.2</v>
      </c>
      <c r="K852" s="2">
        <v>15.888888888888889</v>
      </c>
      <c r="L852" s="2">
        <v>9.7222222222222612E-2</v>
      </c>
      <c r="M852" s="1">
        <f>IF(K852&gt;0.001,1,0)</f>
        <v>1</v>
      </c>
      <c r="N852" s="1">
        <f>IF(L852&lt;-0.0001,1,0)</f>
        <v>0</v>
      </c>
      <c r="O852" s="3">
        <f t="shared" si="78"/>
        <v>1.0999999999999999E-2</v>
      </c>
      <c r="P852" s="2">
        <f t="shared" si="79"/>
        <v>142.54910999999998</v>
      </c>
      <c r="Q852" s="2">
        <f>0.5*$C$7*$C$8*1.2*K852^2</f>
        <v>99.373051555555577</v>
      </c>
      <c r="R852" s="2">
        <f>IF(L852&gt;0,$C$5*L852,0)</f>
        <v>128.43055555555608</v>
      </c>
      <c r="S852" s="2">
        <f t="shared" si="80"/>
        <v>370.35271711111164</v>
      </c>
      <c r="T852" s="2">
        <f>(S852*K852)/1000</f>
        <v>5.8844931718765521</v>
      </c>
      <c r="U852" s="2">
        <f t="shared" si="81"/>
        <v>5.8844931718765521</v>
      </c>
      <c r="V852" s="2">
        <f>SUM(U$5:U852)</f>
        <v>2798.4208023256033</v>
      </c>
      <c r="W852" s="2">
        <f>V852/3600</f>
        <v>0.77733911175711201</v>
      </c>
      <c r="X852" s="2">
        <f>T852*N852</f>
        <v>0</v>
      </c>
      <c r="Y852" s="2">
        <f>SUM(X$5:X852)</f>
        <v>460.6341065370512</v>
      </c>
      <c r="Z852" s="2">
        <f t="shared" si="82"/>
        <v>0.12795391848251422</v>
      </c>
      <c r="AA852" s="2">
        <f>W852-Z852</f>
        <v>0.64938519327459776</v>
      </c>
      <c r="AB852" s="2">
        <f>(0.5*$C$5*K852^2)/1000</f>
        <v>166.74770987654324</v>
      </c>
      <c r="AC852" s="2">
        <f t="shared" si="83"/>
        <v>0</v>
      </c>
      <c r="AD852" s="13"/>
    </row>
    <row r="853" spans="5:30" x14ac:dyDescent="0.25">
      <c r="E853" s="5" t="s">
        <v>2</v>
      </c>
      <c r="F853" s="1">
        <v>848</v>
      </c>
      <c r="G853" s="1">
        <v>259</v>
      </c>
      <c r="H853" s="2">
        <f>SUM($K$5:K853)</f>
        <v>5772.194444444448</v>
      </c>
      <c r="I853" s="2">
        <f>SUM($K$595:K853)</f>
        <v>2677.6666666666652</v>
      </c>
      <c r="J853" s="1">
        <v>57.7</v>
      </c>
      <c r="K853" s="2">
        <v>16.027777777777779</v>
      </c>
      <c r="L853" s="2">
        <v>0.20833333333333331</v>
      </c>
      <c r="M853" s="1">
        <f>IF(K853&gt;0.001,1,0)</f>
        <v>1</v>
      </c>
      <c r="N853" s="1">
        <f>IF(L853&lt;-0.0001,1,0)</f>
        <v>0</v>
      </c>
      <c r="O853" s="3">
        <f t="shared" si="78"/>
        <v>1.0999999999999999E-2</v>
      </c>
      <c r="P853" s="2">
        <f t="shared" si="79"/>
        <v>142.54910999999998</v>
      </c>
      <c r="Q853" s="2">
        <f>0.5*$C$7*$C$8*1.2*K853^2</f>
        <v>101.11793572222224</v>
      </c>
      <c r="R853" s="2">
        <f>IF(L853&gt;0,$C$5*L853,0)</f>
        <v>275.20833333333331</v>
      </c>
      <c r="S853" s="2">
        <f t="shared" si="80"/>
        <v>518.87537905555553</v>
      </c>
      <c r="T853" s="2">
        <f>(S853*K853)/1000</f>
        <v>8.3164192698626547</v>
      </c>
      <c r="U853" s="2">
        <f t="shared" si="81"/>
        <v>8.3164192698626547</v>
      </c>
      <c r="V853" s="2">
        <f>SUM(U$5:U853)</f>
        <v>2806.7372215954661</v>
      </c>
      <c r="W853" s="2">
        <f>V853/3600</f>
        <v>0.77964922822096283</v>
      </c>
      <c r="X853" s="2">
        <f>T853*N853</f>
        <v>0</v>
      </c>
      <c r="Y853" s="2">
        <f>SUM(X$5:X853)</f>
        <v>460.6341065370512</v>
      </c>
      <c r="Z853" s="2">
        <f t="shared" si="82"/>
        <v>0.12795391848251422</v>
      </c>
      <c r="AA853" s="2">
        <f>W853-Z853</f>
        <v>0.65169530973844858</v>
      </c>
      <c r="AB853" s="2">
        <f>(0.5*$C$5*K853^2)/1000</f>
        <v>169.67562075617286</v>
      </c>
      <c r="AC853" s="2">
        <f t="shared" si="83"/>
        <v>0</v>
      </c>
      <c r="AD853" s="13"/>
    </row>
    <row r="854" spans="5:30" x14ac:dyDescent="0.25">
      <c r="E854" s="5" t="s">
        <v>2</v>
      </c>
      <c r="F854" s="1">
        <v>849</v>
      </c>
      <c r="G854" s="1">
        <v>260</v>
      </c>
      <c r="H854" s="2">
        <f>SUM($K$5:K854)</f>
        <v>5788.5000000000036</v>
      </c>
      <c r="I854" s="2">
        <f>SUM($K$595:K854)</f>
        <v>2693.9722222222208</v>
      </c>
      <c r="J854" s="1">
        <v>58.7</v>
      </c>
      <c r="K854" s="2">
        <v>16.305555555555557</v>
      </c>
      <c r="L854" s="2">
        <v>0.33333333333333315</v>
      </c>
      <c r="M854" s="1">
        <f>IF(K854&gt;0.001,1,0)</f>
        <v>1</v>
      </c>
      <c r="N854" s="1">
        <f>IF(L854&lt;-0.0001,1,0)</f>
        <v>0</v>
      </c>
      <c r="O854" s="3">
        <f t="shared" si="78"/>
        <v>1.0999999999999999E-2</v>
      </c>
      <c r="P854" s="2">
        <f t="shared" si="79"/>
        <v>142.54910999999998</v>
      </c>
      <c r="Q854" s="2">
        <f>0.5*$C$7*$C$8*1.2*K854^2</f>
        <v>104.65326238888893</v>
      </c>
      <c r="R854" s="2">
        <f>IF(L854&gt;0,$C$5*L854,0)</f>
        <v>440.33333333333309</v>
      </c>
      <c r="S854" s="2">
        <f t="shared" si="80"/>
        <v>687.53570572222202</v>
      </c>
      <c r="T854" s="2">
        <f>(S854*K854)/1000</f>
        <v>11.210651646081788</v>
      </c>
      <c r="U854" s="2">
        <f t="shared" si="81"/>
        <v>11.210651646081788</v>
      </c>
      <c r="V854" s="2">
        <f>SUM(U$5:U854)</f>
        <v>2817.9478732415478</v>
      </c>
      <c r="W854" s="2">
        <f>V854/3600</f>
        <v>0.78276329812265211</v>
      </c>
      <c r="X854" s="2">
        <f>T854*N854</f>
        <v>0</v>
      </c>
      <c r="Y854" s="2">
        <f>SUM(X$5:X854)</f>
        <v>460.6341065370512</v>
      </c>
      <c r="Z854" s="2">
        <f t="shared" si="82"/>
        <v>0.12795391848251422</v>
      </c>
      <c r="AA854" s="2">
        <f>W854-Z854</f>
        <v>0.65480937964013786</v>
      </c>
      <c r="AB854" s="2">
        <f>(0.5*$C$5*K854^2)/1000</f>
        <v>175.60788927469142</v>
      </c>
      <c r="AC854" s="2">
        <f t="shared" si="83"/>
        <v>0</v>
      </c>
      <c r="AD854" s="13"/>
    </row>
    <row r="855" spans="5:30" x14ac:dyDescent="0.25">
      <c r="E855" s="5" t="s">
        <v>2</v>
      </c>
      <c r="F855" s="1">
        <v>850</v>
      </c>
      <c r="G855" s="1">
        <v>261</v>
      </c>
      <c r="H855" s="2">
        <f>SUM($K$5:K855)</f>
        <v>5805.194444444448</v>
      </c>
      <c r="I855" s="2">
        <f>SUM($K$595:K855)</f>
        <v>2710.6666666666652</v>
      </c>
      <c r="J855" s="1">
        <v>60.1</v>
      </c>
      <c r="K855" s="2">
        <v>16.694444444444443</v>
      </c>
      <c r="L855" s="2">
        <v>0.33333333333333315</v>
      </c>
      <c r="M855" s="1">
        <f>IF(K855&gt;0.001,1,0)</f>
        <v>1</v>
      </c>
      <c r="N855" s="1">
        <f>IF(L855&lt;-0.0001,1,0)</f>
        <v>0</v>
      </c>
      <c r="O855" s="3">
        <f t="shared" si="78"/>
        <v>1.0999999999999999E-2</v>
      </c>
      <c r="P855" s="2">
        <f t="shared" si="79"/>
        <v>142.54910999999998</v>
      </c>
      <c r="Q855" s="2">
        <f>0.5*$C$7*$C$8*1.2*K855^2</f>
        <v>109.70477038888887</v>
      </c>
      <c r="R855" s="2">
        <f>IF(L855&gt;0,$C$5*L855,0)</f>
        <v>440.33333333333309</v>
      </c>
      <c r="S855" s="2">
        <f t="shared" si="80"/>
        <v>692.58721372222192</v>
      </c>
      <c r="T855" s="2">
        <f>(S855*K855)/1000</f>
        <v>11.562358762418203</v>
      </c>
      <c r="U855" s="2">
        <f t="shared" si="81"/>
        <v>11.562358762418203</v>
      </c>
      <c r="V855" s="2">
        <f>SUM(U$5:U855)</f>
        <v>2829.5102320039659</v>
      </c>
      <c r="W855" s="2">
        <f>V855/3600</f>
        <v>0.7859750644455461</v>
      </c>
      <c r="X855" s="2">
        <f>T855*N855</f>
        <v>0</v>
      </c>
      <c r="Y855" s="2">
        <f>SUM(X$5:X855)</f>
        <v>460.6341065370512</v>
      </c>
      <c r="Z855" s="2">
        <f t="shared" si="82"/>
        <v>0.12795391848251422</v>
      </c>
      <c r="AA855" s="2">
        <f>W855-Z855</f>
        <v>0.65802114596303185</v>
      </c>
      <c r="AB855" s="2">
        <f>(0.5*$C$5*K855^2)/1000</f>
        <v>184.08430594135797</v>
      </c>
      <c r="AC855" s="2">
        <f t="shared" si="83"/>
        <v>0</v>
      </c>
      <c r="AD855" s="13"/>
    </row>
    <row r="856" spans="5:30" x14ac:dyDescent="0.25">
      <c r="E856" s="5" t="s">
        <v>2</v>
      </c>
      <c r="F856" s="1">
        <v>851</v>
      </c>
      <c r="G856" s="1">
        <v>262</v>
      </c>
      <c r="H856" s="2">
        <f>SUM($K$5:K856)</f>
        <v>5822.1666666666706</v>
      </c>
      <c r="I856" s="2">
        <f>SUM($K$595:K856)</f>
        <v>2727.6388888888873</v>
      </c>
      <c r="J856" s="1">
        <v>61.1</v>
      </c>
      <c r="K856" s="2">
        <v>16.972222222222221</v>
      </c>
      <c r="L856" s="2">
        <v>0.2222222222222224</v>
      </c>
      <c r="M856" s="1">
        <f>IF(K856&gt;0.001,1,0)</f>
        <v>1</v>
      </c>
      <c r="N856" s="1">
        <f>IF(L856&lt;-0.0001,1,0)</f>
        <v>0</v>
      </c>
      <c r="O856" s="3">
        <f t="shared" si="78"/>
        <v>1.0999999999999999E-2</v>
      </c>
      <c r="P856" s="2">
        <f t="shared" si="79"/>
        <v>142.54910999999998</v>
      </c>
      <c r="Q856" s="2">
        <f>0.5*$C$7*$C$8*1.2*K856^2</f>
        <v>113.38588372222223</v>
      </c>
      <c r="R856" s="2">
        <f>IF(L856&gt;0,$C$5*L856,0)</f>
        <v>293.55555555555577</v>
      </c>
      <c r="S856" s="2">
        <f t="shared" si="80"/>
        <v>549.49054927777797</v>
      </c>
      <c r="T856" s="2">
        <f>(S856*K856)/1000</f>
        <v>9.3260757113533987</v>
      </c>
      <c r="U856" s="2">
        <f t="shared" si="81"/>
        <v>9.3260757113533987</v>
      </c>
      <c r="V856" s="2">
        <f>SUM(U$5:U856)</f>
        <v>2838.8363077153194</v>
      </c>
      <c r="W856" s="2">
        <f>V856/3600</f>
        <v>0.78856564103203319</v>
      </c>
      <c r="X856" s="2">
        <f>T856*N856</f>
        <v>0</v>
      </c>
      <c r="Y856" s="2">
        <f>SUM(X$5:X856)</f>
        <v>460.6341065370512</v>
      </c>
      <c r="Z856" s="2">
        <f t="shared" si="82"/>
        <v>0.12795391848251422</v>
      </c>
      <c r="AA856" s="2">
        <f>W856-Z856</f>
        <v>0.66061172254951894</v>
      </c>
      <c r="AB856" s="2">
        <f>(0.5*$C$5*K856^2)/1000</f>
        <v>190.26120408950618</v>
      </c>
      <c r="AC856" s="2">
        <f t="shared" si="83"/>
        <v>0</v>
      </c>
      <c r="AD856" s="13"/>
    </row>
    <row r="857" spans="5:30" x14ac:dyDescent="0.25">
      <c r="E857" s="5" t="s">
        <v>2</v>
      </c>
      <c r="F857" s="1">
        <v>852</v>
      </c>
      <c r="G857" s="1">
        <v>263</v>
      </c>
      <c r="H857" s="2">
        <f>SUM($K$5:K857)</f>
        <v>5839.3055555555593</v>
      </c>
      <c r="I857" s="2">
        <f>SUM($K$595:K857)</f>
        <v>2744.777777777776</v>
      </c>
      <c r="J857" s="1">
        <v>61.7</v>
      </c>
      <c r="K857" s="2">
        <v>17.138888888888889</v>
      </c>
      <c r="L857" s="2">
        <v>0.16666666666666607</v>
      </c>
      <c r="M857" s="1">
        <f>IF(K857&gt;0.001,1,0)</f>
        <v>1</v>
      </c>
      <c r="N857" s="1">
        <f>IF(L857&lt;-0.0001,1,0)</f>
        <v>0</v>
      </c>
      <c r="O857" s="3">
        <f t="shared" si="78"/>
        <v>1.0999999999999999E-2</v>
      </c>
      <c r="P857" s="2">
        <f t="shared" si="79"/>
        <v>142.54910999999998</v>
      </c>
      <c r="Q857" s="2">
        <f>0.5*$C$7*$C$8*1.2*K857^2</f>
        <v>115.62370905555558</v>
      </c>
      <c r="R857" s="2">
        <f>IF(L857&gt;0,$C$5*L857,0)</f>
        <v>220.16666666666589</v>
      </c>
      <c r="S857" s="2">
        <f t="shared" si="80"/>
        <v>478.33948572222147</v>
      </c>
      <c r="T857" s="2">
        <f>(S857*K857)/1000</f>
        <v>8.1982072969614066</v>
      </c>
      <c r="U857" s="2">
        <f t="shared" si="81"/>
        <v>8.1982072969614066</v>
      </c>
      <c r="V857" s="2">
        <f>SUM(U$5:U857)</f>
        <v>2847.0345150122807</v>
      </c>
      <c r="W857" s="2">
        <f>V857/3600</f>
        <v>0.79084292083674468</v>
      </c>
      <c r="X857" s="2">
        <f>T857*N857</f>
        <v>0</v>
      </c>
      <c r="Y857" s="2">
        <f>SUM(X$5:X857)</f>
        <v>460.6341065370512</v>
      </c>
      <c r="Z857" s="2">
        <f t="shared" si="82"/>
        <v>0.12795391848251422</v>
      </c>
      <c r="AA857" s="2">
        <f>W857-Z857</f>
        <v>0.66288900235423043</v>
      </c>
      <c r="AB857" s="2">
        <f>(0.5*$C$5*K857^2)/1000</f>
        <v>194.01626890432101</v>
      </c>
      <c r="AC857" s="2">
        <f t="shared" si="83"/>
        <v>0</v>
      </c>
      <c r="AD857" s="13"/>
    </row>
    <row r="858" spans="5:30" x14ac:dyDescent="0.25">
      <c r="E858" s="5" t="s">
        <v>2</v>
      </c>
      <c r="F858" s="1">
        <v>853</v>
      </c>
      <c r="G858" s="1">
        <v>264</v>
      </c>
      <c r="H858" s="2">
        <f>SUM($K$5:K858)</f>
        <v>5856.611111111115</v>
      </c>
      <c r="I858" s="2">
        <f>SUM($K$595:K858)</f>
        <v>2762.0833333333317</v>
      </c>
      <c r="J858" s="1">
        <v>62.3</v>
      </c>
      <c r="K858" s="2">
        <v>17.305555555555554</v>
      </c>
      <c r="L858" s="2">
        <v>0.16666666666666607</v>
      </c>
      <c r="M858" s="1">
        <f>IF(K858&gt;0.001,1,0)</f>
        <v>1</v>
      </c>
      <c r="N858" s="1">
        <f>IF(L858&lt;-0.0001,1,0)</f>
        <v>0</v>
      </c>
      <c r="O858" s="3">
        <f t="shared" si="78"/>
        <v>1.0999999999999999E-2</v>
      </c>
      <c r="P858" s="2">
        <f t="shared" si="79"/>
        <v>142.54910999999998</v>
      </c>
      <c r="Q858" s="2">
        <f>0.5*$C$7*$C$8*1.2*K858^2</f>
        <v>117.88340238888887</v>
      </c>
      <c r="R858" s="2">
        <f>IF(L858&gt;0,$C$5*L858,0)</f>
        <v>220.16666666666589</v>
      </c>
      <c r="S858" s="2">
        <f t="shared" si="80"/>
        <v>480.59917905555477</v>
      </c>
      <c r="T858" s="2">
        <f>(S858*K858)/1000</f>
        <v>8.3170357931002954</v>
      </c>
      <c r="U858" s="2">
        <f t="shared" si="81"/>
        <v>8.3170357931002954</v>
      </c>
      <c r="V858" s="2">
        <f>SUM(U$5:U858)</f>
        <v>2855.3515508053811</v>
      </c>
      <c r="W858" s="2">
        <f>V858/3600</f>
        <v>0.79315320855705029</v>
      </c>
      <c r="X858" s="2">
        <f>T858*N858</f>
        <v>0</v>
      </c>
      <c r="Y858" s="2">
        <f>SUM(X$5:X858)</f>
        <v>460.6341065370512</v>
      </c>
      <c r="Z858" s="2">
        <f t="shared" si="82"/>
        <v>0.12795391848251422</v>
      </c>
      <c r="AA858" s="2">
        <f>W858-Z858</f>
        <v>0.66519929007453604</v>
      </c>
      <c r="AB858" s="2">
        <f>(0.5*$C$5*K858^2)/1000</f>
        <v>197.80802816358019</v>
      </c>
      <c r="AC858" s="2">
        <f t="shared" si="83"/>
        <v>0</v>
      </c>
      <c r="AD858" s="13"/>
    </row>
    <row r="859" spans="5:30" x14ac:dyDescent="0.25">
      <c r="E859" s="5" t="s">
        <v>2</v>
      </c>
      <c r="F859" s="1">
        <v>854</v>
      </c>
      <c r="G859" s="1">
        <v>265</v>
      </c>
      <c r="H859" s="2">
        <f>SUM($K$5:K859)</f>
        <v>5874.0833333333376</v>
      </c>
      <c r="I859" s="2">
        <f>SUM($K$595:K859)</f>
        <v>2779.5555555555538</v>
      </c>
      <c r="J859" s="1">
        <v>62.9</v>
      </c>
      <c r="K859" s="2">
        <v>17.472222222222221</v>
      </c>
      <c r="L859" s="2">
        <v>0.1388888888888889</v>
      </c>
      <c r="M859" s="1">
        <f>IF(K859&gt;0.001,1,0)</f>
        <v>1</v>
      </c>
      <c r="N859" s="1">
        <f>IF(L859&lt;-0.0001,1,0)</f>
        <v>0</v>
      </c>
      <c r="O859" s="3">
        <f t="shared" si="78"/>
        <v>1.0999999999999999E-2</v>
      </c>
      <c r="P859" s="2">
        <f t="shared" si="79"/>
        <v>142.54910999999998</v>
      </c>
      <c r="Q859" s="2">
        <f>0.5*$C$7*$C$8*1.2*K859^2</f>
        <v>120.16496372222221</v>
      </c>
      <c r="R859" s="2">
        <f>IF(L859&gt;0,$C$5*L859,0)</f>
        <v>183.47222222222223</v>
      </c>
      <c r="S859" s="2">
        <f t="shared" si="80"/>
        <v>446.18629594444445</v>
      </c>
      <c r="T859" s="2">
        <f>(S859*K859)/1000</f>
        <v>7.7958661152515436</v>
      </c>
      <c r="U859" s="2">
        <f t="shared" si="81"/>
        <v>7.7958661152515436</v>
      </c>
      <c r="V859" s="2">
        <f>SUM(U$5:U859)</f>
        <v>2863.1474169206326</v>
      </c>
      <c r="W859" s="2">
        <f>V859/3600</f>
        <v>0.79531872692239791</v>
      </c>
      <c r="X859" s="2">
        <f>T859*N859</f>
        <v>0</v>
      </c>
      <c r="Y859" s="2">
        <f>SUM(X$5:X859)</f>
        <v>460.6341065370512</v>
      </c>
      <c r="Z859" s="2">
        <f t="shared" si="82"/>
        <v>0.12795391848251422</v>
      </c>
      <c r="AA859" s="2">
        <f>W859-Z859</f>
        <v>0.66736480843988366</v>
      </c>
      <c r="AB859" s="2">
        <f>(0.5*$C$5*K859^2)/1000</f>
        <v>201.63648186728389</v>
      </c>
      <c r="AC859" s="2">
        <f t="shared" si="83"/>
        <v>0</v>
      </c>
      <c r="AD859" s="13"/>
    </row>
    <row r="860" spans="5:30" x14ac:dyDescent="0.25">
      <c r="E860" s="5" t="s">
        <v>2</v>
      </c>
      <c r="F860" s="1">
        <v>855</v>
      </c>
      <c r="G860" s="1">
        <v>266</v>
      </c>
      <c r="H860" s="2">
        <f>SUM($K$5:K860)</f>
        <v>5891.6666666666706</v>
      </c>
      <c r="I860" s="2">
        <f>SUM($K$595:K860)</f>
        <v>2797.1388888888873</v>
      </c>
      <c r="J860" s="1">
        <v>63.3</v>
      </c>
      <c r="K860" s="2">
        <v>17.583333333333332</v>
      </c>
      <c r="L860" s="2">
        <v>6.9444444444444448E-2</v>
      </c>
      <c r="M860" s="1">
        <f>IF(K860&gt;0.001,1,0)</f>
        <v>1</v>
      </c>
      <c r="N860" s="1">
        <f>IF(L860&lt;-0.0001,1,0)</f>
        <v>0</v>
      </c>
      <c r="O860" s="3">
        <f t="shared" si="78"/>
        <v>1.0999999999999999E-2</v>
      </c>
      <c r="P860" s="2">
        <f t="shared" si="79"/>
        <v>142.54910999999998</v>
      </c>
      <c r="Q860" s="2">
        <f>0.5*$C$7*$C$8*1.2*K860^2</f>
        <v>121.6981535</v>
      </c>
      <c r="R860" s="2">
        <f>IF(L860&gt;0,$C$5*L860,0)</f>
        <v>91.736111111111114</v>
      </c>
      <c r="S860" s="2">
        <f t="shared" si="80"/>
        <v>355.98337461111112</v>
      </c>
      <c r="T860" s="2">
        <f>(S860*K860)/1000</f>
        <v>6.2593743369120363</v>
      </c>
      <c r="U860" s="2">
        <f t="shared" si="81"/>
        <v>6.2593743369120363</v>
      </c>
      <c r="V860" s="2">
        <f>SUM(U$5:U860)</f>
        <v>2869.4067912575447</v>
      </c>
      <c r="W860" s="2">
        <f>V860/3600</f>
        <v>0.79705744201598461</v>
      </c>
      <c r="X860" s="2">
        <f>T860*N860</f>
        <v>0</v>
      </c>
      <c r="Y860" s="2">
        <f>SUM(X$5:X860)</f>
        <v>460.6341065370512</v>
      </c>
      <c r="Z860" s="2">
        <f t="shared" si="82"/>
        <v>0.12795391848251422</v>
      </c>
      <c r="AA860" s="2">
        <f>W860-Z860</f>
        <v>0.66910352353347036</v>
      </c>
      <c r="AB860" s="2">
        <f>(0.5*$C$5*K860^2)/1000</f>
        <v>204.20917013888888</v>
      </c>
      <c r="AC860" s="2">
        <f t="shared" si="83"/>
        <v>0</v>
      </c>
      <c r="AD860" s="13"/>
    </row>
    <row r="861" spans="5:30" x14ac:dyDescent="0.25">
      <c r="E861" s="5" t="s">
        <v>2</v>
      </c>
      <c r="F861" s="1">
        <v>856</v>
      </c>
      <c r="G861" s="1">
        <v>267</v>
      </c>
      <c r="H861" s="2">
        <f>SUM($K$5:K861)</f>
        <v>5909.2777777777819</v>
      </c>
      <c r="I861" s="2">
        <f>SUM($K$595:K861)</f>
        <v>2814.7499999999986</v>
      </c>
      <c r="J861" s="1">
        <v>63.4</v>
      </c>
      <c r="K861" s="2">
        <v>17.611111111111111</v>
      </c>
      <c r="L861" s="2">
        <v>2.7777777777778172E-2</v>
      </c>
      <c r="M861" s="1">
        <f>IF(K861&gt;0.001,1,0)</f>
        <v>1</v>
      </c>
      <c r="N861" s="1">
        <f>IF(L861&lt;-0.0001,1,0)</f>
        <v>0</v>
      </c>
      <c r="O861" s="3">
        <f t="shared" si="78"/>
        <v>1.0999999999999999E-2</v>
      </c>
      <c r="P861" s="2">
        <f t="shared" si="79"/>
        <v>142.54910999999998</v>
      </c>
      <c r="Q861" s="2">
        <f>0.5*$C$7*$C$8*1.2*K861^2</f>
        <v>122.08296955555555</v>
      </c>
      <c r="R861" s="2">
        <f>IF(L861&gt;0,$C$5*L861,0)</f>
        <v>36.694444444444962</v>
      </c>
      <c r="S861" s="2">
        <f t="shared" si="80"/>
        <v>301.32652400000052</v>
      </c>
      <c r="T861" s="2">
        <f>(S861*K861)/1000</f>
        <v>5.3066948948888975</v>
      </c>
      <c r="U861" s="2">
        <f t="shared" si="81"/>
        <v>5.3066948948888975</v>
      </c>
      <c r="V861" s="2">
        <f>SUM(U$5:U861)</f>
        <v>2874.7134861524337</v>
      </c>
      <c r="W861" s="2">
        <f>V861/3600</f>
        <v>0.79853152393123161</v>
      </c>
      <c r="X861" s="2">
        <f>T861*N861</f>
        <v>0</v>
      </c>
      <c r="Y861" s="2">
        <f>SUM(X$5:X861)</f>
        <v>460.6341065370512</v>
      </c>
      <c r="Z861" s="2">
        <f t="shared" si="82"/>
        <v>0.12795391848251422</v>
      </c>
      <c r="AA861" s="2">
        <f>W861-Z861</f>
        <v>0.67057760544871736</v>
      </c>
      <c r="AB861" s="2">
        <f>(0.5*$C$5*K861^2)/1000</f>
        <v>204.85489043209876</v>
      </c>
      <c r="AC861" s="2">
        <f t="shared" si="83"/>
        <v>0</v>
      </c>
      <c r="AD861" s="13"/>
    </row>
    <row r="862" spans="5:30" x14ac:dyDescent="0.25">
      <c r="E862" s="5" t="s">
        <v>2</v>
      </c>
      <c r="F862" s="1">
        <v>857</v>
      </c>
      <c r="G862" s="1">
        <v>268</v>
      </c>
      <c r="H862" s="2">
        <f>SUM($K$5:K862)</f>
        <v>5926.9166666666706</v>
      </c>
      <c r="I862" s="2">
        <f>SUM($K$595:K862)</f>
        <v>2832.3888888888873</v>
      </c>
      <c r="J862" s="1">
        <v>63.5</v>
      </c>
      <c r="K862" s="2">
        <v>17.638888888888889</v>
      </c>
      <c r="L862" s="2">
        <v>0.15277777777777798</v>
      </c>
      <c r="M862" s="1">
        <f>IF(K862&gt;0.001,1,0)</f>
        <v>1</v>
      </c>
      <c r="N862" s="1">
        <f>IF(L862&lt;-0.0001,1,0)</f>
        <v>0</v>
      </c>
      <c r="O862" s="3">
        <f t="shared" si="78"/>
        <v>1.0999999999999999E-2</v>
      </c>
      <c r="P862" s="2">
        <f t="shared" si="79"/>
        <v>142.54910999999998</v>
      </c>
      <c r="Q862" s="2">
        <f>0.5*$C$7*$C$8*1.2*K862^2</f>
        <v>122.46839305555557</v>
      </c>
      <c r="R862" s="2">
        <f>IF(L862&gt;0,$C$5*L862,0)</f>
        <v>201.81944444444471</v>
      </c>
      <c r="S862" s="2">
        <f t="shared" si="80"/>
        <v>466.83694750000029</v>
      </c>
      <c r="T862" s="2">
        <f>(S862*K862)/1000</f>
        <v>8.234485046180561</v>
      </c>
      <c r="U862" s="2">
        <f t="shared" si="81"/>
        <v>8.234485046180561</v>
      </c>
      <c r="V862" s="2">
        <f>SUM(U$5:U862)</f>
        <v>2882.9479711986141</v>
      </c>
      <c r="W862" s="2">
        <f>V862/3600</f>
        <v>0.80081888088850395</v>
      </c>
      <c r="X862" s="2">
        <f>T862*N862</f>
        <v>0</v>
      </c>
      <c r="Y862" s="2">
        <f>SUM(X$5:X862)</f>
        <v>460.6341065370512</v>
      </c>
      <c r="Z862" s="2">
        <f t="shared" si="82"/>
        <v>0.12795391848251422</v>
      </c>
      <c r="AA862" s="2">
        <f>W862-Z862</f>
        <v>0.6728649624059897</v>
      </c>
      <c r="AB862" s="2">
        <f>(0.5*$C$5*K862^2)/1000</f>
        <v>205.50163001543211</v>
      </c>
      <c r="AC862" s="2">
        <f t="shared" si="83"/>
        <v>0</v>
      </c>
      <c r="AD862" s="13"/>
    </row>
    <row r="863" spans="5:30" x14ac:dyDescent="0.25">
      <c r="E863" s="5" t="s">
        <v>2</v>
      </c>
      <c r="F863" s="1">
        <v>858</v>
      </c>
      <c r="G863" s="1">
        <v>269</v>
      </c>
      <c r="H863" s="2">
        <f>SUM($K$5:K863)</f>
        <v>5944.8333333333376</v>
      </c>
      <c r="I863" s="2">
        <f>SUM($K$595:K863)</f>
        <v>2850.3055555555538</v>
      </c>
      <c r="J863" s="1">
        <v>64.5</v>
      </c>
      <c r="K863" s="2">
        <v>17.916666666666668</v>
      </c>
      <c r="L863" s="2">
        <v>0.31944444444444403</v>
      </c>
      <c r="M863" s="1">
        <f>IF(K863&gt;0.001,1,0)</f>
        <v>1</v>
      </c>
      <c r="N863" s="1">
        <f>IF(L863&lt;-0.0001,1,0)</f>
        <v>0</v>
      </c>
      <c r="O863" s="3">
        <f t="shared" si="78"/>
        <v>1.0999999999999999E-2</v>
      </c>
      <c r="P863" s="2">
        <f t="shared" si="79"/>
        <v>142.54910999999998</v>
      </c>
      <c r="Q863" s="2">
        <f>0.5*$C$7*$C$8*1.2*K863^2</f>
        <v>126.35603750000004</v>
      </c>
      <c r="R863" s="2">
        <f>IF(L863&gt;0,$C$5*L863,0)</f>
        <v>421.98611111111057</v>
      </c>
      <c r="S863" s="2">
        <f t="shared" si="80"/>
        <v>690.89125861111052</v>
      </c>
      <c r="T863" s="2">
        <f>(S863*K863)/1000</f>
        <v>12.378468383449064</v>
      </c>
      <c r="U863" s="2">
        <f t="shared" si="81"/>
        <v>12.378468383449064</v>
      </c>
      <c r="V863" s="2">
        <f>SUM(U$5:U863)</f>
        <v>2895.3264395820634</v>
      </c>
      <c r="W863" s="2">
        <f>V863/3600</f>
        <v>0.80425734432835094</v>
      </c>
      <c r="X863" s="2">
        <f>T863*N863</f>
        <v>0</v>
      </c>
      <c r="Y863" s="2">
        <f>SUM(X$5:X863)</f>
        <v>460.6341065370512</v>
      </c>
      <c r="Z863" s="2">
        <f t="shared" si="82"/>
        <v>0.12795391848251422</v>
      </c>
      <c r="AA863" s="2">
        <f>W863-Z863</f>
        <v>0.67630342584583669</v>
      </c>
      <c r="AB863" s="2">
        <f>(0.5*$C$5*K863^2)/1000</f>
        <v>212.02508680555559</v>
      </c>
      <c r="AC863" s="2">
        <f t="shared" si="83"/>
        <v>0</v>
      </c>
      <c r="AD863" s="13"/>
    </row>
    <row r="864" spans="5:30" x14ac:dyDescent="0.25">
      <c r="E864" s="5" t="s">
        <v>2</v>
      </c>
      <c r="F864" s="1">
        <v>859</v>
      </c>
      <c r="G864" s="1">
        <v>270</v>
      </c>
      <c r="H864" s="2">
        <f>SUM($K$5:K864)</f>
        <v>5963.111111111115</v>
      </c>
      <c r="I864" s="2">
        <f>SUM($K$595:K864)</f>
        <v>2868.5833333333317</v>
      </c>
      <c r="J864" s="1">
        <v>65.8</v>
      </c>
      <c r="K864" s="2">
        <v>18.277777777777775</v>
      </c>
      <c r="L864" s="2">
        <v>0.31944444444444403</v>
      </c>
      <c r="M864" s="1">
        <f>IF(K864&gt;0.001,1,0)</f>
        <v>1</v>
      </c>
      <c r="N864" s="1">
        <f>IF(L864&lt;-0.0001,1,0)</f>
        <v>0</v>
      </c>
      <c r="O864" s="3">
        <f t="shared" si="78"/>
        <v>1.0999999999999999E-2</v>
      </c>
      <c r="P864" s="2">
        <f t="shared" si="79"/>
        <v>142.54910999999998</v>
      </c>
      <c r="Q864" s="2">
        <f>0.5*$C$7*$C$8*1.2*K864^2</f>
        <v>131.50078822222221</v>
      </c>
      <c r="R864" s="2">
        <f>IF(L864&gt;0,$C$5*L864,0)</f>
        <v>421.98611111111057</v>
      </c>
      <c r="S864" s="2">
        <f t="shared" si="80"/>
        <v>696.03600933333269</v>
      </c>
      <c r="T864" s="2">
        <f>(S864*K864)/1000</f>
        <v>12.721991503925912</v>
      </c>
      <c r="U864" s="2">
        <f t="shared" si="81"/>
        <v>12.721991503925912</v>
      </c>
      <c r="V864" s="2">
        <f>SUM(U$5:U864)</f>
        <v>2908.0484310859893</v>
      </c>
      <c r="W864" s="2">
        <f>V864/3600</f>
        <v>0.80779123085721927</v>
      </c>
      <c r="X864" s="2">
        <f>T864*N864</f>
        <v>0</v>
      </c>
      <c r="Y864" s="2">
        <f>SUM(X$5:X864)</f>
        <v>460.6341065370512</v>
      </c>
      <c r="Z864" s="2">
        <f t="shared" si="82"/>
        <v>0.12795391848251422</v>
      </c>
      <c r="AA864" s="2">
        <f>W864-Z864</f>
        <v>0.67983731237470502</v>
      </c>
      <c r="AB864" s="2">
        <f>(0.5*$C$5*K864^2)/1000</f>
        <v>220.65796450617279</v>
      </c>
      <c r="AC864" s="2">
        <f t="shared" si="83"/>
        <v>0</v>
      </c>
      <c r="AD864" s="13"/>
    </row>
    <row r="865" spans="5:30" x14ac:dyDescent="0.25">
      <c r="E865" s="5" t="s">
        <v>2</v>
      </c>
      <c r="F865" s="1">
        <v>860</v>
      </c>
      <c r="G865" s="1">
        <v>271</v>
      </c>
      <c r="H865" s="2">
        <f>SUM($K$5:K865)</f>
        <v>5981.6666666666706</v>
      </c>
      <c r="I865" s="2">
        <f>SUM($K$595:K865)</f>
        <v>2887.1388888888873</v>
      </c>
      <c r="J865" s="1">
        <v>66.8</v>
      </c>
      <c r="K865" s="2">
        <v>18.555555555555554</v>
      </c>
      <c r="L865" s="2">
        <v>0.2222222222222234</v>
      </c>
      <c r="M865" s="1">
        <f>IF(K865&gt;0.001,1,0)</f>
        <v>1</v>
      </c>
      <c r="N865" s="1">
        <f>IF(L865&lt;-0.0001,1,0)</f>
        <v>0</v>
      </c>
      <c r="O865" s="3">
        <f t="shared" si="78"/>
        <v>1.0999999999999999E-2</v>
      </c>
      <c r="P865" s="2">
        <f t="shared" si="79"/>
        <v>142.54910999999998</v>
      </c>
      <c r="Q865" s="2">
        <f>0.5*$C$7*$C$8*1.2*K865^2</f>
        <v>135.52814488888887</v>
      </c>
      <c r="R865" s="2">
        <f>IF(L865&gt;0,$C$5*L865,0)</f>
        <v>293.55555555555713</v>
      </c>
      <c r="S865" s="2">
        <f t="shared" si="80"/>
        <v>571.63281044444602</v>
      </c>
      <c r="T865" s="2">
        <f>(S865*K865)/1000</f>
        <v>10.606964371580275</v>
      </c>
      <c r="U865" s="2">
        <f t="shared" si="81"/>
        <v>10.606964371580275</v>
      </c>
      <c r="V865" s="2">
        <f>SUM(U$5:U865)</f>
        <v>2918.6553954575697</v>
      </c>
      <c r="W865" s="2">
        <f>V865/3600</f>
        <v>0.81073760984932497</v>
      </c>
      <c r="X865" s="2">
        <f>T865*N865</f>
        <v>0</v>
      </c>
      <c r="Y865" s="2">
        <f>SUM(X$5:X865)</f>
        <v>460.6341065370512</v>
      </c>
      <c r="Z865" s="2">
        <f t="shared" si="82"/>
        <v>0.12795391848251422</v>
      </c>
      <c r="AA865" s="2">
        <f>W865-Z865</f>
        <v>0.68278369136681072</v>
      </c>
      <c r="AB865" s="2">
        <f>(0.5*$C$5*K865^2)/1000</f>
        <v>227.41585802469129</v>
      </c>
      <c r="AC865" s="2">
        <f t="shared" si="83"/>
        <v>0</v>
      </c>
      <c r="AD865" s="13"/>
    </row>
    <row r="866" spans="5:30" x14ac:dyDescent="0.25">
      <c r="E866" s="5" t="s">
        <v>2</v>
      </c>
      <c r="F866" s="1">
        <v>861</v>
      </c>
      <c r="G866" s="1">
        <v>272</v>
      </c>
      <c r="H866" s="2">
        <f>SUM($K$5:K866)</f>
        <v>6000.3888888888932</v>
      </c>
      <c r="I866" s="2">
        <f>SUM($K$595:K866)</f>
        <v>2905.8611111111095</v>
      </c>
      <c r="J866" s="1">
        <v>67.400000000000006</v>
      </c>
      <c r="K866" s="2">
        <v>18.722222222222225</v>
      </c>
      <c r="L866" s="2">
        <v>0.27777777777777779</v>
      </c>
      <c r="M866" s="1">
        <f>IF(K866&gt;0.001,1,0)</f>
        <v>1</v>
      </c>
      <c r="N866" s="1">
        <f>IF(L866&lt;-0.0001,1,0)</f>
        <v>0</v>
      </c>
      <c r="O866" s="3">
        <f t="shared" si="78"/>
        <v>1.0999999999999999E-2</v>
      </c>
      <c r="P866" s="2">
        <f t="shared" si="79"/>
        <v>142.54910999999998</v>
      </c>
      <c r="Q866" s="2">
        <f>0.5*$C$7*$C$8*1.2*K866^2</f>
        <v>137.97371622222227</v>
      </c>
      <c r="R866" s="2">
        <f>IF(L866&gt;0,$C$5*L866,0)</f>
        <v>366.94444444444446</v>
      </c>
      <c r="S866" s="2">
        <f t="shared" si="80"/>
        <v>647.46727066666676</v>
      </c>
      <c r="T866" s="2">
        <f>(S866*K866)/1000</f>
        <v>12.122026123037042</v>
      </c>
      <c r="U866" s="2">
        <f t="shared" si="81"/>
        <v>12.122026123037042</v>
      </c>
      <c r="V866" s="2">
        <f>SUM(U$5:U866)</f>
        <v>2930.7774215806066</v>
      </c>
      <c r="W866" s="2">
        <f>V866/3600</f>
        <v>0.81410483932794631</v>
      </c>
      <c r="X866" s="2">
        <f>T866*N866</f>
        <v>0</v>
      </c>
      <c r="Y866" s="2">
        <f>SUM(X$5:X866)</f>
        <v>460.6341065370512</v>
      </c>
      <c r="Z866" s="2">
        <f t="shared" si="82"/>
        <v>0.12795391848251422</v>
      </c>
      <c r="AA866" s="2">
        <f>W866-Z866</f>
        <v>0.68615092084543206</v>
      </c>
      <c r="AB866" s="2">
        <f>(0.5*$C$5*K866^2)/1000</f>
        <v>231.51952006172846</v>
      </c>
      <c r="AC866" s="2">
        <f t="shared" si="83"/>
        <v>0</v>
      </c>
      <c r="AD866" s="13"/>
    </row>
    <row r="867" spans="5:30" x14ac:dyDescent="0.25">
      <c r="E867" s="5" t="s">
        <v>2</v>
      </c>
      <c r="F867" s="1">
        <v>862</v>
      </c>
      <c r="G867" s="1">
        <v>273</v>
      </c>
      <c r="H867" s="2">
        <f>SUM($K$5:K867)</f>
        <v>6019.5000000000045</v>
      </c>
      <c r="I867" s="2">
        <f>SUM($K$595:K867)</f>
        <v>2924.9722222222208</v>
      </c>
      <c r="J867" s="1">
        <v>68.8</v>
      </c>
      <c r="K867" s="2">
        <v>19.111111111111111</v>
      </c>
      <c r="L867" s="2">
        <v>0.51388888888888729</v>
      </c>
      <c r="M867" s="1">
        <f>IF(K867&gt;0.001,1,0)</f>
        <v>1</v>
      </c>
      <c r="N867" s="1">
        <f>IF(L867&lt;-0.0001,1,0)</f>
        <v>0</v>
      </c>
      <c r="O867" s="3">
        <f t="shared" si="78"/>
        <v>1.0999999999999999E-2</v>
      </c>
      <c r="P867" s="2">
        <f t="shared" si="79"/>
        <v>142.54910999999998</v>
      </c>
      <c r="Q867" s="2">
        <f>0.5*$C$7*$C$8*1.2*K867^2</f>
        <v>143.76509155555556</v>
      </c>
      <c r="R867" s="2">
        <f>IF(L867&gt;0,$C$5*L867,0)</f>
        <v>678.84722222222013</v>
      </c>
      <c r="S867" s="2">
        <f t="shared" si="80"/>
        <v>965.16142377777567</v>
      </c>
      <c r="T867" s="2">
        <f>(S867*K867)/1000</f>
        <v>18.445307209975269</v>
      </c>
      <c r="U867" s="2">
        <f t="shared" si="81"/>
        <v>18.445307209975269</v>
      </c>
      <c r="V867" s="2">
        <f>SUM(U$5:U867)</f>
        <v>2949.2227287905821</v>
      </c>
      <c r="W867" s="2">
        <f>V867/3600</f>
        <v>0.81922853577516175</v>
      </c>
      <c r="X867" s="2">
        <f>T867*N867</f>
        <v>0</v>
      </c>
      <c r="Y867" s="2">
        <f>SUM(X$5:X867)</f>
        <v>460.6341065370512</v>
      </c>
      <c r="Z867" s="2">
        <f t="shared" si="82"/>
        <v>0.12795391848251422</v>
      </c>
      <c r="AA867" s="2">
        <f>W867-Z867</f>
        <v>0.6912746172926475</v>
      </c>
      <c r="AB867" s="2">
        <f>(0.5*$C$5*K867^2)/1000</f>
        <v>241.2374320987654</v>
      </c>
      <c r="AC867" s="2">
        <f t="shared" si="83"/>
        <v>0</v>
      </c>
      <c r="AD867" s="13"/>
    </row>
    <row r="868" spans="5:30" x14ac:dyDescent="0.25">
      <c r="E868" s="5" t="s">
        <v>2</v>
      </c>
      <c r="F868" s="1">
        <v>863</v>
      </c>
      <c r="G868" s="1">
        <v>274</v>
      </c>
      <c r="H868" s="2">
        <f>SUM($K$5:K868)</f>
        <v>6039.2500000000045</v>
      </c>
      <c r="I868" s="2">
        <f>SUM($K$595:K868)</f>
        <v>2944.7222222222208</v>
      </c>
      <c r="J868" s="1">
        <v>71.099999999999994</v>
      </c>
      <c r="K868" s="2">
        <v>19.749999999999996</v>
      </c>
      <c r="L868" s="2">
        <v>0.4861111111111111</v>
      </c>
      <c r="M868" s="1">
        <f>IF(K868&gt;0.001,1,0)</f>
        <v>1</v>
      </c>
      <c r="N868" s="1">
        <f>IF(L868&lt;-0.0001,1,0)</f>
        <v>0</v>
      </c>
      <c r="O868" s="3">
        <f t="shared" si="78"/>
        <v>1.0999999999999999E-2</v>
      </c>
      <c r="P868" s="2">
        <f t="shared" si="79"/>
        <v>142.54910999999998</v>
      </c>
      <c r="Q868" s="2">
        <f>0.5*$C$7*$C$8*1.2*K868^2</f>
        <v>153.53796149999997</v>
      </c>
      <c r="R868" s="2">
        <f>IF(L868&gt;0,$C$5*L868,0)</f>
        <v>642.15277777777771</v>
      </c>
      <c r="S868" s="2">
        <f t="shared" si="80"/>
        <v>938.23984927777769</v>
      </c>
      <c r="T868" s="2">
        <f>(S868*K868)/1000</f>
        <v>18.530237023236108</v>
      </c>
      <c r="U868" s="2">
        <f t="shared" si="81"/>
        <v>18.530237023236108</v>
      </c>
      <c r="V868" s="2">
        <f>SUM(U$5:U868)</f>
        <v>2967.7529658138183</v>
      </c>
      <c r="W868" s="2">
        <f>V868/3600</f>
        <v>0.82437582383717178</v>
      </c>
      <c r="X868" s="2">
        <f>T868*N868</f>
        <v>0</v>
      </c>
      <c r="Y868" s="2">
        <f>SUM(X$5:X868)</f>
        <v>460.6341065370512</v>
      </c>
      <c r="Z868" s="2">
        <f t="shared" si="82"/>
        <v>0.12795391848251422</v>
      </c>
      <c r="AA868" s="2">
        <f>W868-Z868</f>
        <v>0.69642190535465753</v>
      </c>
      <c r="AB868" s="2">
        <f>(0.5*$C$5*K868^2)/1000</f>
        <v>257.63628124999991</v>
      </c>
      <c r="AC868" s="2">
        <f t="shared" si="83"/>
        <v>0</v>
      </c>
      <c r="AD868" s="13"/>
    </row>
    <row r="869" spans="5:30" x14ac:dyDescent="0.25">
      <c r="E869" s="5" t="s">
        <v>2</v>
      </c>
      <c r="F869" s="1">
        <v>864</v>
      </c>
      <c r="G869" s="1">
        <v>275</v>
      </c>
      <c r="H869" s="2">
        <f>SUM($K$5:K869)</f>
        <v>6059.3333333333376</v>
      </c>
      <c r="I869" s="2">
        <f>SUM($K$595:K869)</f>
        <v>2964.8055555555543</v>
      </c>
      <c r="J869" s="1">
        <v>72.3</v>
      </c>
      <c r="K869" s="2">
        <v>20.083333333333332</v>
      </c>
      <c r="L869" s="2">
        <v>0.23611111111111149</v>
      </c>
      <c r="M869" s="1">
        <f>IF(K869&gt;0.001,1,0)</f>
        <v>1</v>
      </c>
      <c r="N869" s="1">
        <f>IF(L869&lt;-0.0001,1,0)</f>
        <v>0</v>
      </c>
      <c r="O869" s="3">
        <f t="shared" si="78"/>
        <v>1.0999999999999999E-2</v>
      </c>
      <c r="P869" s="2">
        <f t="shared" si="79"/>
        <v>142.54910999999998</v>
      </c>
      <c r="Q869" s="2">
        <f>0.5*$C$7*$C$8*1.2*K869^2</f>
        <v>158.76441349999999</v>
      </c>
      <c r="R869" s="2">
        <f>IF(L869&gt;0,$C$5*L869,0)</f>
        <v>311.90277777777828</v>
      </c>
      <c r="S869" s="2">
        <f t="shared" si="80"/>
        <v>613.21630127777826</v>
      </c>
      <c r="T869" s="2">
        <f>(S869*K869)/1000</f>
        <v>12.315427383995379</v>
      </c>
      <c r="U869" s="2">
        <f t="shared" si="81"/>
        <v>12.315427383995379</v>
      </c>
      <c r="V869" s="2">
        <f>SUM(U$5:U869)</f>
        <v>2980.0683931978137</v>
      </c>
      <c r="W869" s="2">
        <f>V869/3600</f>
        <v>0.8277967758882816</v>
      </c>
      <c r="X869" s="2">
        <f>T869*N869</f>
        <v>0</v>
      </c>
      <c r="Y869" s="2">
        <f>SUM(X$5:X869)</f>
        <v>460.6341065370512</v>
      </c>
      <c r="Z869" s="2">
        <f t="shared" si="82"/>
        <v>0.12795391848251422</v>
      </c>
      <c r="AA869" s="2">
        <f>W869-Z869</f>
        <v>0.69984285740576735</v>
      </c>
      <c r="AB869" s="2">
        <f>(0.5*$C$5*K869^2)/1000</f>
        <v>266.4062534722222</v>
      </c>
      <c r="AC869" s="2">
        <f t="shared" si="83"/>
        <v>0</v>
      </c>
      <c r="AD869" s="13"/>
    </row>
    <row r="870" spans="5:30" x14ac:dyDescent="0.25">
      <c r="E870" s="5" t="s">
        <v>2</v>
      </c>
      <c r="F870" s="1">
        <v>865</v>
      </c>
      <c r="G870" s="1">
        <v>276</v>
      </c>
      <c r="H870" s="2">
        <f>SUM($K$5:K870)</f>
        <v>6079.5555555555602</v>
      </c>
      <c r="I870" s="2">
        <f>SUM($K$595:K870)</f>
        <v>2985.0277777777765</v>
      </c>
      <c r="J870" s="1">
        <v>72.8</v>
      </c>
      <c r="K870" s="2">
        <v>20.222222222222221</v>
      </c>
      <c r="L870" s="2">
        <v>0.15277777777777896</v>
      </c>
      <c r="M870" s="1">
        <f>IF(K870&gt;0.001,1,0)</f>
        <v>1</v>
      </c>
      <c r="N870" s="1">
        <f>IF(L870&lt;-0.0001,1,0)</f>
        <v>0</v>
      </c>
      <c r="O870" s="3">
        <f t="shared" si="78"/>
        <v>1.0999999999999999E-2</v>
      </c>
      <c r="P870" s="2">
        <f t="shared" si="79"/>
        <v>142.54910999999998</v>
      </c>
      <c r="Q870" s="2">
        <f>0.5*$C$7*$C$8*1.2*K870^2</f>
        <v>160.96791822222221</v>
      </c>
      <c r="R870" s="2">
        <f>IF(L870&gt;0,$C$5*L870,0)</f>
        <v>201.81944444444599</v>
      </c>
      <c r="S870" s="2">
        <f t="shared" si="80"/>
        <v>505.33647266666816</v>
      </c>
      <c r="T870" s="2">
        <f>(S870*K870)/1000</f>
        <v>10.21902644725929</v>
      </c>
      <c r="U870" s="2">
        <f t="shared" si="81"/>
        <v>10.21902644725929</v>
      </c>
      <c r="V870" s="2">
        <f>SUM(U$5:U870)</f>
        <v>2990.287419645073</v>
      </c>
      <c r="W870" s="2">
        <f>V870/3600</f>
        <v>0.83063539434585365</v>
      </c>
      <c r="X870" s="2">
        <f>T870*N870</f>
        <v>0</v>
      </c>
      <c r="Y870" s="2">
        <f>SUM(X$5:X870)</f>
        <v>460.6341065370512</v>
      </c>
      <c r="Z870" s="2">
        <f t="shared" si="82"/>
        <v>0.12795391848251422</v>
      </c>
      <c r="AA870" s="2">
        <f>W870-Z870</f>
        <v>0.7026814758633394</v>
      </c>
      <c r="AB870" s="2">
        <f>(0.5*$C$5*K870^2)/1000</f>
        <v>270.10372839506169</v>
      </c>
      <c r="AC870" s="2">
        <f t="shared" si="83"/>
        <v>0</v>
      </c>
      <c r="AD870" s="13"/>
    </row>
    <row r="871" spans="5:30" x14ac:dyDescent="0.25">
      <c r="E871" s="5" t="s">
        <v>2</v>
      </c>
      <c r="F871" s="1">
        <v>866</v>
      </c>
      <c r="G871" s="1">
        <v>277</v>
      </c>
      <c r="H871" s="2">
        <f>SUM($K$5:K871)</f>
        <v>6099.9444444444489</v>
      </c>
      <c r="I871" s="2">
        <f>SUM($K$595:K871)</f>
        <v>3005.4166666666652</v>
      </c>
      <c r="J871" s="1">
        <v>73.400000000000006</v>
      </c>
      <c r="K871" s="2">
        <v>20.388888888888889</v>
      </c>
      <c r="L871" s="2">
        <v>0.24999999999999961</v>
      </c>
      <c r="M871" s="1">
        <f>IF(K871&gt;0.001,1,0)</f>
        <v>1</v>
      </c>
      <c r="N871" s="1">
        <f>IF(L871&lt;-0.0001,1,0)</f>
        <v>0</v>
      </c>
      <c r="O871" s="3">
        <f t="shared" si="78"/>
        <v>1.0999999999999999E-2</v>
      </c>
      <c r="P871" s="2">
        <f t="shared" si="79"/>
        <v>142.54910999999998</v>
      </c>
      <c r="Q871" s="2">
        <f>0.5*$C$7*$C$8*1.2*K871^2</f>
        <v>163.63216955555558</v>
      </c>
      <c r="R871" s="2">
        <f>IF(L871&gt;0,$C$5*L871,0)</f>
        <v>330.24999999999949</v>
      </c>
      <c r="S871" s="2">
        <f t="shared" si="80"/>
        <v>636.43127955555497</v>
      </c>
      <c r="T871" s="2">
        <f>(S871*K871)/1000</f>
        <v>12.976126644271593</v>
      </c>
      <c r="U871" s="2">
        <f t="shared" si="81"/>
        <v>12.976126644271593</v>
      </c>
      <c r="V871" s="2">
        <f>SUM(U$5:U871)</f>
        <v>3003.2635462893445</v>
      </c>
      <c r="W871" s="2">
        <f>V871/3600</f>
        <v>0.83423987396926236</v>
      </c>
      <c r="X871" s="2">
        <f>T871*N871</f>
        <v>0</v>
      </c>
      <c r="Y871" s="2">
        <f>SUM(X$5:X871)</f>
        <v>460.6341065370512</v>
      </c>
      <c r="Z871" s="2">
        <f t="shared" si="82"/>
        <v>0.12795391848251422</v>
      </c>
      <c r="AA871" s="2">
        <f>W871-Z871</f>
        <v>0.70628595548674811</v>
      </c>
      <c r="AB871" s="2">
        <f>(0.5*$C$5*K871^2)/1000</f>
        <v>274.57433487654322</v>
      </c>
      <c r="AC871" s="2">
        <f t="shared" si="83"/>
        <v>0</v>
      </c>
      <c r="AD871" s="13"/>
    </row>
    <row r="872" spans="5:30" x14ac:dyDescent="0.25">
      <c r="E872" s="5" t="s">
        <v>2</v>
      </c>
      <c r="F872" s="1">
        <v>867</v>
      </c>
      <c r="G872" s="1">
        <v>278</v>
      </c>
      <c r="H872" s="2">
        <f>SUM($K$5:K872)</f>
        <v>6120.6666666666715</v>
      </c>
      <c r="I872" s="2">
        <f>SUM($K$595:K872)</f>
        <v>3026.1388888888873</v>
      </c>
      <c r="J872" s="1">
        <v>74.599999999999994</v>
      </c>
      <c r="K872" s="2">
        <v>20.722222222222221</v>
      </c>
      <c r="L872" s="2">
        <v>0.36111111111111033</v>
      </c>
      <c r="M872" s="1">
        <f>IF(K872&gt;0.001,1,0)</f>
        <v>1</v>
      </c>
      <c r="N872" s="1">
        <f>IF(L872&lt;-0.0001,1,0)</f>
        <v>0</v>
      </c>
      <c r="O872" s="3">
        <f t="shared" si="78"/>
        <v>1.0999999999999999E-2</v>
      </c>
      <c r="P872" s="2">
        <f t="shared" si="79"/>
        <v>142.54910999999998</v>
      </c>
      <c r="Q872" s="2">
        <f>0.5*$C$7*$C$8*1.2*K872^2</f>
        <v>169.02627622222221</v>
      </c>
      <c r="R872" s="2">
        <f>IF(L872&gt;0,$C$5*L872,0)</f>
        <v>477.02777777777675</v>
      </c>
      <c r="S872" s="2">
        <f t="shared" si="80"/>
        <v>788.60316399999897</v>
      </c>
      <c r="T872" s="2">
        <f>(S872*K872)/1000</f>
        <v>16.341610009555534</v>
      </c>
      <c r="U872" s="2">
        <f t="shared" si="81"/>
        <v>16.341610009555534</v>
      </c>
      <c r="V872" s="2">
        <f>SUM(U$5:U872)</f>
        <v>3019.6051562989001</v>
      </c>
      <c r="W872" s="2">
        <f>V872/3600</f>
        <v>0.8387792100830278</v>
      </c>
      <c r="X872" s="2">
        <f>T872*N872</f>
        <v>0</v>
      </c>
      <c r="Y872" s="2">
        <f>SUM(X$5:X872)</f>
        <v>460.6341065370512</v>
      </c>
      <c r="Z872" s="2">
        <f t="shared" si="82"/>
        <v>0.12795391848251422</v>
      </c>
      <c r="AA872" s="2">
        <f>W872-Z872</f>
        <v>0.71082529160051355</v>
      </c>
      <c r="AB872" s="2">
        <f>(0.5*$C$5*K872^2)/1000</f>
        <v>283.62563117283952</v>
      </c>
      <c r="AC872" s="2">
        <f t="shared" si="83"/>
        <v>0</v>
      </c>
      <c r="AD872" s="13"/>
    </row>
    <row r="873" spans="5:30" x14ac:dyDescent="0.25">
      <c r="E873" s="5" t="s">
        <v>2</v>
      </c>
      <c r="F873" s="1">
        <v>868</v>
      </c>
      <c r="G873" s="1">
        <v>279</v>
      </c>
      <c r="H873" s="2">
        <f>SUM($K$5:K873)</f>
        <v>6141.7777777777828</v>
      </c>
      <c r="I873" s="2">
        <f>SUM($K$595:K873)</f>
        <v>3047.2499999999986</v>
      </c>
      <c r="J873" s="1">
        <v>76</v>
      </c>
      <c r="K873" s="2">
        <v>21.111111111111111</v>
      </c>
      <c r="L873" s="2">
        <v>0.27777777777777779</v>
      </c>
      <c r="M873" s="1">
        <f>IF(K873&gt;0.001,1,0)</f>
        <v>1</v>
      </c>
      <c r="N873" s="1">
        <f>IF(L873&lt;-0.0001,1,0)</f>
        <v>0</v>
      </c>
      <c r="O873" s="3">
        <f t="shared" si="78"/>
        <v>1.0999999999999999E-2</v>
      </c>
      <c r="P873" s="2">
        <f t="shared" si="79"/>
        <v>142.54910999999998</v>
      </c>
      <c r="Q873" s="2">
        <f>0.5*$C$7*$C$8*1.2*K873^2</f>
        <v>175.42995555555555</v>
      </c>
      <c r="R873" s="2">
        <f>IF(L873&gt;0,$C$5*L873,0)</f>
        <v>366.94444444444446</v>
      </c>
      <c r="S873" s="2">
        <f t="shared" si="80"/>
        <v>684.92350999999996</v>
      </c>
      <c r="T873" s="2">
        <f>(S873*K873)/1000</f>
        <v>14.459496322222222</v>
      </c>
      <c r="U873" s="2">
        <f t="shared" si="81"/>
        <v>14.459496322222222</v>
      </c>
      <c r="V873" s="2">
        <f>SUM(U$5:U873)</f>
        <v>3034.0646526211221</v>
      </c>
      <c r="W873" s="2">
        <f>V873/3600</f>
        <v>0.84279573683920062</v>
      </c>
      <c r="X873" s="2">
        <f>T873*N873</f>
        <v>0</v>
      </c>
      <c r="Y873" s="2">
        <f>SUM(X$5:X873)</f>
        <v>460.6341065370512</v>
      </c>
      <c r="Z873" s="2">
        <f t="shared" si="82"/>
        <v>0.12795391848251422</v>
      </c>
      <c r="AA873" s="2">
        <f>W873-Z873</f>
        <v>0.71484181835668636</v>
      </c>
      <c r="AB873" s="2">
        <f>(0.5*$C$5*K873^2)/1000</f>
        <v>294.37098765432097</v>
      </c>
      <c r="AC873" s="2">
        <f t="shared" si="83"/>
        <v>0</v>
      </c>
      <c r="AD873" s="13"/>
    </row>
    <row r="874" spans="5:30" x14ac:dyDescent="0.25">
      <c r="E874" s="5" t="s">
        <v>2</v>
      </c>
      <c r="F874" s="1">
        <v>869</v>
      </c>
      <c r="G874" s="1">
        <v>280</v>
      </c>
      <c r="H874" s="2">
        <f>SUM($K$5:K874)</f>
        <v>6163.0555555555602</v>
      </c>
      <c r="I874" s="2">
        <f>SUM($K$595:K874)</f>
        <v>3068.5277777777765</v>
      </c>
      <c r="J874" s="1">
        <v>76.599999999999994</v>
      </c>
      <c r="K874" s="2">
        <v>21.277777777777775</v>
      </c>
      <c r="L874" s="2">
        <v>6.9444444444444448E-2</v>
      </c>
      <c r="M874" s="1">
        <f>IF(K874&gt;0.001,1,0)</f>
        <v>1</v>
      </c>
      <c r="N874" s="1">
        <f>IF(L874&lt;-0.0001,1,0)</f>
        <v>0</v>
      </c>
      <c r="O874" s="3">
        <f t="shared" si="78"/>
        <v>1.0999999999999999E-2</v>
      </c>
      <c r="P874" s="2">
        <f t="shared" si="79"/>
        <v>142.54910999999998</v>
      </c>
      <c r="Q874" s="2">
        <f>0.5*$C$7*$C$8*1.2*K874^2</f>
        <v>178.21083622222218</v>
      </c>
      <c r="R874" s="2">
        <f>IF(L874&gt;0,$C$5*L874,0)</f>
        <v>91.736111111111114</v>
      </c>
      <c r="S874" s="2">
        <f t="shared" si="80"/>
        <v>412.49605733333328</v>
      </c>
      <c r="T874" s="2">
        <f>(S874*K874)/1000</f>
        <v>8.7769994421481456</v>
      </c>
      <c r="U874" s="2">
        <f t="shared" si="81"/>
        <v>8.7769994421481456</v>
      </c>
      <c r="V874" s="2">
        <f>SUM(U$5:U874)</f>
        <v>3042.8416520632704</v>
      </c>
      <c r="W874" s="2">
        <f>V874/3600</f>
        <v>0.84523379223979733</v>
      </c>
      <c r="X874" s="2">
        <f>T874*N874</f>
        <v>0</v>
      </c>
      <c r="Y874" s="2">
        <f>SUM(X$5:X874)</f>
        <v>460.6341065370512</v>
      </c>
      <c r="Z874" s="2">
        <f t="shared" si="82"/>
        <v>0.12795391848251422</v>
      </c>
      <c r="AA874" s="2">
        <f>W874-Z874</f>
        <v>0.71727987375728308</v>
      </c>
      <c r="AB874" s="2">
        <f>(0.5*$C$5*K874^2)/1000</f>
        <v>299.0372978395061</v>
      </c>
      <c r="AC874" s="2">
        <f t="shared" si="83"/>
        <v>0</v>
      </c>
      <c r="AD874" s="13"/>
    </row>
    <row r="875" spans="5:30" x14ac:dyDescent="0.25">
      <c r="E875" s="5" t="s">
        <v>2</v>
      </c>
      <c r="F875" s="1">
        <v>870</v>
      </c>
      <c r="G875" s="1">
        <v>281</v>
      </c>
      <c r="H875" s="2">
        <f>SUM($K$5:K875)</f>
        <v>6184.3055555555602</v>
      </c>
      <c r="I875" s="2">
        <f>SUM($K$595:K875)</f>
        <v>3089.7777777777765</v>
      </c>
      <c r="J875" s="1">
        <v>76.5</v>
      </c>
      <c r="K875" s="2">
        <v>21.25</v>
      </c>
      <c r="L875" s="2">
        <v>-5.5555555555554373E-2</v>
      </c>
      <c r="M875" s="1">
        <f>IF(K875&gt;0.001,1,0)</f>
        <v>1</v>
      </c>
      <c r="N875" s="1">
        <f>IF(L875&lt;-0.0001,1,0)</f>
        <v>1</v>
      </c>
      <c r="O875" s="3">
        <f t="shared" si="78"/>
        <v>1.0999999999999999E-2</v>
      </c>
      <c r="P875" s="2">
        <f t="shared" si="79"/>
        <v>142.54910999999998</v>
      </c>
      <c r="Q875" s="2">
        <f>0.5*$C$7*$C$8*1.2*K875^2</f>
        <v>177.74583750000002</v>
      </c>
      <c r="R875" s="2">
        <f>IF(L875&gt;0,$C$5*L875,0)</f>
        <v>0</v>
      </c>
      <c r="S875" s="2">
        <f t="shared" si="80"/>
        <v>320.29494750000003</v>
      </c>
      <c r="T875" s="2">
        <f>(S875*K875)/1000</f>
        <v>6.8062676343750006</v>
      </c>
      <c r="U875" s="2">
        <f t="shared" si="81"/>
        <v>6.8062676343750006</v>
      </c>
      <c r="V875" s="2">
        <f>SUM(U$5:U875)</f>
        <v>3049.6479196976456</v>
      </c>
      <c r="W875" s="2">
        <f>V875/3600</f>
        <v>0.84712442213823491</v>
      </c>
      <c r="X875" s="2">
        <f>T875*N875</f>
        <v>6.8062676343750006</v>
      </c>
      <c r="Y875" s="2">
        <f>SUM(X$5:X875)</f>
        <v>467.44037417142619</v>
      </c>
      <c r="Z875" s="2">
        <f t="shared" si="82"/>
        <v>0.12984454838095172</v>
      </c>
      <c r="AA875" s="2">
        <f>W875-Z875</f>
        <v>0.71727987375728319</v>
      </c>
      <c r="AB875" s="2">
        <f>(0.5*$C$5*K875^2)/1000</f>
        <v>298.25703125000001</v>
      </c>
      <c r="AC875" s="2">
        <f t="shared" si="83"/>
        <v>298.25703125000001</v>
      </c>
      <c r="AD875" s="13"/>
    </row>
    <row r="876" spans="5:30" x14ac:dyDescent="0.25">
      <c r="E876" s="5" t="s">
        <v>2</v>
      </c>
      <c r="F876" s="1">
        <v>871</v>
      </c>
      <c r="G876" s="1">
        <v>282</v>
      </c>
      <c r="H876" s="2">
        <f>SUM($K$5:K876)</f>
        <v>6205.4722222222272</v>
      </c>
      <c r="I876" s="2">
        <f>SUM($K$595:K876)</f>
        <v>3110.944444444443</v>
      </c>
      <c r="J876" s="1">
        <v>76.2</v>
      </c>
      <c r="K876" s="2">
        <v>21.166666666666668</v>
      </c>
      <c r="L876" s="2">
        <v>-9.7222222222222612E-2</v>
      </c>
      <c r="M876" s="1">
        <f>IF(K876&gt;0.001,1,0)</f>
        <v>1</v>
      </c>
      <c r="N876" s="1">
        <f>IF(L876&lt;-0.0001,1,0)</f>
        <v>1</v>
      </c>
      <c r="O876" s="3">
        <f t="shared" si="78"/>
        <v>1.0999999999999999E-2</v>
      </c>
      <c r="P876" s="2">
        <f t="shared" si="79"/>
        <v>142.54910999999998</v>
      </c>
      <c r="Q876" s="2">
        <f>0.5*$C$7*$C$8*1.2*K876^2</f>
        <v>176.35448600000004</v>
      </c>
      <c r="R876" s="2">
        <f>IF(L876&gt;0,$C$5*L876,0)</f>
        <v>0</v>
      </c>
      <c r="S876" s="2">
        <f t="shared" si="80"/>
        <v>318.90359599999999</v>
      </c>
      <c r="T876" s="2">
        <f>(S876*K876)/1000</f>
        <v>6.7501261153333338</v>
      </c>
      <c r="U876" s="2">
        <f t="shared" si="81"/>
        <v>6.7501261153333338</v>
      </c>
      <c r="V876" s="2">
        <f>SUM(U$5:U876)</f>
        <v>3056.398045812979</v>
      </c>
      <c r="W876" s="2">
        <f>V876/3600</f>
        <v>0.84899945717027192</v>
      </c>
      <c r="X876" s="2">
        <f>T876*N876</f>
        <v>6.7501261153333338</v>
      </c>
      <c r="Y876" s="2">
        <f>SUM(X$5:X876)</f>
        <v>474.19050028675952</v>
      </c>
      <c r="Z876" s="2">
        <f t="shared" si="82"/>
        <v>0.13171958341298876</v>
      </c>
      <c r="AA876" s="2">
        <f>W876-Z876</f>
        <v>0.71727987375728319</v>
      </c>
      <c r="AB876" s="2">
        <f>(0.5*$C$5*K876^2)/1000</f>
        <v>295.92234722222224</v>
      </c>
      <c r="AC876" s="2">
        <f t="shared" si="83"/>
        <v>295.92234722222224</v>
      </c>
      <c r="AD876" s="13"/>
    </row>
    <row r="877" spans="5:30" x14ac:dyDescent="0.25">
      <c r="E877" s="5" t="s">
        <v>2</v>
      </c>
      <c r="F877" s="1">
        <v>872</v>
      </c>
      <c r="G877" s="1">
        <v>283</v>
      </c>
      <c r="H877" s="2">
        <f>SUM($K$5:K877)</f>
        <v>6226.5277777777828</v>
      </c>
      <c r="I877" s="2">
        <f>SUM($K$595:K877)</f>
        <v>3131.9999999999986</v>
      </c>
      <c r="J877" s="1">
        <v>75.8</v>
      </c>
      <c r="K877" s="2">
        <v>21.055555555555554</v>
      </c>
      <c r="L877" s="2">
        <v>-0.11111111111111072</v>
      </c>
      <c r="M877" s="1">
        <f>IF(K877&gt;0.001,1,0)</f>
        <v>1</v>
      </c>
      <c r="N877" s="1">
        <f>IF(L877&lt;-0.0001,1,0)</f>
        <v>1</v>
      </c>
      <c r="O877" s="3">
        <f t="shared" si="78"/>
        <v>1.0999999999999999E-2</v>
      </c>
      <c r="P877" s="2">
        <f t="shared" si="79"/>
        <v>142.54910999999998</v>
      </c>
      <c r="Q877" s="2">
        <f>0.5*$C$7*$C$8*1.2*K877^2</f>
        <v>174.50785488888886</v>
      </c>
      <c r="R877" s="2">
        <f>IF(L877&gt;0,$C$5*L877,0)</f>
        <v>0</v>
      </c>
      <c r="S877" s="2">
        <f t="shared" si="80"/>
        <v>317.05696488888884</v>
      </c>
      <c r="T877" s="2">
        <f>(S877*K877)/1000</f>
        <v>6.6758105384938258</v>
      </c>
      <c r="U877" s="2">
        <f t="shared" si="81"/>
        <v>6.6758105384938258</v>
      </c>
      <c r="V877" s="2">
        <f>SUM(U$5:U877)</f>
        <v>3063.0738563514728</v>
      </c>
      <c r="W877" s="2">
        <f>V877/3600</f>
        <v>0.85085384898652028</v>
      </c>
      <c r="X877" s="2">
        <f>T877*N877</f>
        <v>6.6758105384938258</v>
      </c>
      <c r="Y877" s="2">
        <f>SUM(X$5:X877)</f>
        <v>480.86631082525332</v>
      </c>
      <c r="Z877" s="2">
        <f t="shared" si="82"/>
        <v>0.13357397522923703</v>
      </c>
      <c r="AA877" s="2">
        <f>W877-Z877</f>
        <v>0.71727987375728319</v>
      </c>
      <c r="AB877" s="2">
        <f>(0.5*$C$5*K877^2)/1000</f>
        <v>292.82370524691356</v>
      </c>
      <c r="AC877" s="2">
        <f t="shared" si="83"/>
        <v>292.82370524691356</v>
      </c>
      <c r="AD877" s="13"/>
    </row>
    <row r="878" spans="5:30" x14ac:dyDescent="0.25">
      <c r="E878" s="5" t="s">
        <v>2</v>
      </c>
      <c r="F878" s="1">
        <v>873</v>
      </c>
      <c r="G878" s="1">
        <v>284</v>
      </c>
      <c r="H878" s="2">
        <f>SUM($K$5:K878)</f>
        <v>6247.4722222222272</v>
      </c>
      <c r="I878" s="2">
        <f>SUM($K$595:K878)</f>
        <v>3152.944444444443</v>
      </c>
      <c r="J878" s="1">
        <v>75.400000000000006</v>
      </c>
      <c r="K878" s="2">
        <v>20.944444444444446</v>
      </c>
      <c r="L878" s="2">
        <v>-0.1388888888888889</v>
      </c>
      <c r="M878" s="1">
        <f>IF(K878&gt;0.001,1,0)</f>
        <v>1</v>
      </c>
      <c r="N878" s="1">
        <f>IF(L878&lt;-0.0001,1,0)</f>
        <v>1</v>
      </c>
      <c r="O878" s="3">
        <f t="shared" si="78"/>
        <v>1.0999999999999999E-2</v>
      </c>
      <c r="P878" s="2">
        <f t="shared" si="79"/>
        <v>142.54910999999998</v>
      </c>
      <c r="Q878" s="2">
        <f>0.5*$C$7*$C$8*1.2*K878^2</f>
        <v>172.67094288888893</v>
      </c>
      <c r="R878" s="2">
        <f>IF(L878&gt;0,$C$5*L878,0)</f>
        <v>0</v>
      </c>
      <c r="S878" s="2">
        <f t="shared" si="80"/>
        <v>315.22005288888892</v>
      </c>
      <c r="T878" s="2">
        <f>(S878*K878)/1000</f>
        <v>6.6021088855061745</v>
      </c>
      <c r="U878" s="2">
        <f t="shared" si="81"/>
        <v>6.6021088855061745</v>
      </c>
      <c r="V878" s="2">
        <f>SUM(U$5:U878)</f>
        <v>3069.6759652369792</v>
      </c>
      <c r="W878" s="2">
        <f>V878/3600</f>
        <v>0.85268776812138314</v>
      </c>
      <c r="X878" s="2">
        <f>T878*N878</f>
        <v>6.6021088855061745</v>
      </c>
      <c r="Y878" s="2">
        <f>SUM(X$5:X878)</f>
        <v>487.46841971075952</v>
      </c>
      <c r="Z878" s="2">
        <f t="shared" si="82"/>
        <v>0.13540789436409986</v>
      </c>
      <c r="AA878" s="2">
        <f>W878-Z878</f>
        <v>0.7172798737572833</v>
      </c>
      <c r="AB878" s="2">
        <f>(0.5*$C$5*K878^2)/1000</f>
        <v>289.74137191358034</v>
      </c>
      <c r="AC878" s="2">
        <f t="shared" si="83"/>
        <v>289.74137191358034</v>
      </c>
      <c r="AD878" s="13"/>
    </row>
    <row r="879" spans="5:30" x14ac:dyDescent="0.25">
      <c r="E879" s="5" t="s">
        <v>2</v>
      </c>
      <c r="F879" s="1">
        <v>874</v>
      </c>
      <c r="G879" s="1">
        <v>285</v>
      </c>
      <c r="H879" s="2">
        <f>SUM($K$5:K879)</f>
        <v>6268.2500000000045</v>
      </c>
      <c r="I879" s="2">
        <f>SUM($K$595:K879)</f>
        <v>3173.7222222222208</v>
      </c>
      <c r="J879" s="1">
        <v>74.8</v>
      </c>
      <c r="K879" s="2">
        <v>20.777777777777775</v>
      </c>
      <c r="L879" s="2">
        <v>-0.20833333333333331</v>
      </c>
      <c r="M879" s="1">
        <f>IF(K879&gt;0.001,1,0)</f>
        <v>1</v>
      </c>
      <c r="N879" s="1">
        <f>IF(L879&lt;-0.0001,1,0)</f>
        <v>1</v>
      </c>
      <c r="O879" s="3">
        <f t="shared" si="78"/>
        <v>1.0999999999999999E-2</v>
      </c>
      <c r="P879" s="2">
        <f t="shared" si="79"/>
        <v>142.54910999999998</v>
      </c>
      <c r="Q879" s="2">
        <f>0.5*$C$7*$C$8*1.2*K879^2</f>
        <v>169.93379822222218</v>
      </c>
      <c r="R879" s="2">
        <f>IF(L879&gt;0,$C$5*L879,0)</f>
        <v>0</v>
      </c>
      <c r="S879" s="2">
        <f t="shared" si="80"/>
        <v>312.48290822222214</v>
      </c>
      <c r="T879" s="2">
        <f>(S879*K879)/1000</f>
        <v>6.492700426395059</v>
      </c>
      <c r="U879" s="2">
        <f t="shared" si="81"/>
        <v>6.492700426395059</v>
      </c>
      <c r="V879" s="2">
        <f>SUM(U$5:U879)</f>
        <v>3076.1686656633742</v>
      </c>
      <c r="W879" s="2">
        <f>V879/3600</f>
        <v>0.85449129601760399</v>
      </c>
      <c r="X879" s="2">
        <f>T879*N879</f>
        <v>6.492700426395059</v>
      </c>
      <c r="Y879" s="2">
        <f>SUM(X$5:X879)</f>
        <v>493.96112013715458</v>
      </c>
      <c r="Z879" s="2">
        <f t="shared" si="82"/>
        <v>0.13721142226032071</v>
      </c>
      <c r="AA879" s="2">
        <f>W879-Z879</f>
        <v>0.7172798737572833</v>
      </c>
      <c r="AB879" s="2">
        <f>(0.5*$C$5*K879^2)/1000</f>
        <v>285.14845061728386</v>
      </c>
      <c r="AC879" s="2">
        <f t="shared" si="83"/>
        <v>285.14845061728386</v>
      </c>
      <c r="AD879" s="13"/>
    </row>
    <row r="880" spans="5:30" x14ac:dyDescent="0.25">
      <c r="E880" s="5" t="s">
        <v>2</v>
      </c>
      <c r="F880" s="1">
        <v>875</v>
      </c>
      <c r="G880" s="1">
        <v>286</v>
      </c>
      <c r="H880" s="2">
        <f>SUM($K$5:K880)</f>
        <v>6288.7777777777819</v>
      </c>
      <c r="I880" s="2">
        <f>SUM($K$595:K880)</f>
        <v>3194.2499999999986</v>
      </c>
      <c r="J880" s="1">
        <v>73.900000000000006</v>
      </c>
      <c r="K880" s="2">
        <v>20.527777777777779</v>
      </c>
      <c r="L880" s="2">
        <v>-0.29166666666666585</v>
      </c>
      <c r="M880" s="1">
        <f>IF(K880&gt;0.001,1,0)</f>
        <v>1</v>
      </c>
      <c r="N880" s="1">
        <f>IF(L880&lt;-0.0001,1,0)</f>
        <v>1</v>
      </c>
      <c r="O880" s="3">
        <f t="shared" si="78"/>
        <v>1.0999999999999999E-2</v>
      </c>
      <c r="P880" s="2">
        <f t="shared" si="79"/>
        <v>142.54910999999998</v>
      </c>
      <c r="Q880" s="2">
        <f>0.5*$C$7*$C$8*1.2*K880^2</f>
        <v>165.86908372222226</v>
      </c>
      <c r="R880" s="2">
        <f>IF(L880&gt;0,$C$5*L880,0)</f>
        <v>0</v>
      </c>
      <c r="S880" s="2">
        <f t="shared" si="80"/>
        <v>308.41819372222221</v>
      </c>
      <c r="T880" s="2">
        <f>(S880*K880)/1000</f>
        <v>6.3311401433533945</v>
      </c>
      <c r="U880" s="2">
        <f t="shared" si="81"/>
        <v>6.3311401433533945</v>
      </c>
      <c r="V880" s="2">
        <f>SUM(U$5:U880)</f>
        <v>3082.4998058067276</v>
      </c>
      <c r="W880" s="2">
        <f>V880/3600</f>
        <v>0.85624994605742433</v>
      </c>
      <c r="X880" s="2">
        <f>T880*N880</f>
        <v>6.3311401433533945</v>
      </c>
      <c r="Y880" s="2">
        <f>SUM(X$5:X880)</f>
        <v>500.292260280508</v>
      </c>
      <c r="Z880" s="2">
        <f t="shared" si="82"/>
        <v>0.13897007230014111</v>
      </c>
      <c r="AA880" s="2">
        <f>W880-Z880</f>
        <v>0.71727987375728319</v>
      </c>
      <c r="AB880" s="2">
        <f>(0.5*$C$5*K880^2)/1000</f>
        <v>278.32787075617284</v>
      </c>
      <c r="AC880" s="2">
        <f t="shared" si="83"/>
        <v>278.32787075617284</v>
      </c>
      <c r="AD880" s="13"/>
    </row>
    <row r="881" spans="5:30" x14ac:dyDescent="0.25">
      <c r="E881" s="5" t="s">
        <v>2</v>
      </c>
      <c r="F881" s="1">
        <v>876</v>
      </c>
      <c r="G881" s="1">
        <v>287</v>
      </c>
      <c r="H881" s="2">
        <f>SUM($K$5:K881)</f>
        <v>6308.9722222222263</v>
      </c>
      <c r="I881" s="2">
        <f>SUM($K$595:K881)</f>
        <v>3214.444444444443</v>
      </c>
      <c r="J881" s="1">
        <v>72.7</v>
      </c>
      <c r="K881" s="2">
        <v>20.194444444444446</v>
      </c>
      <c r="L881" s="2">
        <v>-0.36111111111111227</v>
      </c>
      <c r="M881" s="1">
        <f>IF(K881&gt;0.001,1,0)</f>
        <v>1</v>
      </c>
      <c r="N881" s="1">
        <f>IF(L881&lt;-0.0001,1,0)</f>
        <v>1</v>
      </c>
      <c r="O881" s="3">
        <f t="shared" si="78"/>
        <v>1.0999999999999999E-2</v>
      </c>
      <c r="P881" s="2">
        <f t="shared" si="79"/>
        <v>142.54910999999998</v>
      </c>
      <c r="Q881" s="2">
        <f>0.5*$C$7*$C$8*1.2*K881^2</f>
        <v>160.52600238888894</v>
      </c>
      <c r="R881" s="2">
        <f>IF(L881&gt;0,$C$5*L881,0)</f>
        <v>0</v>
      </c>
      <c r="S881" s="2">
        <f t="shared" si="80"/>
        <v>303.0751123888889</v>
      </c>
      <c r="T881" s="2">
        <f>(S881*K881)/1000</f>
        <v>6.1204335196311739</v>
      </c>
      <c r="U881" s="2">
        <f t="shared" si="81"/>
        <v>6.1204335196311739</v>
      </c>
      <c r="V881" s="2">
        <f>SUM(U$5:U881)</f>
        <v>3088.6202393263588</v>
      </c>
      <c r="W881" s="2">
        <f>V881/3600</f>
        <v>0.85795006647954408</v>
      </c>
      <c r="X881" s="2">
        <f>T881*N881</f>
        <v>6.1204335196311739</v>
      </c>
      <c r="Y881" s="2">
        <f>SUM(X$5:X881)</f>
        <v>506.41269380013915</v>
      </c>
      <c r="Z881" s="2">
        <f t="shared" si="82"/>
        <v>0.14067019272226089</v>
      </c>
      <c r="AA881" s="2">
        <f>W881-Z881</f>
        <v>0.71727987375728319</v>
      </c>
      <c r="AB881" s="2">
        <f>(0.5*$C$5*K881^2)/1000</f>
        <v>269.36219483024695</v>
      </c>
      <c r="AC881" s="2">
        <f t="shared" si="83"/>
        <v>269.36219483024695</v>
      </c>
      <c r="AD881" s="13"/>
    </row>
    <row r="882" spans="5:30" x14ac:dyDescent="0.25">
      <c r="E882" s="5" t="s">
        <v>2</v>
      </c>
      <c r="F882" s="1">
        <v>877</v>
      </c>
      <c r="G882" s="1">
        <v>288</v>
      </c>
      <c r="H882" s="2">
        <f>SUM($K$5:K882)</f>
        <v>6328.7777777777819</v>
      </c>
      <c r="I882" s="2">
        <f>SUM($K$595:K882)</f>
        <v>3234.2499999999986</v>
      </c>
      <c r="J882" s="1">
        <v>71.3</v>
      </c>
      <c r="K882" s="2">
        <v>19.805555555555554</v>
      </c>
      <c r="L882" s="2">
        <v>-0.31944444444444403</v>
      </c>
      <c r="M882" s="1">
        <f>IF(K882&gt;0.001,1,0)</f>
        <v>1</v>
      </c>
      <c r="N882" s="1">
        <f>IF(L882&lt;-0.0001,1,0)</f>
        <v>1</v>
      </c>
      <c r="O882" s="3">
        <f t="shared" si="78"/>
        <v>1.0999999999999999E-2</v>
      </c>
      <c r="P882" s="2">
        <f t="shared" si="79"/>
        <v>142.54910999999998</v>
      </c>
      <c r="Q882" s="2">
        <f>0.5*$C$7*$C$8*1.2*K882^2</f>
        <v>154.40296238888888</v>
      </c>
      <c r="R882" s="2">
        <f>IF(L882&gt;0,$C$5*L882,0)</f>
        <v>0</v>
      </c>
      <c r="S882" s="2">
        <f t="shared" si="80"/>
        <v>296.95207238888884</v>
      </c>
      <c r="T882" s="2">
        <f>(S882*K882)/1000</f>
        <v>5.8813007670354915</v>
      </c>
      <c r="U882" s="2">
        <f t="shared" si="81"/>
        <v>5.8813007670354915</v>
      </c>
      <c r="V882" s="2">
        <f>SUM(U$5:U882)</f>
        <v>3094.5015400933944</v>
      </c>
      <c r="W882" s="2">
        <f>V882/3600</f>
        <v>0.85958376113705404</v>
      </c>
      <c r="X882" s="2">
        <f>T882*N882</f>
        <v>5.8813007670354915</v>
      </c>
      <c r="Y882" s="2">
        <f>SUM(X$5:X882)</f>
        <v>512.29399456717465</v>
      </c>
      <c r="Z882" s="2">
        <f t="shared" si="82"/>
        <v>0.14230388737977073</v>
      </c>
      <c r="AA882" s="2">
        <f>W882-Z882</f>
        <v>0.7172798737572833</v>
      </c>
      <c r="AB882" s="2">
        <f>(0.5*$C$5*K882^2)/1000</f>
        <v>259.08775038580239</v>
      </c>
      <c r="AC882" s="2">
        <f t="shared" si="83"/>
        <v>259.08775038580239</v>
      </c>
      <c r="AD882" s="13"/>
    </row>
    <row r="883" spans="5:30" x14ac:dyDescent="0.25">
      <c r="E883" s="5" t="s">
        <v>2</v>
      </c>
      <c r="F883" s="1">
        <v>878</v>
      </c>
      <c r="G883" s="1">
        <v>289</v>
      </c>
      <c r="H883" s="2">
        <f>SUM($K$5:K883)</f>
        <v>6348.3333333333376</v>
      </c>
      <c r="I883" s="2">
        <f>SUM($K$595:K883)</f>
        <v>3253.8055555555543</v>
      </c>
      <c r="J883" s="1">
        <v>70.400000000000006</v>
      </c>
      <c r="K883" s="2">
        <v>19.555555555555557</v>
      </c>
      <c r="L883" s="2">
        <v>-0.18055555555555516</v>
      </c>
      <c r="M883" s="1">
        <f>IF(K883&gt;0.001,1,0)</f>
        <v>1</v>
      </c>
      <c r="N883" s="1">
        <f>IF(L883&lt;-0.0001,1,0)</f>
        <v>1</v>
      </c>
      <c r="O883" s="3">
        <f t="shared" si="78"/>
        <v>1.0999999999999999E-2</v>
      </c>
      <c r="P883" s="2">
        <f t="shared" si="79"/>
        <v>142.54910999999998</v>
      </c>
      <c r="Q883" s="2">
        <f>0.5*$C$7*$C$8*1.2*K883^2</f>
        <v>150.52959288888891</v>
      </c>
      <c r="R883" s="2">
        <f>IF(L883&gt;0,$C$5*L883,0)</f>
        <v>0</v>
      </c>
      <c r="S883" s="2">
        <f t="shared" si="80"/>
        <v>293.07870288888887</v>
      </c>
      <c r="T883" s="2">
        <f>(S883*K883)/1000</f>
        <v>5.7313168564938266</v>
      </c>
      <c r="U883" s="2">
        <f t="shared" si="81"/>
        <v>5.7313168564938266</v>
      </c>
      <c r="V883" s="2">
        <f>SUM(U$5:U883)</f>
        <v>3100.2328569498882</v>
      </c>
      <c r="W883" s="2">
        <f>V883/3600</f>
        <v>0.86117579359719121</v>
      </c>
      <c r="X883" s="2">
        <f>T883*N883</f>
        <v>5.7313168564938266</v>
      </c>
      <c r="Y883" s="2">
        <f>SUM(X$5:X883)</f>
        <v>518.02531142366843</v>
      </c>
      <c r="Z883" s="2">
        <f t="shared" si="82"/>
        <v>0.1438959198399079</v>
      </c>
      <c r="AA883" s="2">
        <f>W883-Z883</f>
        <v>0.7172798737572833</v>
      </c>
      <c r="AB883" s="2">
        <f>(0.5*$C$5*K883^2)/1000</f>
        <v>252.58824691358029</v>
      </c>
      <c r="AC883" s="2">
        <f t="shared" si="83"/>
        <v>252.58824691358029</v>
      </c>
      <c r="AD883" s="13"/>
    </row>
    <row r="884" spans="5:30" x14ac:dyDescent="0.25">
      <c r="E884" s="5" t="s">
        <v>2</v>
      </c>
      <c r="F884" s="1">
        <v>879</v>
      </c>
      <c r="G884" s="1">
        <v>290</v>
      </c>
      <c r="H884" s="2">
        <f>SUM($K$5:K884)</f>
        <v>6367.7777777777819</v>
      </c>
      <c r="I884" s="2">
        <f>SUM($K$595:K884)</f>
        <v>3273.2499999999986</v>
      </c>
      <c r="J884" s="1">
        <v>70</v>
      </c>
      <c r="K884" s="2">
        <v>19.444444444444443</v>
      </c>
      <c r="L884" s="2">
        <v>-5.5555555555556344E-2</v>
      </c>
      <c r="M884" s="1">
        <f>IF(K884&gt;0.001,1,0)</f>
        <v>1</v>
      </c>
      <c r="N884" s="1">
        <f>IF(L884&lt;-0.0001,1,0)</f>
        <v>1</v>
      </c>
      <c r="O884" s="3">
        <f t="shared" si="78"/>
        <v>1.0999999999999999E-2</v>
      </c>
      <c r="P884" s="2">
        <f t="shared" si="79"/>
        <v>142.54910999999998</v>
      </c>
      <c r="Q884" s="2">
        <f>0.5*$C$7*$C$8*1.2*K884^2</f>
        <v>148.82388888888889</v>
      </c>
      <c r="R884" s="2">
        <f>IF(L884&gt;0,$C$5*L884,0)</f>
        <v>0</v>
      </c>
      <c r="S884" s="2">
        <f t="shared" si="80"/>
        <v>291.3729988888889</v>
      </c>
      <c r="T884" s="2">
        <f>(S884*K884)/1000</f>
        <v>5.6655860895061725</v>
      </c>
      <c r="U884" s="2">
        <f t="shared" si="81"/>
        <v>5.6655860895061725</v>
      </c>
      <c r="V884" s="2">
        <f>SUM(U$5:U884)</f>
        <v>3105.8984430393944</v>
      </c>
      <c r="W884" s="2">
        <f>V884/3600</f>
        <v>0.86274956751094289</v>
      </c>
      <c r="X884" s="2">
        <f>T884*N884</f>
        <v>5.6655860895061725</v>
      </c>
      <c r="Y884" s="2">
        <f>SUM(X$5:X884)</f>
        <v>523.6908975131746</v>
      </c>
      <c r="Z884" s="2">
        <f t="shared" si="82"/>
        <v>0.14546969375365962</v>
      </c>
      <c r="AA884" s="2">
        <f>W884-Z884</f>
        <v>0.7172798737572833</v>
      </c>
      <c r="AB884" s="2">
        <f>(0.5*$C$5*K884^2)/1000</f>
        <v>249.72608024691354</v>
      </c>
      <c r="AC884" s="2">
        <f t="shared" si="83"/>
        <v>249.72608024691354</v>
      </c>
      <c r="AD884" s="13"/>
    </row>
    <row r="885" spans="5:30" x14ac:dyDescent="0.25">
      <c r="E885" s="5" t="s">
        <v>2</v>
      </c>
      <c r="F885" s="1">
        <v>880</v>
      </c>
      <c r="G885" s="1">
        <v>291</v>
      </c>
      <c r="H885" s="2">
        <f>SUM($K$5:K885)</f>
        <v>6387.2222222222263</v>
      </c>
      <c r="I885" s="2">
        <f>SUM($K$595:K885)</f>
        <v>3292.694444444443</v>
      </c>
      <c r="J885" s="1">
        <v>70</v>
      </c>
      <c r="K885" s="2">
        <v>19.444444444444443</v>
      </c>
      <c r="L885" s="2">
        <v>-0.1388888888888889</v>
      </c>
      <c r="M885" s="1">
        <f>IF(K885&gt;0.001,1,0)</f>
        <v>1</v>
      </c>
      <c r="N885" s="1">
        <f>IF(L885&lt;-0.0001,1,0)</f>
        <v>1</v>
      </c>
      <c r="O885" s="3">
        <f t="shared" si="78"/>
        <v>1.0999999999999999E-2</v>
      </c>
      <c r="P885" s="2">
        <f t="shared" si="79"/>
        <v>142.54910999999998</v>
      </c>
      <c r="Q885" s="2">
        <f>0.5*$C$7*$C$8*1.2*K885^2</f>
        <v>148.82388888888889</v>
      </c>
      <c r="R885" s="2">
        <f>IF(L885&gt;0,$C$5*L885,0)</f>
        <v>0</v>
      </c>
      <c r="S885" s="2">
        <f t="shared" si="80"/>
        <v>291.3729988888889</v>
      </c>
      <c r="T885" s="2">
        <f>(S885*K885)/1000</f>
        <v>5.6655860895061725</v>
      </c>
      <c r="U885" s="2">
        <f t="shared" si="81"/>
        <v>5.6655860895061725</v>
      </c>
      <c r="V885" s="2">
        <f>SUM(U$5:U885)</f>
        <v>3111.5640291289005</v>
      </c>
      <c r="W885" s="2">
        <f>V885/3600</f>
        <v>0.86432334142469458</v>
      </c>
      <c r="X885" s="2">
        <f>T885*N885</f>
        <v>5.6655860895061725</v>
      </c>
      <c r="Y885" s="2">
        <f>SUM(X$5:X885)</f>
        <v>529.35648360268078</v>
      </c>
      <c r="Z885" s="2">
        <f t="shared" si="82"/>
        <v>0.14704346766741133</v>
      </c>
      <c r="AA885" s="2">
        <f>W885-Z885</f>
        <v>0.71727987375728319</v>
      </c>
      <c r="AB885" s="2">
        <f>(0.5*$C$5*K885^2)/1000</f>
        <v>249.72608024691354</v>
      </c>
      <c r="AC885" s="2">
        <f t="shared" si="83"/>
        <v>249.72608024691354</v>
      </c>
      <c r="AD885" s="13"/>
    </row>
    <row r="886" spans="5:30" x14ac:dyDescent="0.25">
      <c r="E886" s="5" t="s">
        <v>2</v>
      </c>
      <c r="F886" s="1">
        <v>881</v>
      </c>
      <c r="G886" s="1">
        <v>292</v>
      </c>
      <c r="H886" s="2">
        <f>SUM($K$5:K886)</f>
        <v>6406.3888888888932</v>
      </c>
      <c r="I886" s="2">
        <f>SUM($K$595:K886)</f>
        <v>3311.8611111111095</v>
      </c>
      <c r="J886" s="1">
        <v>69</v>
      </c>
      <c r="K886" s="2">
        <v>19.166666666666668</v>
      </c>
      <c r="L886" s="2">
        <v>-0.27777777777777779</v>
      </c>
      <c r="M886" s="1">
        <f>IF(K886&gt;0.001,1,0)</f>
        <v>1</v>
      </c>
      <c r="N886" s="1">
        <f>IF(L886&lt;-0.0001,1,0)</f>
        <v>1</v>
      </c>
      <c r="O886" s="3">
        <f t="shared" si="78"/>
        <v>1.0999999999999999E-2</v>
      </c>
      <c r="P886" s="2">
        <f t="shared" si="79"/>
        <v>142.54910999999998</v>
      </c>
      <c r="Q886" s="2">
        <f>0.5*$C$7*$C$8*1.2*K886^2</f>
        <v>144.60215000000002</v>
      </c>
      <c r="R886" s="2">
        <f>IF(L886&gt;0,$C$5*L886,0)</f>
        <v>0</v>
      </c>
      <c r="S886" s="2">
        <f t="shared" si="80"/>
        <v>287.15125999999998</v>
      </c>
      <c r="T886" s="2">
        <f>(S886*K886)/1000</f>
        <v>5.5037324833333336</v>
      </c>
      <c r="U886" s="2">
        <f t="shared" si="81"/>
        <v>5.5037324833333336</v>
      </c>
      <c r="V886" s="2">
        <f>SUM(U$5:U886)</f>
        <v>3117.0677616122339</v>
      </c>
      <c r="W886" s="2">
        <f>V886/3600</f>
        <v>0.86585215600339827</v>
      </c>
      <c r="X886" s="2">
        <f>T886*N886</f>
        <v>5.5037324833333336</v>
      </c>
      <c r="Y886" s="2">
        <f>SUM(X$5:X886)</f>
        <v>534.86021608601413</v>
      </c>
      <c r="Z886" s="2">
        <f t="shared" si="82"/>
        <v>0.14857228224611504</v>
      </c>
      <c r="AA886" s="2">
        <f>W886-Z886</f>
        <v>0.71727987375728319</v>
      </c>
      <c r="AB886" s="2">
        <f>(0.5*$C$5*K886^2)/1000</f>
        <v>242.6420138888889</v>
      </c>
      <c r="AC886" s="2">
        <f t="shared" si="83"/>
        <v>242.6420138888889</v>
      </c>
      <c r="AD886" s="13"/>
    </row>
    <row r="887" spans="5:30" x14ac:dyDescent="0.25">
      <c r="E887" s="5" t="s">
        <v>2</v>
      </c>
      <c r="F887" s="1">
        <v>882</v>
      </c>
      <c r="G887" s="1">
        <v>293</v>
      </c>
      <c r="H887" s="2">
        <f>SUM($K$5:K887)</f>
        <v>6425.2777777777819</v>
      </c>
      <c r="I887" s="2">
        <f>SUM($K$595:K887)</f>
        <v>3330.7499999999982</v>
      </c>
      <c r="J887" s="1">
        <v>68</v>
      </c>
      <c r="K887" s="2">
        <v>18.888888888888889</v>
      </c>
      <c r="L887" s="2">
        <v>-0.1388888888888889</v>
      </c>
      <c r="M887" s="1">
        <f>IF(K887&gt;0.001,1,0)</f>
        <v>1</v>
      </c>
      <c r="N887" s="1">
        <f>IF(L887&lt;-0.0001,1,0)</f>
        <v>1</v>
      </c>
      <c r="O887" s="3">
        <f t="shared" si="78"/>
        <v>1.0999999999999999E-2</v>
      </c>
      <c r="P887" s="2">
        <f t="shared" si="79"/>
        <v>142.54910999999998</v>
      </c>
      <c r="Q887" s="2">
        <f>0.5*$C$7*$C$8*1.2*K887^2</f>
        <v>140.44115555555555</v>
      </c>
      <c r="R887" s="2">
        <f>IF(L887&gt;0,$C$5*L887,0)</f>
        <v>0</v>
      </c>
      <c r="S887" s="2">
        <f t="shared" si="80"/>
        <v>282.99026555555554</v>
      </c>
      <c r="T887" s="2">
        <f>(S887*K887)/1000</f>
        <v>5.3453716827160491</v>
      </c>
      <c r="U887" s="2">
        <f t="shared" si="81"/>
        <v>5.3453716827160491</v>
      </c>
      <c r="V887" s="2">
        <f>SUM(U$5:U887)</f>
        <v>3122.4131332949501</v>
      </c>
      <c r="W887" s="2">
        <f>V887/3600</f>
        <v>0.8673369814708195</v>
      </c>
      <c r="X887" s="2">
        <f>T887*N887</f>
        <v>5.3453716827160491</v>
      </c>
      <c r="Y887" s="2">
        <f>SUM(X$5:X887)</f>
        <v>540.2055877687302</v>
      </c>
      <c r="Z887" s="2">
        <f t="shared" si="82"/>
        <v>0.15005710771353617</v>
      </c>
      <c r="AA887" s="2">
        <f>W887-Z887</f>
        <v>0.7172798737572833</v>
      </c>
      <c r="AB887" s="2">
        <f>(0.5*$C$5*K887^2)/1000</f>
        <v>235.65987654320989</v>
      </c>
      <c r="AC887" s="2">
        <f t="shared" si="83"/>
        <v>235.65987654320989</v>
      </c>
      <c r="AD887" s="13"/>
    </row>
    <row r="888" spans="5:30" x14ac:dyDescent="0.25">
      <c r="E888" s="5" t="s">
        <v>2</v>
      </c>
      <c r="F888" s="1">
        <v>883</v>
      </c>
      <c r="G888" s="1">
        <v>294</v>
      </c>
      <c r="H888" s="2">
        <f>SUM($K$5:K888)</f>
        <v>6444.1666666666706</v>
      </c>
      <c r="I888" s="2">
        <f>SUM($K$595:K888)</f>
        <v>3349.6388888888869</v>
      </c>
      <c r="J888" s="1">
        <v>68</v>
      </c>
      <c r="K888" s="2">
        <v>18.888888888888889</v>
      </c>
      <c r="L888" s="2">
        <v>0</v>
      </c>
      <c r="M888" s="1">
        <f>IF(K888&gt;0.001,1,0)</f>
        <v>1</v>
      </c>
      <c r="N888" s="1">
        <f>IF(L888&lt;-0.0001,1,0)</f>
        <v>0</v>
      </c>
      <c r="O888" s="3">
        <f t="shared" si="78"/>
        <v>1.0999999999999999E-2</v>
      </c>
      <c r="P888" s="2">
        <f t="shared" si="79"/>
        <v>142.54910999999998</v>
      </c>
      <c r="Q888" s="2">
        <f>0.5*$C$7*$C$8*1.2*K888^2</f>
        <v>140.44115555555555</v>
      </c>
      <c r="R888" s="2">
        <f>IF(L888&gt;0,$C$5*L888,0)</f>
        <v>0</v>
      </c>
      <c r="S888" s="2">
        <f t="shared" si="80"/>
        <v>282.99026555555554</v>
      </c>
      <c r="T888" s="2">
        <f>(S888*K888)/1000</f>
        <v>5.3453716827160491</v>
      </c>
      <c r="U888" s="2">
        <f t="shared" si="81"/>
        <v>5.3453716827160491</v>
      </c>
      <c r="V888" s="2">
        <f>SUM(U$5:U888)</f>
        <v>3127.7585049776662</v>
      </c>
      <c r="W888" s="2">
        <f>V888/3600</f>
        <v>0.86882180693824063</v>
      </c>
      <c r="X888" s="2">
        <f>T888*N888</f>
        <v>0</v>
      </c>
      <c r="Y888" s="2">
        <f>SUM(X$5:X888)</f>
        <v>540.2055877687302</v>
      </c>
      <c r="Z888" s="2">
        <f t="shared" si="82"/>
        <v>0.15005710771353617</v>
      </c>
      <c r="AA888" s="2">
        <f>W888-Z888</f>
        <v>0.71876469922470443</v>
      </c>
      <c r="AB888" s="2">
        <f>(0.5*$C$5*K888^2)/1000</f>
        <v>235.65987654320989</v>
      </c>
      <c r="AC888" s="2">
        <f t="shared" si="83"/>
        <v>0</v>
      </c>
      <c r="AD888" s="13"/>
    </row>
    <row r="889" spans="5:30" x14ac:dyDescent="0.25">
      <c r="E889" s="5" t="s">
        <v>2</v>
      </c>
      <c r="F889" s="1">
        <v>884</v>
      </c>
      <c r="G889" s="1">
        <v>295</v>
      </c>
      <c r="H889" s="2">
        <f>SUM($K$5:K889)</f>
        <v>6463.0555555555593</v>
      </c>
      <c r="I889" s="2">
        <f>SUM($K$595:K889)</f>
        <v>3368.5277777777756</v>
      </c>
      <c r="J889" s="1">
        <v>68</v>
      </c>
      <c r="K889" s="2">
        <v>18.888888888888889</v>
      </c>
      <c r="L889" s="2">
        <v>1.3888888888888099E-2</v>
      </c>
      <c r="M889" s="1">
        <f>IF(K889&gt;0.001,1,0)</f>
        <v>1</v>
      </c>
      <c r="N889" s="1">
        <f>IF(L889&lt;-0.0001,1,0)</f>
        <v>0</v>
      </c>
      <c r="O889" s="3">
        <f t="shared" si="78"/>
        <v>1.0999999999999999E-2</v>
      </c>
      <c r="P889" s="2">
        <f t="shared" si="79"/>
        <v>142.54910999999998</v>
      </c>
      <c r="Q889" s="2">
        <f>0.5*$C$7*$C$8*1.2*K889^2</f>
        <v>140.44115555555555</v>
      </c>
      <c r="R889" s="2">
        <f>IF(L889&gt;0,$C$5*L889,0)</f>
        <v>18.347222222221177</v>
      </c>
      <c r="S889" s="2">
        <f t="shared" si="80"/>
        <v>301.33748777777669</v>
      </c>
      <c r="T889" s="2">
        <f>(S889*K889)/1000</f>
        <v>5.691930324691338</v>
      </c>
      <c r="U889" s="2">
        <f t="shared" si="81"/>
        <v>5.691930324691338</v>
      </c>
      <c r="V889" s="2">
        <f>SUM(U$5:U889)</f>
        <v>3133.4504353023576</v>
      </c>
      <c r="W889" s="2">
        <f>V889/3600</f>
        <v>0.87040289869509935</v>
      </c>
      <c r="X889" s="2">
        <f>T889*N889</f>
        <v>0</v>
      </c>
      <c r="Y889" s="2">
        <f>SUM(X$5:X889)</f>
        <v>540.2055877687302</v>
      </c>
      <c r="Z889" s="2">
        <f t="shared" si="82"/>
        <v>0.15005710771353617</v>
      </c>
      <c r="AA889" s="2">
        <f>W889-Z889</f>
        <v>0.72034579098156315</v>
      </c>
      <c r="AB889" s="2">
        <f>(0.5*$C$5*K889^2)/1000</f>
        <v>235.65987654320989</v>
      </c>
      <c r="AC889" s="2">
        <f t="shared" si="83"/>
        <v>0</v>
      </c>
      <c r="AD889" s="13"/>
    </row>
    <row r="890" spans="5:30" x14ac:dyDescent="0.25">
      <c r="E890" s="5" t="s">
        <v>2</v>
      </c>
      <c r="F890" s="1">
        <v>885</v>
      </c>
      <c r="G890" s="1">
        <v>296</v>
      </c>
      <c r="H890" s="2">
        <f>SUM($K$5:K890)</f>
        <v>6481.9722222222263</v>
      </c>
      <c r="I890" s="2">
        <f>SUM($K$595:K890)</f>
        <v>3387.4444444444421</v>
      </c>
      <c r="J890" s="1">
        <v>68.099999999999994</v>
      </c>
      <c r="K890" s="2">
        <v>18.916666666666664</v>
      </c>
      <c r="L890" s="2">
        <v>5.5555555555556344E-2</v>
      </c>
      <c r="M890" s="1">
        <f>IF(K890&gt;0.001,1,0)</f>
        <v>1</v>
      </c>
      <c r="N890" s="1">
        <f>IF(L890&lt;-0.0001,1,0)</f>
        <v>0</v>
      </c>
      <c r="O890" s="3">
        <f t="shared" si="78"/>
        <v>1.0999999999999999E-2</v>
      </c>
      <c r="P890" s="2">
        <f t="shared" si="79"/>
        <v>142.54910999999998</v>
      </c>
      <c r="Q890" s="2">
        <f>0.5*$C$7*$C$8*1.2*K890^2</f>
        <v>140.85452149999998</v>
      </c>
      <c r="R890" s="2">
        <f>IF(L890&gt;0,$C$5*L890,0)</f>
        <v>73.388888888889923</v>
      </c>
      <c r="S890" s="2">
        <f t="shared" si="80"/>
        <v>356.7925203888899</v>
      </c>
      <c r="T890" s="2">
        <f>(S890*K890)/1000</f>
        <v>6.7493251773564999</v>
      </c>
      <c r="U890" s="2">
        <f t="shared" si="81"/>
        <v>6.7493251773564999</v>
      </c>
      <c r="V890" s="2">
        <f>SUM(U$5:U890)</f>
        <v>3140.1997604797143</v>
      </c>
      <c r="W890" s="2">
        <f>V890/3600</f>
        <v>0.87227771124436504</v>
      </c>
      <c r="X890" s="2">
        <f>T890*N890</f>
        <v>0</v>
      </c>
      <c r="Y890" s="2">
        <f>SUM(X$5:X890)</f>
        <v>540.2055877687302</v>
      </c>
      <c r="Z890" s="2">
        <f t="shared" si="82"/>
        <v>0.15005710771353617</v>
      </c>
      <c r="AA890" s="2">
        <f>W890-Z890</f>
        <v>0.72222060353082884</v>
      </c>
      <c r="AB890" s="2">
        <f>(0.5*$C$5*K890^2)/1000</f>
        <v>236.3535034722222</v>
      </c>
      <c r="AC890" s="2">
        <f t="shared" si="83"/>
        <v>0</v>
      </c>
      <c r="AD890" s="13"/>
    </row>
    <row r="891" spans="5:30" x14ac:dyDescent="0.25">
      <c r="E891" s="5" t="s">
        <v>2</v>
      </c>
      <c r="F891" s="1">
        <v>886</v>
      </c>
      <c r="G891" s="1">
        <v>297</v>
      </c>
      <c r="H891" s="2">
        <f>SUM($K$5:K891)</f>
        <v>6500.9722222222263</v>
      </c>
      <c r="I891" s="2">
        <f>SUM($K$595:K891)</f>
        <v>3406.4444444444421</v>
      </c>
      <c r="J891" s="1">
        <v>68.400000000000006</v>
      </c>
      <c r="K891" s="2">
        <v>19</v>
      </c>
      <c r="L891" s="2">
        <v>6.9444444444444448E-2</v>
      </c>
      <c r="M891" s="1">
        <f>IF(K891&gt;0.001,1,0)</f>
        <v>1</v>
      </c>
      <c r="N891" s="1">
        <f>IF(L891&lt;-0.0001,1,0)</f>
        <v>0</v>
      </c>
      <c r="O891" s="3">
        <f t="shared" si="78"/>
        <v>1.0999999999999999E-2</v>
      </c>
      <c r="P891" s="2">
        <f t="shared" si="79"/>
        <v>142.54910999999998</v>
      </c>
      <c r="Q891" s="2">
        <f>0.5*$C$7*$C$8*1.2*K891^2</f>
        <v>142.098264</v>
      </c>
      <c r="R891" s="2">
        <f>IF(L891&gt;0,$C$5*L891,0)</f>
        <v>91.736111111111114</v>
      </c>
      <c r="S891" s="2">
        <f t="shared" si="80"/>
        <v>376.3834851111111</v>
      </c>
      <c r="T891" s="2">
        <f>(S891*K891)/1000</f>
        <v>7.1512862171111111</v>
      </c>
      <c r="U891" s="2">
        <f t="shared" si="81"/>
        <v>7.1512862171111111</v>
      </c>
      <c r="V891" s="2">
        <f>SUM(U$5:U891)</f>
        <v>3147.3510466968255</v>
      </c>
      <c r="W891" s="2">
        <f>V891/3600</f>
        <v>0.87426417963800707</v>
      </c>
      <c r="X891" s="2">
        <f>T891*N891</f>
        <v>0</v>
      </c>
      <c r="Y891" s="2">
        <f>SUM(X$5:X891)</f>
        <v>540.2055877687302</v>
      </c>
      <c r="Z891" s="2">
        <f t="shared" si="82"/>
        <v>0.15005710771353617</v>
      </c>
      <c r="AA891" s="2">
        <f>W891-Z891</f>
        <v>0.72420707192447087</v>
      </c>
      <c r="AB891" s="2">
        <f>(0.5*$C$5*K891^2)/1000</f>
        <v>238.44049999999999</v>
      </c>
      <c r="AC891" s="2">
        <f t="shared" si="83"/>
        <v>0</v>
      </c>
      <c r="AD891" s="13"/>
    </row>
    <row r="892" spans="5:30" x14ac:dyDescent="0.25">
      <c r="E892" s="5" t="s">
        <v>2</v>
      </c>
      <c r="F892" s="1">
        <v>887</v>
      </c>
      <c r="G892" s="1">
        <v>298</v>
      </c>
      <c r="H892" s="2">
        <f>SUM($K$5:K892)</f>
        <v>6520.0277777777819</v>
      </c>
      <c r="I892" s="2">
        <f>SUM($K$595:K892)</f>
        <v>3425.4999999999977</v>
      </c>
      <c r="J892" s="1">
        <v>68.599999999999994</v>
      </c>
      <c r="K892" s="2">
        <v>19.055555555555554</v>
      </c>
      <c r="L892" s="2">
        <v>4.1666666666666269E-2</v>
      </c>
      <c r="M892" s="1">
        <f>IF(K892&gt;0.001,1,0)</f>
        <v>1</v>
      </c>
      <c r="N892" s="1">
        <f>IF(L892&lt;-0.0001,1,0)</f>
        <v>0</v>
      </c>
      <c r="O892" s="3">
        <f t="shared" si="78"/>
        <v>1.0999999999999999E-2</v>
      </c>
      <c r="P892" s="2">
        <f t="shared" si="79"/>
        <v>142.54910999999998</v>
      </c>
      <c r="Q892" s="2">
        <f>0.5*$C$7*$C$8*1.2*K892^2</f>
        <v>142.93046288888888</v>
      </c>
      <c r="R892" s="2">
        <f>IF(L892&gt;0,$C$5*L892,0)</f>
        <v>55.041666666666138</v>
      </c>
      <c r="S892" s="2">
        <f t="shared" si="80"/>
        <v>340.52123955555498</v>
      </c>
      <c r="T892" s="2">
        <f>(S892*K892)/1000</f>
        <v>6.4888213981975191</v>
      </c>
      <c r="U892" s="2">
        <f t="shared" si="81"/>
        <v>6.4888213981975191</v>
      </c>
      <c r="V892" s="2">
        <f>SUM(U$5:U892)</f>
        <v>3153.8398680950231</v>
      </c>
      <c r="W892" s="2">
        <f>V892/3600</f>
        <v>0.87606663002639529</v>
      </c>
      <c r="X892" s="2">
        <f>T892*N892</f>
        <v>0</v>
      </c>
      <c r="Y892" s="2">
        <f>SUM(X$5:X892)</f>
        <v>540.2055877687302</v>
      </c>
      <c r="Z892" s="2">
        <f t="shared" si="82"/>
        <v>0.15005710771353617</v>
      </c>
      <c r="AA892" s="2">
        <f>W892-Z892</f>
        <v>0.72600952231285909</v>
      </c>
      <c r="AB892" s="2">
        <f>(0.5*$C$5*K892^2)/1000</f>
        <v>239.83692746913576</v>
      </c>
      <c r="AC892" s="2">
        <f t="shared" si="83"/>
        <v>0</v>
      </c>
      <c r="AD892" s="13"/>
    </row>
    <row r="893" spans="5:30" x14ac:dyDescent="0.25">
      <c r="E893" s="5" t="s">
        <v>2</v>
      </c>
      <c r="F893" s="1">
        <v>888</v>
      </c>
      <c r="G893" s="1">
        <v>299</v>
      </c>
      <c r="H893" s="2">
        <f>SUM($K$5:K893)</f>
        <v>6539.111111111115</v>
      </c>
      <c r="I893" s="2">
        <f>SUM($K$595:K893)</f>
        <v>3444.5833333333312</v>
      </c>
      <c r="J893" s="1">
        <v>68.7</v>
      </c>
      <c r="K893" s="2">
        <v>19.083333333333332</v>
      </c>
      <c r="L893" s="2">
        <v>-1.3888888888888099E-2</v>
      </c>
      <c r="M893" s="1">
        <f>IF(K893&gt;0.001,1,0)</f>
        <v>1</v>
      </c>
      <c r="N893" s="1">
        <f>IF(L893&lt;-0.0001,1,0)</f>
        <v>1</v>
      </c>
      <c r="O893" s="3">
        <f t="shared" si="78"/>
        <v>1.0999999999999999E-2</v>
      </c>
      <c r="P893" s="2">
        <f t="shared" si="79"/>
        <v>142.54910999999998</v>
      </c>
      <c r="Q893" s="2">
        <f>0.5*$C$7*$C$8*1.2*K893^2</f>
        <v>143.34747350000001</v>
      </c>
      <c r="R893" s="2">
        <f>IF(L893&gt;0,$C$5*L893,0)</f>
        <v>0</v>
      </c>
      <c r="S893" s="2">
        <f t="shared" si="80"/>
        <v>285.89658350000002</v>
      </c>
      <c r="T893" s="2">
        <f>(S893*K893)/1000</f>
        <v>5.4558598017916662</v>
      </c>
      <c r="U893" s="2">
        <f t="shared" si="81"/>
        <v>5.4558598017916662</v>
      </c>
      <c r="V893" s="2">
        <f>SUM(U$5:U893)</f>
        <v>3159.2957278968147</v>
      </c>
      <c r="W893" s="2">
        <f>V893/3600</f>
        <v>0.87758214663800405</v>
      </c>
      <c r="X893" s="2">
        <f>T893*N893</f>
        <v>5.4558598017916662</v>
      </c>
      <c r="Y893" s="2">
        <f>SUM(X$5:X893)</f>
        <v>545.66144757052189</v>
      </c>
      <c r="Z893" s="2">
        <f t="shared" si="82"/>
        <v>0.15157262432514496</v>
      </c>
      <c r="AA893" s="2">
        <f>W893-Z893</f>
        <v>0.72600952231285909</v>
      </c>
      <c r="AB893" s="2">
        <f>(0.5*$C$5*K893^2)/1000</f>
        <v>240.53667013888887</v>
      </c>
      <c r="AC893" s="2">
        <f t="shared" si="83"/>
        <v>240.53667013888887</v>
      </c>
      <c r="AD893" s="13"/>
    </row>
    <row r="894" spans="5:30" x14ac:dyDescent="0.25">
      <c r="E894" s="5" t="s">
        <v>2</v>
      </c>
      <c r="F894" s="1">
        <v>889</v>
      </c>
      <c r="G894" s="1">
        <v>300</v>
      </c>
      <c r="H894" s="2">
        <f>SUM($K$5:K894)</f>
        <v>6558.1388888888923</v>
      </c>
      <c r="I894" s="2">
        <f>SUM($K$595:K894)</f>
        <v>3463.611111111109</v>
      </c>
      <c r="J894" s="1">
        <v>68.5</v>
      </c>
      <c r="K894" s="2">
        <v>19.027777777777779</v>
      </c>
      <c r="L894" s="2">
        <v>-8.3333333333334522E-2</v>
      </c>
      <c r="M894" s="1">
        <f>IF(K894&gt;0.001,1,0)</f>
        <v>1</v>
      </c>
      <c r="N894" s="1">
        <f>IF(L894&lt;-0.0001,1,0)</f>
        <v>1</v>
      </c>
      <c r="O894" s="3">
        <f t="shared" si="78"/>
        <v>1.0999999999999999E-2</v>
      </c>
      <c r="P894" s="2">
        <f t="shared" si="79"/>
        <v>142.54910999999998</v>
      </c>
      <c r="Q894" s="2">
        <f>0.5*$C$7*$C$8*1.2*K894^2</f>
        <v>142.51405972222224</v>
      </c>
      <c r="R894" s="2">
        <f>IF(L894&gt;0,$C$5*L894,0)</f>
        <v>0</v>
      </c>
      <c r="S894" s="2">
        <f t="shared" si="80"/>
        <v>285.06316972222226</v>
      </c>
      <c r="T894" s="2">
        <f>(S894*K894)/1000</f>
        <v>5.4241186461033957</v>
      </c>
      <c r="U894" s="2">
        <f t="shared" si="81"/>
        <v>5.4241186461033957</v>
      </c>
      <c r="V894" s="2">
        <f>SUM(U$5:U894)</f>
        <v>3164.7198465429183</v>
      </c>
      <c r="W894" s="2">
        <f>V894/3600</f>
        <v>0.87908884626192174</v>
      </c>
      <c r="X894" s="2">
        <f>T894*N894</f>
        <v>5.4241186461033957</v>
      </c>
      <c r="Y894" s="2">
        <f>SUM(X$5:X894)</f>
        <v>551.08556621662524</v>
      </c>
      <c r="Z894" s="2">
        <f t="shared" si="82"/>
        <v>0.15307932394906257</v>
      </c>
      <c r="AA894" s="2">
        <f>W894-Z894</f>
        <v>0.7260095223128592</v>
      </c>
      <c r="AB894" s="2">
        <f>(0.5*$C$5*K894^2)/1000</f>
        <v>239.13820408950622</v>
      </c>
      <c r="AC894" s="2">
        <f t="shared" si="83"/>
        <v>239.13820408950622</v>
      </c>
      <c r="AD894" s="13"/>
    </row>
    <row r="895" spans="5:30" x14ac:dyDescent="0.25">
      <c r="E895" s="5" t="s">
        <v>2</v>
      </c>
      <c r="F895" s="1">
        <v>890</v>
      </c>
      <c r="G895" s="1">
        <v>301</v>
      </c>
      <c r="H895" s="2">
        <f>SUM($K$5:K895)</f>
        <v>6577.0555555555593</v>
      </c>
      <c r="I895" s="2">
        <f>SUM($K$595:K895)</f>
        <v>3482.5277777777756</v>
      </c>
      <c r="J895" s="1">
        <v>68.099999999999994</v>
      </c>
      <c r="K895" s="2">
        <v>18.916666666666664</v>
      </c>
      <c r="L895" s="2">
        <v>-0.16666666666666705</v>
      </c>
      <c r="M895" s="1">
        <f>IF(K895&gt;0.001,1,0)</f>
        <v>1</v>
      </c>
      <c r="N895" s="1">
        <f>IF(L895&lt;-0.0001,1,0)</f>
        <v>1</v>
      </c>
      <c r="O895" s="3">
        <f t="shared" si="78"/>
        <v>1.0999999999999999E-2</v>
      </c>
      <c r="P895" s="2">
        <f t="shared" si="79"/>
        <v>142.54910999999998</v>
      </c>
      <c r="Q895" s="2">
        <f>0.5*$C$7*$C$8*1.2*K895^2</f>
        <v>140.85452149999998</v>
      </c>
      <c r="R895" s="2">
        <f>IF(L895&gt;0,$C$5*L895,0)</f>
        <v>0</v>
      </c>
      <c r="S895" s="2">
        <f t="shared" si="80"/>
        <v>283.40363149999996</v>
      </c>
      <c r="T895" s="2">
        <f>(S895*K895)/1000</f>
        <v>5.3610520292083317</v>
      </c>
      <c r="U895" s="2">
        <f t="shared" si="81"/>
        <v>5.3610520292083317</v>
      </c>
      <c r="V895" s="2">
        <f>SUM(U$5:U895)</f>
        <v>3170.0808985721264</v>
      </c>
      <c r="W895" s="2">
        <f>V895/3600</f>
        <v>0.88057802738114621</v>
      </c>
      <c r="X895" s="2">
        <f>T895*N895</f>
        <v>5.3610520292083317</v>
      </c>
      <c r="Y895" s="2">
        <f>SUM(X$5:X895)</f>
        <v>556.44661824583352</v>
      </c>
      <c r="Z895" s="2">
        <f t="shared" si="82"/>
        <v>0.15456850506828709</v>
      </c>
      <c r="AA895" s="2">
        <f>W895-Z895</f>
        <v>0.72600952231285909</v>
      </c>
      <c r="AB895" s="2">
        <f>(0.5*$C$5*K895^2)/1000</f>
        <v>236.3535034722222</v>
      </c>
      <c r="AC895" s="2">
        <f t="shared" si="83"/>
        <v>236.3535034722222</v>
      </c>
      <c r="AD895" s="13"/>
    </row>
    <row r="896" spans="5:30" x14ac:dyDescent="0.25">
      <c r="E896" s="5" t="s">
        <v>2</v>
      </c>
      <c r="F896" s="1">
        <v>891</v>
      </c>
      <c r="G896" s="1">
        <v>302</v>
      </c>
      <c r="H896" s="2">
        <f>SUM($K$5:K896)</f>
        <v>6595.7500000000036</v>
      </c>
      <c r="I896" s="2">
        <f>SUM($K$595:K896)</f>
        <v>3501.2222222222199</v>
      </c>
      <c r="J896" s="1">
        <v>67.3</v>
      </c>
      <c r="K896" s="2">
        <v>18.694444444444443</v>
      </c>
      <c r="L896" s="2">
        <v>-0.26388888888888767</v>
      </c>
      <c r="M896" s="1">
        <f>IF(K896&gt;0.001,1,0)</f>
        <v>1</v>
      </c>
      <c r="N896" s="1">
        <f>IF(L896&lt;-0.0001,1,0)</f>
        <v>1</v>
      </c>
      <c r="O896" s="3">
        <f t="shared" si="78"/>
        <v>1.0999999999999999E-2</v>
      </c>
      <c r="P896" s="2">
        <f t="shared" si="79"/>
        <v>142.54910999999998</v>
      </c>
      <c r="Q896" s="2">
        <f>0.5*$C$7*$C$8*1.2*K896^2</f>
        <v>137.56460238888889</v>
      </c>
      <c r="R896" s="2">
        <f>IF(L896&gt;0,$C$5*L896,0)</f>
        <v>0</v>
      </c>
      <c r="S896" s="2">
        <f t="shared" si="80"/>
        <v>280.11371238888887</v>
      </c>
      <c r="T896" s="2">
        <f>(S896*K896)/1000</f>
        <v>5.2365702343811718</v>
      </c>
      <c r="U896" s="2">
        <f t="shared" si="81"/>
        <v>5.2365702343811718</v>
      </c>
      <c r="V896" s="2">
        <f>SUM(U$5:U896)</f>
        <v>3175.3174688065078</v>
      </c>
      <c r="W896" s="2">
        <f>V896/3600</f>
        <v>0.88203263022403</v>
      </c>
      <c r="X896" s="2">
        <f>T896*N896</f>
        <v>5.2365702343811718</v>
      </c>
      <c r="Y896" s="2">
        <f>SUM(X$5:X896)</f>
        <v>561.68318848021465</v>
      </c>
      <c r="Z896" s="2">
        <f t="shared" si="82"/>
        <v>0.15602310791117074</v>
      </c>
      <c r="AA896" s="2">
        <f>W896-Z896</f>
        <v>0.72600952231285931</v>
      </c>
      <c r="AB896" s="2">
        <f>(0.5*$C$5*K896^2)/1000</f>
        <v>230.8330281635802</v>
      </c>
      <c r="AC896" s="2">
        <f t="shared" si="83"/>
        <v>230.8330281635802</v>
      </c>
      <c r="AD896" s="13"/>
    </row>
    <row r="897" spans="5:30" x14ac:dyDescent="0.25">
      <c r="E897" s="5" t="s">
        <v>2</v>
      </c>
      <c r="F897" s="1">
        <v>892</v>
      </c>
      <c r="G897" s="1">
        <v>303</v>
      </c>
      <c r="H897" s="2">
        <f>SUM($K$5:K897)</f>
        <v>6614.1388888888923</v>
      </c>
      <c r="I897" s="2">
        <f>SUM($K$595:K897)</f>
        <v>3519.6111111111086</v>
      </c>
      <c r="J897" s="1">
        <v>66.2</v>
      </c>
      <c r="K897" s="2">
        <v>18.388888888888889</v>
      </c>
      <c r="L897" s="2">
        <v>-0.34722222222222221</v>
      </c>
      <c r="M897" s="1">
        <f>IF(K897&gt;0.001,1,0)</f>
        <v>1</v>
      </c>
      <c r="N897" s="1">
        <f>IF(L897&lt;-0.0001,1,0)</f>
        <v>1</v>
      </c>
      <c r="O897" s="3">
        <f t="shared" si="78"/>
        <v>1.0999999999999999E-2</v>
      </c>
      <c r="P897" s="2">
        <f t="shared" si="79"/>
        <v>142.54910999999998</v>
      </c>
      <c r="Q897" s="2">
        <f>0.5*$C$7*$C$8*1.2*K897^2</f>
        <v>133.10444155555558</v>
      </c>
      <c r="R897" s="2">
        <f>IF(L897&gt;0,$C$5*L897,0)</f>
        <v>0</v>
      </c>
      <c r="S897" s="2">
        <f t="shared" si="80"/>
        <v>275.65355155555557</v>
      </c>
      <c r="T897" s="2">
        <f>(S897*K897)/1000</f>
        <v>5.0689625313827165</v>
      </c>
      <c r="U897" s="2">
        <f t="shared" si="81"/>
        <v>5.0689625313827165</v>
      </c>
      <c r="V897" s="2">
        <f>SUM(U$5:U897)</f>
        <v>3180.3864313378904</v>
      </c>
      <c r="W897" s="2">
        <f>V897/3600</f>
        <v>0.88344067537163617</v>
      </c>
      <c r="X897" s="2">
        <f>T897*N897</f>
        <v>5.0689625313827165</v>
      </c>
      <c r="Y897" s="2">
        <f>SUM(X$5:X897)</f>
        <v>566.75215101159733</v>
      </c>
      <c r="Z897" s="2">
        <f t="shared" si="82"/>
        <v>0.15743115305877703</v>
      </c>
      <c r="AA897" s="2">
        <f>W897-Z897</f>
        <v>0.72600952231285909</v>
      </c>
      <c r="AB897" s="2">
        <f>(0.5*$C$5*K897^2)/1000</f>
        <v>223.34889043209878</v>
      </c>
      <c r="AC897" s="2">
        <f t="shared" si="83"/>
        <v>223.34889043209878</v>
      </c>
      <c r="AD897" s="13"/>
    </row>
    <row r="898" spans="5:30" x14ac:dyDescent="0.25">
      <c r="E898" s="5" t="s">
        <v>2</v>
      </c>
      <c r="F898" s="1">
        <v>893</v>
      </c>
      <c r="G898" s="1">
        <v>304</v>
      </c>
      <c r="H898" s="2">
        <f>SUM($K$5:K898)</f>
        <v>6632.1388888888923</v>
      </c>
      <c r="I898" s="2">
        <f>SUM($K$595:K898)</f>
        <v>3537.6111111111086</v>
      </c>
      <c r="J898" s="1">
        <v>64.8</v>
      </c>
      <c r="K898" s="2">
        <v>18</v>
      </c>
      <c r="L898" s="2">
        <v>-0.36111111111111133</v>
      </c>
      <c r="M898" s="1">
        <f>IF(K898&gt;0.001,1,0)</f>
        <v>1</v>
      </c>
      <c r="N898" s="1">
        <f>IF(L898&lt;-0.0001,1,0)</f>
        <v>1</v>
      </c>
      <c r="O898" s="3">
        <f t="shared" si="78"/>
        <v>1.0999999999999999E-2</v>
      </c>
      <c r="P898" s="2">
        <f t="shared" si="79"/>
        <v>142.54910999999998</v>
      </c>
      <c r="Q898" s="2">
        <f>0.5*$C$7*$C$8*1.2*K898^2</f>
        <v>127.53417600000002</v>
      </c>
      <c r="R898" s="2">
        <f>IF(L898&gt;0,$C$5*L898,0)</f>
        <v>0</v>
      </c>
      <c r="S898" s="2">
        <f t="shared" si="80"/>
        <v>270.08328599999999</v>
      </c>
      <c r="T898" s="2">
        <f>(S898*K898)/1000</f>
        <v>4.861499148</v>
      </c>
      <c r="U898" s="2">
        <f t="shared" si="81"/>
        <v>4.861499148</v>
      </c>
      <c r="V898" s="2">
        <f>SUM(U$5:U898)</f>
        <v>3185.2479304858903</v>
      </c>
      <c r="W898" s="2">
        <f>V898/3600</f>
        <v>0.88479109180163618</v>
      </c>
      <c r="X898" s="2">
        <f>T898*N898</f>
        <v>4.861499148</v>
      </c>
      <c r="Y898" s="2">
        <f>SUM(X$5:X898)</f>
        <v>571.61365015959734</v>
      </c>
      <c r="Z898" s="2">
        <f t="shared" si="82"/>
        <v>0.15878156948877703</v>
      </c>
      <c r="AA898" s="2">
        <f>W898-Z898</f>
        <v>0.72600952231285909</v>
      </c>
      <c r="AB898" s="2">
        <f>(0.5*$C$5*K898^2)/1000</f>
        <v>214.00200000000001</v>
      </c>
      <c r="AC898" s="2">
        <f t="shared" si="83"/>
        <v>214.00200000000001</v>
      </c>
      <c r="AD898" s="13"/>
    </row>
    <row r="899" spans="5:30" x14ac:dyDescent="0.25">
      <c r="E899" s="5" t="s">
        <v>2</v>
      </c>
      <c r="F899" s="1">
        <v>894</v>
      </c>
      <c r="G899" s="1">
        <v>305</v>
      </c>
      <c r="H899" s="2">
        <f>SUM($K$5:K899)</f>
        <v>6649.8055555555593</v>
      </c>
      <c r="I899" s="2">
        <f>SUM($K$595:K899)</f>
        <v>3555.2777777777751</v>
      </c>
      <c r="J899" s="1">
        <v>63.6</v>
      </c>
      <c r="K899" s="2">
        <v>17.666666666666668</v>
      </c>
      <c r="L899" s="2">
        <v>-0.30555555555555497</v>
      </c>
      <c r="M899" s="1">
        <f>IF(K899&gt;0.001,1,0)</f>
        <v>1</v>
      </c>
      <c r="N899" s="1">
        <f>IF(L899&lt;-0.0001,1,0)</f>
        <v>1</v>
      </c>
      <c r="O899" s="3">
        <f t="shared" si="78"/>
        <v>1.0999999999999999E-2</v>
      </c>
      <c r="P899" s="2">
        <f t="shared" si="79"/>
        <v>142.54910999999998</v>
      </c>
      <c r="Q899" s="2">
        <f>0.5*$C$7*$C$8*1.2*K899^2</f>
        <v>122.85442400000002</v>
      </c>
      <c r="R899" s="2">
        <f>IF(L899&gt;0,$C$5*L899,0)</f>
        <v>0</v>
      </c>
      <c r="S899" s="2">
        <f t="shared" si="80"/>
        <v>265.40353400000004</v>
      </c>
      <c r="T899" s="2">
        <f>(S899*K899)/1000</f>
        <v>4.6887957673333336</v>
      </c>
      <c r="U899" s="2">
        <f t="shared" si="81"/>
        <v>4.6887957673333336</v>
      </c>
      <c r="V899" s="2">
        <f>SUM(U$5:U899)</f>
        <v>3189.9367262532237</v>
      </c>
      <c r="W899" s="2">
        <f>V899/3600</f>
        <v>0.88609353507033994</v>
      </c>
      <c r="X899" s="2">
        <f>T899*N899</f>
        <v>4.6887957673333336</v>
      </c>
      <c r="Y899" s="2">
        <f>SUM(X$5:X899)</f>
        <v>576.30244592693066</v>
      </c>
      <c r="Z899" s="2">
        <f t="shared" si="82"/>
        <v>0.16008401275748074</v>
      </c>
      <c r="AA899" s="2">
        <f>W899-Z899</f>
        <v>0.7260095223128592</v>
      </c>
      <c r="AB899" s="2">
        <f>(0.5*$C$5*K899^2)/1000</f>
        <v>206.14938888888889</v>
      </c>
      <c r="AC899" s="2">
        <f t="shared" si="83"/>
        <v>206.14938888888889</v>
      </c>
      <c r="AD899" s="13"/>
    </row>
    <row r="900" spans="5:30" x14ac:dyDescent="0.25">
      <c r="E900" s="5" t="s">
        <v>2</v>
      </c>
      <c r="F900" s="1">
        <v>895</v>
      </c>
      <c r="G900" s="1">
        <v>306</v>
      </c>
      <c r="H900" s="2">
        <f>SUM($K$5:K900)</f>
        <v>6667.194444444448</v>
      </c>
      <c r="I900" s="2">
        <f>SUM($K$595:K900)</f>
        <v>3572.6666666666638</v>
      </c>
      <c r="J900" s="1">
        <v>62.6</v>
      </c>
      <c r="K900" s="2">
        <v>17.388888888888889</v>
      </c>
      <c r="L900" s="2">
        <v>-0.20833333333333331</v>
      </c>
      <c r="M900" s="1">
        <f>IF(K900&gt;0.001,1,0)</f>
        <v>1</v>
      </c>
      <c r="N900" s="1">
        <f>IF(L900&lt;-0.0001,1,0)</f>
        <v>1</v>
      </c>
      <c r="O900" s="3">
        <f t="shared" si="78"/>
        <v>1.0999999999999999E-2</v>
      </c>
      <c r="P900" s="2">
        <f t="shared" si="79"/>
        <v>142.54910999999998</v>
      </c>
      <c r="Q900" s="2">
        <f>0.5*$C$7*$C$8*1.2*K900^2</f>
        <v>119.02144955555558</v>
      </c>
      <c r="R900" s="2">
        <f>IF(L900&gt;0,$C$5*L900,0)</f>
        <v>0</v>
      </c>
      <c r="S900" s="2">
        <f t="shared" si="80"/>
        <v>261.57055955555558</v>
      </c>
      <c r="T900" s="2">
        <f>(S900*K900)/1000</f>
        <v>4.5484213967160496</v>
      </c>
      <c r="U900" s="2">
        <f t="shared" si="81"/>
        <v>4.5484213967160496</v>
      </c>
      <c r="V900" s="2">
        <f>SUM(U$5:U900)</f>
        <v>3194.4851476499398</v>
      </c>
      <c r="W900" s="2">
        <f>V900/3600</f>
        <v>0.88735698545831665</v>
      </c>
      <c r="X900" s="2">
        <f>T900*N900</f>
        <v>4.5484213967160496</v>
      </c>
      <c r="Y900" s="2">
        <f>SUM(X$5:X900)</f>
        <v>580.85086732364675</v>
      </c>
      <c r="Z900" s="2">
        <f t="shared" si="82"/>
        <v>0.16134746314545742</v>
      </c>
      <c r="AA900" s="2">
        <f>W900-Z900</f>
        <v>0.7260095223128592</v>
      </c>
      <c r="AB900" s="2">
        <f>(0.5*$C$5*K900^2)/1000</f>
        <v>199.71766820987656</v>
      </c>
      <c r="AC900" s="2">
        <f t="shared" si="83"/>
        <v>199.71766820987656</v>
      </c>
      <c r="AD900" s="13"/>
    </row>
    <row r="901" spans="5:30" x14ac:dyDescent="0.25">
      <c r="E901" s="5" t="s">
        <v>2</v>
      </c>
      <c r="F901" s="1">
        <v>896</v>
      </c>
      <c r="G901" s="1">
        <v>307</v>
      </c>
      <c r="H901" s="2">
        <f>SUM($K$5:K901)</f>
        <v>6684.444444444448</v>
      </c>
      <c r="I901" s="2">
        <f>SUM($K$595:K901)</f>
        <v>3589.9166666666638</v>
      </c>
      <c r="J901" s="1">
        <v>62.1</v>
      </c>
      <c r="K901" s="2">
        <v>17.25</v>
      </c>
      <c r="L901" s="2">
        <v>-9.7222222222222612E-2</v>
      </c>
      <c r="M901" s="1">
        <f>IF(K901&gt;0.001,1,0)</f>
        <v>1</v>
      </c>
      <c r="N901" s="1">
        <f>IF(L901&lt;-0.0001,1,0)</f>
        <v>1</v>
      </c>
      <c r="O901" s="3">
        <f t="shared" si="78"/>
        <v>1.0999999999999999E-2</v>
      </c>
      <c r="P901" s="2">
        <f t="shared" si="79"/>
        <v>142.54910999999998</v>
      </c>
      <c r="Q901" s="2">
        <f>0.5*$C$7*$C$8*1.2*K901^2</f>
        <v>117.12774150000001</v>
      </c>
      <c r="R901" s="2">
        <f>IF(L901&gt;0,$C$5*L901,0)</f>
        <v>0</v>
      </c>
      <c r="S901" s="2">
        <f t="shared" si="80"/>
        <v>259.6768515</v>
      </c>
      <c r="T901" s="2">
        <f>(S901*K901)/1000</f>
        <v>4.4794256883750005</v>
      </c>
      <c r="U901" s="2">
        <f t="shared" si="81"/>
        <v>4.4794256883750005</v>
      </c>
      <c r="V901" s="2">
        <f>SUM(U$5:U901)</f>
        <v>3198.9645733383149</v>
      </c>
      <c r="W901" s="2">
        <f>V901/3600</f>
        <v>0.88860127037175418</v>
      </c>
      <c r="X901" s="2">
        <f>T901*N901</f>
        <v>4.4794256883750005</v>
      </c>
      <c r="Y901" s="2">
        <f>SUM(X$5:X901)</f>
        <v>585.3302930120218</v>
      </c>
      <c r="Z901" s="2">
        <f t="shared" si="82"/>
        <v>0.16259174805889495</v>
      </c>
      <c r="AA901" s="2">
        <f>W901-Z901</f>
        <v>0.7260095223128592</v>
      </c>
      <c r="AB901" s="2">
        <f>(0.5*$C$5*K901^2)/1000</f>
        <v>196.54003125</v>
      </c>
      <c r="AC901" s="2">
        <f t="shared" si="83"/>
        <v>196.54003125</v>
      </c>
      <c r="AD901" s="13"/>
    </row>
    <row r="902" spans="5:30" x14ac:dyDescent="0.25">
      <c r="E902" s="5" t="s">
        <v>2</v>
      </c>
      <c r="F902" s="1">
        <v>897</v>
      </c>
      <c r="G902" s="1">
        <v>308</v>
      </c>
      <c r="H902" s="2">
        <f>SUM($K$5:K902)</f>
        <v>6701.6388888888923</v>
      </c>
      <c r="I902" s="2">
        <f>SUM($K$595:K902)</f>
        <v>3607.1111111111081</v>
      </c>
      <c r="J902" s="1">
        <v>61.9</v>
      </c>
      <c r="K902" s="2">
        <v>17.194444444444443</v>
      </c>
      <c r="L902" s="2">
        <v>-2.7777777777778172E-2</v>
      </c>
      <c r="M902" s="1">
        <f>IF(K902&gt;0.001,1,0)</f>
        <v>1</v>
      </c>
      <c r="N902" s="1">
        <f>IF(L902&lt;-0.0001,1,0)</f>
        <v>1</v>
      </c>
      <c r="O902" s="3">
        <f t="shared" ref="O902:O965" si="84">0.011</f>
        <v>1.0999999999999999E-2</v>
      </c>
      <c r="P902" s="2">
        <f t="shared" ref="P902:P965" si="85">(($C$5*9.81)*O902)*M902</f>
        <v>142.54910999999998</v>
      </c>
      <c r="Q902" s="2">
        <f>0.5*$C$7*$C$8*1.2*K902^2</f>
        <v>116.37451038888888</v>
      </c>
      <c r="R902" s="2">
        <f>IF(L902&gt;0,$C$5*L902,0)</f>
        <v>0</v>
      </c>
      <c r="S902" s="2">
        <f t="shared" ref="S902:S965" si="86">P902+Q902+R902</f>
        <v>258.92362038888888</v>
      </c>
      <c r="T902" s="2">
        <f>(S902*K902)/1000</f>
        <v>4.4520478061311728</v>
      </c>
      <c r="U902" s="2">
        <f t="shared" ref="U902:U965" si="87">IF(T902&gt;0,T902,0)</f>
        <v>4.4520478061311728</v>
      </c>
      <c r="V902" s="2">
        <f>SUM(U$5:U902)</f>
        <v>3203.4166211444463</v>
      </c>
      <c r="W902" s="2">
        <f>V902/3600</f>
        <v>0.88983795031790169</v>
      </c>
      <c r="X902" s="2">
        <f>T902*N902</f>
        <v>4.4520478061311728</v>
      </c>
      <c r="Y902" s="2">
        <f>SUM(X$5:X902)</f>
        <v>589.78234081815299</v>
      </c>
      <c r="Z902" s="2">
        <f t="shared" ref="Z902:Z965" si="88">Y902/3600</f>
        <v>0.16382842800504249</v>
      </c>
      <c r="AA902" s="2">
        <f>W902-Z902</f>
        <v>0.7260095223128592</v>
      </c>
      <c r="AB902" s="2">
        <f>(0.5*$C$5*K902^2)/1000</f>
        <v>195.27611149691353</v>
      </c>
      <c r="AC902" s="2">
        <f t="shared" ref="AC902:AC965" si="89">AB902*N902</f>
        <v>195.27611149691353</v>
      </c>
      <c r="AD902" s="13"/>
    </row>
    <row r="903" spans="5:30" x14ac:dyDescent="0.25">
      <c r="E903" s="5" t="s">
        <v>2</v>
      </c>
      <c r="F903" s="1">
        <v>898</v>
      </c>
      <c r="G903" s="1">
        <v>309</v>
      </c>
      <c r="H903" s="2">
        <f>SUM($K$5:K903)</f>
        <v>6718.8333333333367</v>
      </c>
      <c r="I903" s="2">
        <f>SUM($K$595:K903)</f>
        <v>3624.3055555555525</v>
      </c>
      <c r="J903" s="1">
        <v>61.9</v>
      </c>
      <c r="K903" s="2">
        <v>17.194444444444443</v>
      </c>
      <c r="L903" s="2">
        <v>-1.3888888888889086E-2</v>
      </c>
      <c r="M903" s="1">
        <f>IF(K903&gt;0.001,1,0)</f>
        <v>1</v>
      </c>
      <c r="N903" s="1">
        <f>IF(L903&lt;-0.0001,1,0)</f>
        <v>1</v>
      </c>
      <c r="O903" s="3">
        <f t="shared" si="84"/>
        <v>1.0999999999999999E-2</v>
      </c>
      <c r="P903" s="2">
        <f t="shared" si="85"/>
        <v>142.54910999999998</v>
      </c>
      <c r="Q903" s="2">
        <f>0.5*$C$7*$C$8*1.2*K903^2</f>
        <v>116.37451038888888</v>
      </c>
      <c r="R903" s="2">
        <f>IF(L903&gt;0,$C$5*L903,0)</f>
        <v>0</v>
      </c>
      <c r="S903" s="2">
        <f t="shared" si="86"/>
        <v>258.92362038888888</v>
      </c>
      <c r="T903" s="2">
        <f>(S903*K903)/1000</f>
        <v>4.4520478061311728</v>
      </c>
      <c r="U903" s="2">
        <f t="shared" si="87"/>
        <v>4.4520478061311728</v>
      </c>
      <c r="V903" s="2">
        <f>SUM(U$5:U903)</f>
        <v>3207.8686689505776</v>
      </c>
      <c r="W903" s="2">
        <f>V903/3600</f>
        <v>0.89107463026404932</v>
      </c>
      <c r="X903" s="2">
        <f>T903*N903</f>
        <v>4.4520478061311728</v>
      </c>
      <c r="Y903" s="2">
        <f>SUM(X$5:X903)</f>
        <v>594.23438862428418</v>
      </c>
      <c r="Z903" s="2">
        <f t="shared" si="88"/>
        <v>0.16506510795119006</v>
      </c>
      <c r="AA903" s="2">
        <f>W903-Z903</f>
        <v>0.72600952231285931</v>
      </c>
      <c r="AB903" s="2">
        <f>(0.5*$C$5*K903^2)/1000</f>
        <v>195.27611149691353</v>
      </c>
      <c r="AC903" s="2">
        <f t="shared" si="89"/>
        <v>195.27611149691353</v>
      </c>
      <c r="AD903" s="13"/>
    </row>
    <row r="904" spans="5:30" x14ac:dyDescent="0.25">
      <c r="E904" s="5" t="s">
        <v>2</v>
      </c>
      <c r="F904" s="1">
        <v>899</v>
      </c>
      <c r="G904" s="1">
        <v>310</v>
      </c>
      <c r="H904" s="2">
        <f>SUM($K$5:K904)</f>
        <v>6736.0000000000036</v>
      </c>
      <c r="I904" s="2">
        <f>SUM($K$595:K904)</f>
        <v>3641.472222222219</v>
      </c>
      <c r="J904" s="1">
        <v>61.8</v>
      </c>
      <c r="K904" s="2">
        <v>17.166666666666664</v>
      </c>
      <c r="L904" s="2">
        <v>-5.5555555555555358E-2</v>
      </c>
      <c r="M904" s="1">
        <f>IF(K904&gt;0.001,1,0)</f>
        <v>1</v>
      </c>
      <c r="N904" s="1">
        <f>IF(L904&lt;-0.0001,1,0)</f>
        <v>1</v>
      </c>
      <c r="O904" s="3">
        <f t="shared" si="84"/>
        <v>1.0999999999999999E-2</v>
      </c>
      <c r="P904" s="2">
        <f t="shared" si="85"/>
        <v>142.54910999999998</v>
      </c>
      <c r="Q904" s="2">
        <f>0.5*$C$7*$C$8*1.2*K904^2</f>
        <v>115.99880599999997</v>
      </c>
      <c r="R904" s="2">
        <f>IF(L904&gt;0,$C$5*L904,0)</f>
        <v>0</v>
      </c>
      <c r="S904" s="2">
        <f t="shared" si="86"/>
        <v>258.54791599999999</v>
      </c>
      <c r="T904" s="2">
        <f>(S904*K904)/1000</f>
        <v>4.4384058913333329</v>
      </c>
      <c r="U904" s="2">
        <f t="shared" si="87"/>
        <v>4.4384058913333329</v>
      </c>
      <c r="V904" s="2">
        <f>SUM(U$5:U904)</f>
        <v>3212.3070748419109</v>
      </c>
      <c r="W904" s="2">
        <f>V904/3600</f>
        <v>0.89230752078941966</v>
      </c>
      <c r="X904" s="2">
        <f>T904*N904</f>
        <v>4.4384058913333329</v>
      </c>
      <c r="Y904" s="2">
        <f>SUM(X$5:X904)</f>
        <v>598.67279451561751</v>
      </c>
      <c r="Z904" s="2">
        <f t="shared" si="88"/>
        <v>0.16629799847656043</v>
      </c>
      <c r="AA904" s="2">
        <f>W904-Z904</f>
        <v>0.7260095223128592</v>
      </c>
      <c r="AB904" s="2">
        <f>(0.5*$C$5*K904^2)/1000</f>
        <v>194.64568055555549</v>
      </c>
      <c r="AC904" s="2">
        <f t="shared" si="89"/>
        <v>194.64568055555549</v>
      </c>
      <c r="AD904" s="13"/>
    </row>
    <row r="905" spans="5:30" x14ac:dyDescent="0.25">
      <c r="E905" s="5" t="s">
        <v>2</v>
      </c>
      <c r="F905" s="1">
        <v>900</v>
      </c>
      <c r="G905" s="1">
        <v>311</v>
      </c>
      <c r="H905" s="2">
        <f>SUM($K$5:K905)</f>
        <v>6753.0833333333367</v>
      </c>
      <c r="I905" s="2">
        <f>SUM($K$595:K905)</f>
        <v>3658.5555555555525</v>
      </c>
      <c r="J905" s="1">
        <v>61.5</v>
      </c>
      <c r="K905" s="2">
        <v>17.083333333333332</v>
      </c>
      <c r="L905" s="2">
        <v>-0.12499999999999981</v>
      </c>
      <c r="M905" s="1">
        <f>IF(K905&gt;0.001,1,0)</f>
        <v>1</v>
      </c>
      <c r="N905" s="1">
        <f>IF(L905&lt;-0.0001,1,0)</f>
        <v>1</v>
      </c>
      <c r="O905" s="3">
        <f t="shared" si="84"/>
        <v>1.0999999999999999E-2</v>
      </c>
      <c r="P905" s="2">
        <f t="shared" si="85"/>
        <v>142.54910999999998</v>
      </c>
      <c r="Q905" s="2">
        <f>0.5*$C$7*$C$8*1.2*K905^2</f>
        <v>114.87533749999999</v>
      </c>
      <c r="R905" s="2">
        <f>IF(L905&gt;0,$C$5*L905,0)</f>
        <v>0</v>
      </c>
      <c r="S905" s="2">
        <f t="shared" si="86"/>
        <v>257.42444749999999</v>
      </c>
      <c r="T905" s="2">
        <f>(S905*K905)/1000</f>
        <v>4.3976676447916665</v>
      </c>
      <c r="U905" s="2">
        <f t="shared" si="87"/>
        <v>4.3976676447916665</v>
      </c>
      <c r="V905" s="2">
        <f>SUM(U$5:U905)</f>
        <v>3216.7047424867023</v>
      </c>
      <c r="W905" s="2">
        <f>V905/3600</f>
        <v>0.89352909513519507</v>
      </c>
      <c r="X905" s="2">
        <f>T905*N905</f>
        <v>4.3976676447916665</v>
      </c>
      <c r="Y905" s="2">
        <f>SUM(X$5:X905)</f>
        <v>603.07046216040919</v>
      </c>
      <c r="Z905" s="2">
        <f t="shared" si="88"/>
        <v>0.1675195728223359</v>
      </c>
      <c r="AA905" s="2">
        <f>W905-Z905</f>
        <v>0.7260095223128592</v>
      </c>
      <c r="AB905" s="2">
        <f>(0.5*$C$5*K905^2)/1000</f>
        <v>192.76050347222218</v>
      </c>
      <c r="AC905" s="2">
        <f t="shared" si="89"/>
        <v>192.76050347222218</v>
      </c>
      <c r="AD905" s="13"/>
    </row>
    <row r="906" spans="5:30" x14ac:dyDescent="0.25">
      <c r="E906" s="5" t="s">
        <v>2</v>
      </c>
      <c r="F906" s="1">
        <v>901</v>
      </c>
      <c r="G906" s="1">
        <v>312</v>
      </c>
      <c r="H906" s="2">
        <f>SUM($K$5:K906)</f>
        <v>6770.0000000000036</v>
      </c>
      <c r="I906" s="2">
        <f>SUM($K$595:K906)</f>
        <v>3675.472222222219</v>
      </c>
      <c r="J906" s="1">
        <v>60.9</v>
      </c>
      <c r="K906" s="2">
        <v>16.916666666666664</v>
      </c>
      <c r="L906" s="2">
        <v>-0.24999999999999961</v>
      </c>
      <c r="M906" s="1">
        <f>IF(K906&gt;0.001,1,0)</f>
        <v>1</v>
      </c>
      <c r="N906" s="1">
        <f>IF(L906&lt;-0.0001,1,0)</f>
        <v>1</v>
      </c>
      <c r="O906" s="3">
        <f t="shared" si="84"/>
        <v>1.0999999999999999E-2</v>
      </c>
      <c r="P906" s="2">
        <f t="shared" si="85"/>
        <v>142.54910999999998</v>
      </c>
      <c r="Q906" s="2">
        <f>0.5*$C$7*$C$8*1.2*K906^2</f>
        <v>112.64480149999997</v>
      </c>
      <c r="R906" s="2">
        <f>IF(L906&gt;0,$C$5*L906,0)</f>
        <v>0</v>
      </c>
      <c r="S906" s="2">
        <f t="shared" si="86"/>
        <v>255.19391149999996</v>
      </c>
      <c r="T906" s="2">
        <f>(S906*K906)/1000</f>
        <v>4.3170303362083322</v>
      </c>
      <c r="U906" s="2">
        <f t="shared" si="87"/>
        <v>4.3170303362083322</v>
      </c>
      <c r="V906" s="2">
        <f>SUM(U$5:U906)</f>
        <v>3221.0217728229109</v>
      </c>
      <c r="W906" s="2">
        <f>V906/3600</f>
        <v>0.89472827022858636</v>
      </c>
      <c r="X906" s="2">
        <f>T906*N906</f>
        <v>4.3170303362083322</v>
      </c>
      <c r="Y906" s="2">
        <f>SUM(X$5:X906)</f>
        <v>607.38749249661748</v>
      </c>
      <c r="Z906" s="2">
        <f t="shared" si="88"/>
        <v>0.16871874791572708</v>
      </c>
      <c r="AA906" s="2">
        <f>W906-Z906</f>
        <v>0.72600952231285931</v>
      </c>
      <c r="AB906" s="2">
        <f>(0.5*$C$5*K906^2)/1000</f>
        <v>189.01767013888886</v>
      </c>
      <c r="AC906" s="2">
        <f t="shared" si="89"/>
        <v>189.01767013888886</v>
      </c>
      <c r="AD906" s="13"/>
    </row>
    <row r="907" spans="5:30" x14ac:dyDescent="0.25">
      <c r="E907" s="5" t="s">
        <v>2</v>
      </c>
      <c r="F907" s="1">
        <v>902</v>
      </c>
      <c r="G907" s="1">
        <v>313</v>
      </c>
      <c r="H907" s="2">
        <f>SUM($K$5:K907)</f>
        <v>6786.5833333333367</v>
      </c>
      <c r="I907" s="2">
        <f>SUM($K$595:K907)</f>
        <v>3692.0555555555525</v>
      </c>
      <c r="J907" s="1">
        <v>59.7</v>
      </c>
      <c r="K907" s="2">
        <v>16.583333333333332</v>
      </c>
      <c r="L907" s="2">
        <v>-0.87499999999999956</v>
      </c>
      <c r="M907" s="1">
        <f>IF(K907&gt;0.001,1,0)</f>
        <v>1</v>
      </c>
      <c r="N907" s="1">
        <f>IF(L907&lt;-0.0001,1,0)</f>
        <v>1</v>
      </c>
      <c r="O907" s="3">
        <f t="shared" si="84"/>
        <v>1.0999999999999999E-2</v>
      </c>
      <c r="P907" s="2">
        <f t="shared" si="85"/>
        <v>142.54910999999998</v>
      </c>
      <c r="Q907" s="2">
        <f>0.5*$C$7*$C$8*1.2*K907^2</f>
        <v>108.24933349999999</v>
      </c>
      <c r="R907" s="2">
        <f>IF(L907&gt;0,$C$5*L907,0)</f>
        <v>0</v>
      </c>
      <c r="S907" s="2">
        <f t="shared" si="86"/>
        <v>250.79844349999996</v>
      </c>
      <c r="T907" s="2">
        <f>(S907*K907)/1000</f>
        <v>4.1590741880416653</v>
      </c>
      <c r="U907" s="2">
        <f t="shared" si="87"/>
        <v>4.1590741880416653</v>
      </c>
      <c r="V907" s="2">
        <f>SUM(U$5:U907)</f>
        <v>3225.1808470109527</v>
      </c>
      <c r="W907" s="2">
        <f>V907/3600</f>
        <v>0.89588356861415352</v>
      </c>
      <c r="X907" s="2">
        <f>T907*N907</f>
        <v>4.1590741880416653</v>
      </c>
      <c r="Y907" s="2">
        <f>SUM(X$5:X907)</f>
        <v>611.54656668465918</v>
      </c>
      <c r="Z907" s="2">
        <f t="shared" si="88"/>
        <v>0.16987404630129421</v>
      </c>
      <c r="AA907" s="2">
        <f>W907-Z907</f>
        <v>0.72600952231285931</v>
      </c>
      <c r="AB907" s="2">
        <f>(0.5*$C$5*K907^2)/1000</f>
        <v>181.64208680555552</v>
      </c>
      <c r="AC907" s="2">
        <f t="shared" si="89"/>
        <v>181.64208680555552</v>
      </c>
      <c r="AD907" s="13"/>
    </row>
    <row r="908" spans="5:30" x14ac:dyDescent="0.25">
      <c r="E908" s="5" t="s">
        <v>2</v>
      </c>
      <c r="F908" s="1">
        <v>903</v>
      </c>
      <c r="G908" s="1">
        <v>314</v>
      </c>
      <c r="H908" s="2">
        <f>SUM($K$5:K908)</f>
        <v>6801.7500000000036</v>
      </c>
      <c r="I908" s="2">
        <f>SUM($K$595:K908)</f>
        <v>3707.222222222219</v>
      </c>
      <c r="J908" s="1">
        <v>54.6</v>
      </c>
      <c r="K908" s="2">
        <v>15.166666666666666</v>
      </c>
      <c r="L908" s="2">
        <v>-1.4444444444444453</v>
      </c>
      <c r="M908" s="1">
        <f>IF(K908&gt;0.001,1,0)</f>
        <v>1</v>
      </c>
      <c r="N908" s="1">
        <f>IF(L908&lt;-0.0001,1,0)</f>
        <v>1</v>
      </c>
      <c r="O908" s="3">
        <f t="shared" si="84"/>
        <v>1.0999999999999999E-2</v>
      </c>
      <c r="P908" s="2">
        <f t="shared" si="85"/>
        <v>142.54910999999998</v>
      </c>
      <c r="Q908" s="2">
        <f>0.5*$C$7*$C$8*1.2*K908^2</f>
        <v>90.544454000000002</v>
      </c>
      <c r="R908" s="2">
        <f>IF(L908&gt;0,$C$5*L908,0)</f>
        <v>0</v>
      </c>
      <c r="S908" s="2">
        <f t="shared" si="86"/>
        <v>233.09356399999999</v>
      </c>
      <c r="T908" s="2">
        <f>(S908*K908)/1000</f>
        <v>3.5352523873333328</v>
      </c>
      <c r="U908" s="2">
        <f t="shared" si="87"/>
        <v>3.5352523873333328</v>
      </c>
      <c r="V908" s="2">
        <f>SUM(U$5:U908)</f>
        <v>3228.7160993982861</v>
      </c>
      <c r="W908" s="2">
        <f>V908/3600</f>
        <v>0.89686558316619058</v>
      </c>
      <c r="X908" s="2">
        <f>T908*N908</f>
        <v>3.5352523873333328</v>
      </c>
      <c r="Y908" s="2">
        <f>SUM(X$5:X908)</f>
        <v>615.08181907199253</v>
      </c>
      <c r="Z908" s="2">
        <f t="shared" si="88"/>
        <v>0.17085606085333127</v>
      </c>
      <c r="AA908" s="2">
        <f>W908-Z908</f>
        <v>0.72600952231285931</v>
      </c>
      <c r="AB908" s="2">
        <f>(0.5*$C$5*K908^2)/1000</f>
        <v>151.93334722222221</v>
      </c>
      <c r="AC908" s="2">
        <f t="shared" si="89"/>
        <v>151.93334722222221</v>
      </c>
      <c r="AD908" s="13"/>
    </row>
    <row r="909" spans="5:30" x14ac:dyDescent="0.25">
      <c r="E909" s="5" t="s">
        <v>2</v>
      </c>
      <c r="F909" s="1">
        <v>904</v>
      </c>
      <c r="G909" s="1">
        <v>315</v>
      </c>
      <c r="H909" s="2">
        <f>SUM($K$5:K909)</f>
        <v>6815.444444444448</v>
      </c>
      <c r="I909" s="2">
        <f>SUM($K$595:K909)</f>
        <v>3720.9166666666633</v>
      </c>
      <c r="J909" s="1">
        <v>49.3</v>
      </c>
      <c r="K909" s="2">
        <v>13.694444444444443</v>
      </c>
      <c r="L909" s="2">
        <v>-1.3472222222222225</v>
      </c>
      <c r="M909" s="1">
        <f>IF(K909&gt;0.001,1,0)</f>
        <v>1</v>
      </c>
      <c r="N909" s="1">
        <f>IF(L909&lt;-0.0001,1,0)</f>
        <v>1</v>
      </c>
      <c r="O909" s="3">
        <f t="shared" si="84"/>
        <v>1.0999999999999999E-2</v>
      </c>
      <c r="P909" s="2">
        <f t="shared" si="85"/>
        <v>142.54910999999998</v>
      </c>
      <c r="Q909" s="2">
        <f>0.5*$C$7*$C$8*1.2*K909^2</f>
        <v>73.819382388888869</v>
      </c>
      <c r="R909" s="2">
        <f>IF(L909&gt;0,$C$5*L909,0)</f>
        <v>0</v>
      </c>
      <c r="S909" s="2">
        <f t="shared" si="86"/>
        <v>216.36849238888885</v>
      </c>
      <c r="T909" s="2">
        <f>(S909*K909)/1000</f>
        <v>2.9630462985478387</v>
      </c>
      <c r="U909" s="2">
        <f t="shared" si="87"/>
        <v>2.9630462985478387</v>
      </c>
      <c r="V909" s="2">
        <f>SUM(U$5:U909)</f>
        <v>3231.679145696834</v>
      </c>
      <c r="W909" s="2">
        <f>V909/3600</f>
        <v>0.89768865158245392</v>
      </c>
      <c r="X909" s="2">
        <f>T909*N909</f>
        <v>2.9630462985478387</v>
      </c>
      <c r="Y909" s="2">
        <f>SUM(X$5:X909)</f>
        <v>618.04486537054038</v>
      </c>
      <c r="Z909" s="2">
        <f t="shared" si="88"/>
        <v>0.17167912926959455</v>
      </c>
      <c r="AA909" s="2">
        <f>W909-Z909</f>
        <v>0.72600952231285931</v>
      </c>
      <c r="AB909" s="2">
        <f>(0.5*$C$5*K909^2)/1000</f>
        <v>123.86872260802467</v>
      </c>
      <c r="AC909" s="2">
        <f t="shared" si="89"/>
        <v>123.86872260802467</v>
      </c>
      <c r="AD909" s="13"/>
    </row>
    <row r="910" spans="5:30" x14ac:dyDescent="0.25">
      <c r="E910" s="5" t="s">
        <v>2</v>
      </c>
      <c r="F910" s="1">
        <v>905</v>
      </c>
      <c r="G910" s="1">
        <v>316</v>
      </c>
      <c r="H910" s="2">
        <f>SUM($K$5:K910)</f>
        <v>6827.9166666666706</v>
      </c>
      <c r="I910" s="2">
        <f>SUM($K$595:K910)</f>
        <v>3733.3888888888855</v>
      </c>
      <c r="J910" s="1">
        <v>44.9</v>
      </c>
      <c r="K910" s="2">
        <v>12.472222222222221</v>
      </c>
      <c r="L910" s="2">
        <v>-0.97222222222222221</v>
      </c>
      <c r="M910" s="1">
        <f>IF(K910&gt;0.001,1,0)</f>
        <v>1</v>
      </c>
      <c r="N910" s="1">
        <f>IF(L910&lt;-0.0001,1,0)</f>
        <v>1</v>
      </c>
      <c r="O910" s="3">
        <f t="shared" si="84"/>
        <v>1.0999999999999999E-2</v>
      </c>
      <c r="P910" s="2">
        <f t="shared" si="85"/>
        <v>142.54910999999998</v>
      </c>
      <c r="Q910" s="2">
        <f>0.5*$C$7*$C$8*1.2*K910^2</f>
        <v>61.230703722222216</v>
      </c>
      <c r="R910" s="2">
        <f>IF(L910&gt;0,$C$5*L910,0)</f>
        <v>0</v>
      </c>
      <c r="S910" s="2">
        <f t="shared" si="86"/>
        <v>203.7798137222222</v>
      </c>
      <c r="T910" s="2">
        <f>(S910*K910)/1000</f>
        <v>2.5415871211466046</v>
      </c>
      <c r="U910" s="2">
        <f t="shared" si="87"/>
        <v>2.5415871211466046</v>
      </c>
      <c r="V910" s="2">
        <f>SUM(U$5:U910)</f>
        <v>3234.2207328179807</v>
      </c>
      <c r="W910" s="2">
        <f>V910/3600</f>
        <v>0.89839464800499458</v>
      </c>
      <c r="X910" s="2">
        <f>T910*N910</f>
        <v>2.5415871211466046</v>
      </c>
      <c r="Y910" s="2">
        <f>SUM(X$5:X910)</f>
        <v>620.58645249168694</v>
      </c>
      <c r="Z910" s="2">
        <f t="shared" si="88"/>
        <v>0.17238512569213527</v>
      </c>
      <c r="AA910" s="2">
        <f>W910-Z910</f>
        <v>0.72600952231285931</v>
      </c>
      <c r="AB910" s="2">
        <f>(0.5*$C$5*K910^2)/1000</f>
        <v>102.74495408950615</v>
      </c>
      <c r="AC910" s="2">
        <f t="shared" si="89"/>
        <v>102.74495408950615</v>
      </c>
      <c r="AD910" s="13"/>
    </row>
    <row r="911" spans="5:30" x14ac:dyDescent="0.25">
      <c r="E911" s="5" t="s">
        <v>2</v>
      </c>
      <c r="F911" s="1">
        <v>906</v>
      </c>
      <c r="G911" s="1">
        <v>317</v>
      </c>
      <c r="H911" s="2">
        <f>SUM($K$5:K911)</f>
        <v>6839.6666666666706</v>
      </c>
      <c r="I911" s="2">
        <f>SUM($K$595:K911)</f>
        <v>3745.1388888888855</v>
      </c>
      <c r="J911" s="1">
        <v>42.3</v>
      </c>
      <c r="K911" s="2">
        <v>11.749999999999998</v>
      </c>
      <c r="L911" s="2">
        <v>-0.4861111111111111</v>
      </c>
      <c r="M911" s="1">
        <f>IF(K911&gt;0.001,1,0)</f>
        <v>1</v>
      </c>
      <c r="N911" s="1">
        <f>IF(L911&lt;-0.0001,1,0)</f>
        <v>1</v>
      </c>
      <c r="O911" s="3">
        <f t="shared" si="84"/>
        <v>1.0999999999999999E-2</v>
      </c>
      <c r="P911" s="2">
        <f t="shared" si="85"/>
        <v>142.54910999999998</v>
      </c>
      <c r="Q911" s="2">
        <f>0.5*$C$7*$C$8*1.2*K911^2</f>
        <v>54.34471349999999</v>
      </c>
      <c r="R911" s="2">
        <f>IF(L911&gt;0,$C$5*L911,0)</f>
        <v>0</v>
      </c>
      <c r="S911" s="2">
        <f t="shared" si="86"/>
        <v>196.89382349999997</v>
      </c>
      <c r="T911" s="2">
        <f>(S911*K911)/1000</f>
        <v>2.313502426124999</v>
      </c>
      <c r="U911" s="2">
        <f t="shared" si="87"/>
        <v>2.313502426124999</v>
      </c>
      <c r="V911" s="2">
        <f>SUM(U$5:U911)</f>
        <v>3236.5342352441057</v>
      </c>
      <c r="W911" s="2">
        <f>V911/3600</f>
        <v>0.8990372875678071</v>
      </c>
      <c r="X911" s="2">
        <f>T911*N911</f>
        <v>2.313502426124999</v>
      </c>
      <c r="Y911" s="2">
        <f>SUM(X$5:X911)</f>
        <v>622.8999549178119</v>
      </c>
      <c r="Z911" s="2">
        <f t="shared" si="88"/>
        <v>0.17302776525494776</v>
      </c>
      <c r="AA911" s="2">
        <f>W911-Z911</f>
        <v>0.72600952231285931</v>
      </c>
      <c r="AB911" s="2">
        <f>(0.5*$C$5*K911^2)/1000</f>
        <v>91.190281249999984</v>
      </c>
      <c r="AC911" s="2">
        <f t="shared" si="89"/>
        <v>91.190281249999984</v>
      </c>
      <c r="AD911" s="13"/>
    </row>
    <row r="912" spans="5:30" x14ac:dyDescent="0.25">
      <c r="E912" s="5" t="s">
        <v>2</v>
      </c>
      <c r="F912" s="1">
        <v>907</v>
      </c>
      <c r="G912" s="1">
        <v>318</v>
      </c>
      <c r="H912" s="2">
        <f>SUM($K$5:K912)</f>
        <v>6851.1666666666706</v>
      </c>
      <c r="I912" s="2">
        <f>SUM($K$595:K912)</f>
        <v>3756.6388888888855</v>
      </c>
      <c r="J912" s="1">
        <v>41.4</v>
      </c>
      <c r="K912" s="2">
        <v>11.5</v>
      </c>
      <c r="L912" s="2">
        <v>-0.1388888888888889</v>
      </c>
      <c r="M912" s="1">
        <f>IF(K912&gt;0.001,1,0)</f>
        <v>1</v>
      </c>
      <c r="N912" s="1">
        <f>IF(L912&lt;-0.0001,1,0)</f>
        <v>1</v>
      </c>
      <c r="O912" s="3">
        <f t="shared" si="84"/>
        <v>1.0999999999999999E-2</v>
      </c>
      <c r="P912" s="2">
        <f t="shared" si="85"/>
        <v>142.54910999999998</v>
      </c>
      <c r="Q912" s="2">
        <f>0.5*$C$7*$C$8*1.2*K912^2</f>
        <v>52.056774000000004</v>
      </c>
      <c r="R912" s="2">
        <f>IF(L912&gt;0,$C$5*L912,0)</f>
        <v>0</v>
      </c>
      <c r="S912" s="2">
        <f t="shared" si="86"/>
        <v>194.605884</v>
      </c>
      <c r="T912" s="2">
        <f>(S912*K912)/1000</f>
        <v>2.2379676659999999</v>
      </c>
      <c r="U912" s="2">
        <f t="shared" si="87"/>
        <v>2.2379676659999999</v>
      </c>
      <c r="V912" s="2">
        <f>SUM(U$5:U912)</f>
        <v>3238.7722029101055</v>
      </c>
      <c r="W912" s="2">
        <f>V912/3600</f>
        <v>0.8996589452528071</v>
      </c>
      <c r="X912" s="2">
        <f>T912*N912</f>
        <v>2.2379676659999999</v>
      </c>
      <c r="Y912" s="2">
        <f>SUM(X$5:X912)</f>
        <v>625.13792258381193</v>
      </c>
      <c r="Z912" s="2">
        <f t="shared" si="88"/>
        <v>0.17364942293994776</v>
      </c>
      <c r="AA912" s="2">
        <f>W912-Z912</f>
        <v>0.72600952231285931</v>
      </c>
      <c r="AB912" s="2">
        <f>(0.5*$C$5*K912^2)/1000</f>
        <v>87.351124999999996</v>
      </c>
      <c r="AC912" s="2">
        <f t="shared" si="89"/>
        <v>87.351124999999996</v>
      </c>
      <c r="AD912" s="13"/>
    </row>
    <row r="913" spans="5:30" x14ac:dyDescent="0.25">
      <c r="E913" s="5" t="s">
        <v>2</v>
      </c>
      <c r="F913" s="1">
        <v>908</v>
      </c>
      <c r="G913" s="1">
        <v>319</v>
      </c>
      <c r="H913" s="2">
        <f>SUM($K$5:K913)</f>
        <v>6862.6388888888932</v>
      </c>
      <c r="I913" s="2">
        <f>SUM($K$595:K913)</f>
        <v>3768.1111111111077</v>
      </c>
      <c r="J913" s="1">
        <v>41.3</v>
      </c>
      <c r="K913" s="2">
        <v>11.472222222222221</v>
      </c>
      <c r="L913" s="2">
        <v>9.7222222222222612E-2</v>
      </c>
      <c r="M913" s="1">
        <f>IF(K913&gt;0.001,1,0)</f>
        <v>1</v>
      </c>
      <c r="N913" s="1">
        <f>IF(L913&lt;-0.0001,1,0)</f>
        <v>0</v>
      </c>
      <c r="O913" s="3">
        <f t="shared" si="84"/>
        <v>1.0999999999999999E-2</v>
      </c>
      <c r="P913" s="2">
        <f t="shared" si="85"/>
        <v>142.54910999999998</v>
      </c>
      <c r="Q913" s="2">
        <f>0.5*$C$7*$C$8*1.2*K913^2</f>
        <v>51.805595722222222</v>
      </c>
      <c r="R913" s="2">
        <f>IF(L913&gt;0,$C$5*L913,0)</f>
        <v>128.43055555555608</v>
      </c>
      <c r="S913" s="2">
        <f t="shared" si="86"/>
        <v>322.78526127777832</v>
      </c>
      <c r="T913" s="2">
        <f>(S913*K913)/1000</f>
        <v>3.7030642474367341</v>
      </c>
      <c r="U913" s="2">
        <f t="shared" si="87"/>
        <v>3.7030642474367341</v>
      </c>
      <c r="V913" s="2">
        <f>SUM(U$5:U913)</f>
        <v>3242.4752671575425</v>
      </c>
      <c r="W913" s="2">
        <f>V913/3600</f>
        <v>0.90068757421042844</v>
      </c>
      <c r="X913" s="2">
        <f>T913*N913</f>
        <v>0</v>
      </c>
      <c r="Y913" s="2">
        <f>SUM(X$5:X913)</f>
        <v>625.13792258381193</v>
      </c>
      <c r="Z913" s="2">
        <f t="shared" si="88"/>
        <v>0.17364942293994776</v>
      </c>
      <c r="AA913" s="2">
        <f>W913-Z913</f>
        <v>0.72703815127048066</v>
      </c>
      <c r="AB913" s="2">
        <f>(0.5*$C$5*K913^2)/1000</f>
        <v>86.929648533950598</v>
      </c>
      <c r="AC913" s="2">
        <f t="shared" si="89"/>
        <v>0</v>
      </c>
      <c r="AD913" s="13"/>
    </row>
    <row r="914" spans="5:30" x14ac:dyDescent="0.25">
      <c r="E914" s="5" t="s">
        <v>2</v>
      </c>
      <c r="F914" s="1">
        <v>909</v>
      </c>
      <c r="G914" s="1">
        <v>320</v>
      </c>
      <c r="H914" s="2">
        <f>SUM($K$5:K914)</f>
        <v>6874.3333333333376</v>
      </c>
      <c r="I914" s="2">
        <f>SUM($K$595:K914)</f>
        <v>3779.805555555552</v>
      </c>
      <c r="J914" s="1">
        <v>42.1</v>
      </c>
      <c r="K914" s="2">
        <v>11.694444444444445</v>
      </c>
      <c r="L914" s="2">
        <v>0.47222222222222299</v>
      </c>
      <c r="M914" s="1">
        <f>IF(K914&gt;0.001,1,0)</f>
        <v>1</v>
      </c>
      <c r="N914" s="1">
        <f>IF(L914&lt;-0.0001,1,0)</f>
        <v>0</v>
      </c>
      <c r="O914" s="3">
        <f t="shared" si="84"/>
        <v>1.0999999999999999E-2</v>
      </c>
      <c r="P914" s="2">
        <f t="shared" si="85"/>
        <v>142.54910999999998</v>
      </c>
      <c r="Q914" s="2">
        <f>0.5*$C$7*$C$8*1.2*K914^2</f>
        <v>53.832030388888896</v>
      </c>
      <c r="R914" s="2">
        <f>IF(L914&gt;0,$C$5*L914,0)</f>
        <v>623.80555555555657</v>
      </c>
      <c r="S914" s="2">
        <f t="shared" si="86"/>
        <v>820.18669594444543</v>
      </c>
      <c r="T914" s="2">
        <f>(S914*K914)/1000</f>
        <v>9.5916277497947657</v>
      </c>
      <c r="U914" s="2">
        <f t="shared" si="87"/>
        <v>9.5916277497947657</v>
      </c>
      <c r="V914" s="2">
        <f>SUM(U$5:U914)</f>
        <v>3252.0668949073374</v>
      </c>
      <c r="W914" s="2">
        <f>V914/3600</f>
        <v>0.90335191525203817</v>
      </c>
      <c r="X914" s="2">
        <f>T914*N914</f>
        <v>0</v>
      </c>
      <c r="Y914" s="2">
        <f>SUM(X$5:X914)</f>
        <v>625.13792258381193</v>
      </c>
      <c r="Z914" s="2">
        <f t="shared" si="88"/>
        <v>0.17364942293994776</v>
      </c>
      <c r="AA914" s="2">
        <f>W914-Z914</f>
        <v>0.72970249231209039</v>
      </c>
      <c r="AB914" s="2">
        <f>(0.5*$C$5*K914^2)/1000</f>
        <v>90.330000385802478</v>
      </c>
      <c r="AC914" s="2">
        <f t="shared" si="89"/>
        <v>0</v>
      </c>
      <c r="AD914" s="13"/>
    </row>
    <row r="915" spans="5:30" x14ac:dyDescent="0.25">
      <c r="E915" s="5" t="s">
        <v>2</v>
      </c>
      <c r="F915" s="1">
        <v>910</v>
      </c>
      <c r="G915" s="1">
        <v>321</v>
      </c>
      <c r="H915" s="2">
        <f>SUM($K$5:K915)</f>
        <v>6886.7500000000045</v>
      </c>
      <c r="I915" s="2">
        <f>SUM($K$595:K915)</f>
        <v>3792.2222222222185</v>
      </c>
      <c r="J915" s="1">
        <v>44.7</v>
      </c>
      <c r="K915" s="2">
        <v>12.416666666666668</v>
      </c>
      <c r="L915" s="2">
        <v>0.87499999999999956</v>
      </c>
      <c r="M915" s="1">
        <f>IF(K915&gt;0.001,1,0)</f>
        <v>1</v>
      </c>
      <c r="N915" s="1">
        <f>IF(L915&lt;-0.0001,1,0)</f>
        <v>0</v>
      </c>
      <c r="O915" s="3">
        <f t="shared" si="84"/>
        <v>1.0999999999999999E-2</v>
      </c>
      <c r="P915" s="2">
        <f t="shared" si="85"/>
        <v>142.54910999999998</v>
      </c>
      <c r="Q915" s="2">
        <f>0.5*$C$7*$C$8*1.2*K915^2</f>
        <v>60.686433500000014</v>
      </c>
      <c r="R915" s="2">
        <f>IF(L915&gt;0,$C$5*L915,0)</f>
        <v>1155.8749999999993</v>
      </c>
      <c r="S915" s="2">
        <f t="shared" si="86"/>
        <v>1359.1105434999993</v>
      </c>
      <c r="T915" s="2">
        <f>(S915*K915)/1000</f>
        <v>16.87562258179166</v>
      </c>
      <c r="U915" s="2">
        <f t="shared" si="87"/>
        <v>16.87562258179166</v>
      </c>
      <c r="V915" s="2">
        <f>SUM(U$5:U915)</f>
        <v>3268.9425174891289</v>
      </c>
      <c r="W915" s="2">
        <f>V915/3600</f>
        <v>0.90803958819142472</v>
      </c>
      <c r="X915" s="2">
        <f>T915*N915</f>
        <v>0</v>
      </c>
      <c r="Y915" s="2">
        <f>SUM(X$5:X915)</f>
        <v>625.13792258381193</v>
      </c>
      <c r="Z915" s="2">
        <f t="shared" si="88"/>
        <v>0.17364942293994776</v>
      </c>
      <c r="AA915" s="2">
        <f>W915-Z915</f>
        <v>0.73439016525147693</v>
      </c>
      <c r="AB915" s="2">
        <f>(0.5*$C$5*K915^2)/1000</f>
        <v>101.83167013888891</v>
      </c>
      <c r="AC915" s="2">
        <f t="shared" si="89"/>
        <v>0</v>
      </c>
      <c r="AD915" s="13"/>
    </row>
    <row r="916" spans="5:30" x14ac:dyDescent="0.25">
      <c r="E916" s="5" t="s">
        <v>2</v>
      </c>
      <c r="F916" s="1">
        <v>911</v>
      </c>
      <c r="G916" s="1">
        <v>322</v>
      </c>
      <c r="H916" s="2">
        <f>SUM($K$5:K916)</f>
        <v>6900.1944444444489</v>
      </c>
      <c r="I916" s="2">
        <f>SUM($K$595:K916)</f>
        <v>3805.6666666666629</v>
      </c>
      <c r="J916" s="1">
        <v>48.4</v>
      </c>
      <c r="K916" s="2">
        <v>13.444444444444443</v>
      </c>
      <c r="L916" s="2">
        <v>0.93055555555555491</v>
      </c>
      <c r="M916" s="1">
        <f>IF(K916&gt;0.001,1,0)</f>
        <v>1</v>
      </c>
      <c r="N916" s="1">
        <f>IF(L916&lt;-0.0001,1,0)</f>
        <v>0</v>
      </c>
      <c r="O916" s="3">
        <f t="shared" si="84"/>
        <v>1.0999999999999999E-2</v>
      </c>
      <c r="P916" s="2">
        <f t="shared" si="85"/>
        <v>142.54910999999998</v>
      </c>
      <c r="Q916" s="2">
        <f>0.5*$C$7*$C$8*1.2*K916^2</f>
        <v>71.148752888888879</v>
      </c>
      <c r="R916" s="2">
        <f>IF(L916&gt;0,$C$5*L916,0)</f>
        <v>1229.263888888888</v>
      </c>
      <c r="S916" s="2">
        <f t="shared" si="86"/>
        <v>1442.961751777777</v>
      </c>
      <c r="T916" s="2">
        <f>(S916*K916)/1000</f>
        <v>19.399819107234553</v>
      </c>
      <c r="U916" s="2">
        <f t="shared" si="87"/>
        <v>19.399819107234553</v>
      </c>
      <c r="V916" s="2">
        <f>SUM(U$5:U916)</f>
        <v>3288.3423365963636</v>
      </c>
      <c r="W916" s="2">
        <f>V916/3600</f>
        <v>0.91342842683232317</v>
      </c>
      <c r="X916" s="2">
        <f>T916*N916</f>
        <v>0</v>
      </c>
      <c r="Y916" s="2">
        <f>SUM(X$5:X916)</f>
        <v>625.13792258381193</v>
      </c>
      <c r="Z916" s="2">
        <f t="shared" si="88"/>
        <v>0.17364942293994776</v>
      </c>
      <c r="AA916" s="2">
        <f>W916-Z916</f>
        <v>0.73977900389237539</v>
      </c>
      <c r="AB916" s="2">
        <f>(0.5*$C$5*K916^2)/1000</f>
        <v>119.38741358024689</v>
      </c>
      <c r="AC916" s="2">
        <f t="shared" si="89"/>
        <v>0</v>
      </c>
      <c r="AD916" s="13"/>
    </row>
    <row r="917" spans="5:30" x14ac:dyDescent="0.25">
      <c r="E917" s="5" t="s">
        <v>2</v>
      </c>
      <c r="F917" s="1">
        <v>912</v>
      </c>
      <c r="G917" s="1">
        <v>323</v>
      </c>
      <c r="H917" s="2">
        <f>SUM($K$5:K917)</f>
        <v>6914.4722222222263</v>
      </c>
      <c r="I917" s="2">
        <f>SUM($K$595:K917)</f>
        <v>3819.9444444444407</v>
      </c>
      <c r="J917" s="1">
        <v>51.4</v>
      </c>
      <c r="K917" s="2">
        <v>14.277777777777777</v>
      </c>
      <c r="L917" s="2">
        <v>0.59722222222222276</v>
      </c>
      <c r="M917" s="1">
        <f>IF(K917&gt;0.001,1,0)</f>
        <v>1</v>
      </c>
      <c r="N917" s="1">
        <f>IF(L917&lt;-0.0001,1,0)</f>
        <v>0</v>
      </c>
      <c r="O917" s="3">
        <f t="shared" si="84"/>
        <v>1.0999999999999999E-2</v>
      </c>
      <c r="P917" s="2">
        <f t="shared" si="85"/>
        <v>142.54910999999998</v>
      </c>
      <c r="Q917" s="2">
        <f>0.5*$C$7*$C$8*1.2*K917^2</f>
        <v>80.242196222222219</v>
      </c>
      <c r="R917" s="2">
        <f>IF(L917&gt;0,$C$5*L917,0)</f>
        <v>788.93055555555623</v>
      </c>
      <c r="S917" s="2">
        <f t="shared" si="86"/>
        <v>1011.7218617777785</v>
      </c>
      <c r="T917" s="2">
        <f>(S917*K917)/1000</f>
        <v>14.445139915382725</v>
      </c>
      <c r="U917" s="2">
        <f t="shared" si="87"/>
        <v>14.445139915382725</v>
      </c>
      <c r="V917" s="2">
        <f>SUM(U$5:U917)</f>
        <v>3302.7874765117463</v>
      </c>
      <c r="W917" s="2">
        <f>V917/3600</f>
        <v>0.91744096569770728</v>
      </c>
      <c r="X917" s="2">
        <f>T917*N917</f>
        <v>0</v>
      </c>
      <c r="Y917" s="2">
        <f>SUM(X$5:X917)</f>
        <v>625.13792258381193</v>
      </c>
      <c r="Z917" s="2">
        <f t="shared" si="88"/>
        <v>0.17364942293994776</v>
      </c>
      <c r="AA917" s="2">
        <f>W917-Z917</f>
        <v>0.74379154275775949</v>
      </c>
      <c r="AB917" s="2">
        <f>(0.5*$C$5*K917^2)/1000</f>
        <v>134.64618672839507</v>
      </c>
      <c r="AC917" s="2">
        <f t="shared" si="89"/>
        <v>0</v>
      </c>
      <c r="AD917" s="13"/>
    </row>
    <row r="918" spans="5:30" x14ac:dyDescent="0.25">
      <c r="E918" s="5" t="s">
        <v>2</v>
      </c>
      <c r="F918" s="1">
        <v>913</v>
      </c>
      <c r="G918" s="1">
        <v>324</v>
      </c>
      <c r="H918" s="2">
        <f>SUM($K$5:K918)</f>
        <v>6929.111111111115</v>
      </c>
      <c r="I918" s="2">
        <f>SUM($K$595:K918)</f>
        <v>3834.5833333333294</v>
      </c>
      <c r="J918" s="1">
        <v>52.7</v>
      </c>
      <c r="K918" s="2">
        <v>14.638888888888889</v>
      </c>
      <c r="L918" s="2">
        <v>0.36111111111111133</v>
      </c>
      <c r="M918" s="1">
        <f>IF(K918&gt;0.001,1,0)</f>
        <v>1</v>
      </c>
      <c r="N918" s="1">
        <f>IF(L918&lt;-0.0001,1,0)</f>
        <v>0</v>
      </c>
      <c r="O918" s="3">
        <f t="shared" si="84"/>
        <v>1.0999999999999999E-2</v>
      </c>
      <c r="P918" s="2">
        <f t="shared" si="85"/>
        <v>142.54910999999998</v>
      </c>
      <c r="Q918" s="2">
        <f>0.5*$C$7*$C$8*1.2*K918^2</f>
        <v>84.352469055555574</v>
      </c>
      <c r="R918" s="2">
        <f>IF(L918&gt;0,$C$5*L918,0)</f>
        <v>477.02777777777806</v>
      </c>
      <c r="S918" s="2">
        <f t="shared" si="86"/>
        <v>703.9293568333336</v>
      </c>
      <c r="T918" s="2">
        <f>(S918*K918)/1000</f>
        <v>10.304743640310189</v>
      </c>
      <c r="U918" s="2">
        <f t="shared" si="87"/>
        <v>10.304743640310189</v>
      </c>
      <c r="V918" s="2">
        <f>SUM(U$5:U918)</f>
        <v>3313.0922201520566</v>
      </c>
      <c r="W918" s="2">
        <f>V918/3600</f>
        <v>0.92030339448668241</v>
      </c>
      <c r="X918" s="2">
        <f>T918*N918</f>
        <v>0</v>
      </c>
      <c r="Y918" s="2">
        <f>SUM(X$5:X918)</f>
        <v>625.13792258381193</v>
      </c>
      <c r="Z918" s="2">
        <f t="shared" si="88"/>
        <v>0.17364942293994776</v>
      </c>
      <c r="AA918" s="2">
        <f>W918-Z918</f>
        <v>0.74665397154673463</v>
      </c>
      <c r="AB918" s="2">
        <f>(0.5*$C$5*K918^2)/1000</f>
        <v>141.54321334876545</v>
      </c>
      <c r="AC918" s="2">
        <f t="shared" si="89"/>
        <v>0</v>
      </c>
      <c r="AD918" s="13"/>
    </row>
    <row r="919" spans="5:30" x14ac:dyDescent="0.25">
      <c r="E919" s="5" t="s">
        <v>2</v>
      </c>
      <c r="F919" s="1">
        <v>914</v>
      </c>
      <c r="G919" s="1">
        <v>325</v>
      </c>
      <c r="H919" s="2">
        <f>SUM($K$5:K919)</f>
        <v>6944.111111111115</v>
      </c>
      <c r="I919" s="2">
        <f>SUM($K$595:K919)</f>
        <v>3849.5833333333294</v>
      </c>
      <c r="J919" s="1">
        <v>54</v>
      </c>
      <c r="K919" s="2">
        <v>15</v>
      </c>
      <c r="L919" s="2">
        <v>0.59722222222222177</v>
      </c>
      <c r="M919" s="1">
        <f>IF(K919&gt;0.001,1,0)</f>
        <v>1</v>
      </c>
      <c r="N919" s="1">
        <f>IF(L919&lt;-0.0001,1,0)</f>
        <v>0</v>
      </c>
      <c r="O919" s="3">
        <f t="shared" si="84"/>
        <v>1.0999999999999999E-2</v>
      </c>
      <c r="P919" s="2">
        <f t="shared" si="85"/>
        <v>142.54910999999998</v>
      </c>
      <c r="Q919" s="2">
        <f>0.5*$C$7*$C$8*1.2*K919^2</f>
        <v>88.565400000000011</v>
      </c>
      <c r="R919" s="2">
        <f>IF(L919&gt;0,$C$5*L919,0)</f>
        <v>788.93055555555497</v>
      </c>
      <c r="S919" s="2">
        <f t="shared" si="86"/>
        <v>1020.045065555555</v>
      </c>
      <c r="T919" s="2">
        <f>(S919*K919)/1000</f>
        <v>15.300675983333326</v>
      </c>
      <c r="U919" s="2">
        <f t="shared" si="87"/>
        <v>15.300675983333326</v>
      </c>
      <c r="V919" s="2">
        <f>SUM(U$5:U919)</f>
        <v>3328.3928961353899</v>
      </c>
      <c r="W919" s="2">
        <f>V919/3600</f>
        <v>0.92455358225983053</v>
      </c>
      <c r="X919" s="2">
        <f>T919*N919</f>
        <v>0</v>
      </c>
      <c r="Y919" s="2">
        <f>SUM(X$5:X919)</f>
        <v>625.13792258381193</v>
      </c>
      <c r="Z919" s="2">
        <f t="shared" si="88"/>
        <v>0.17364942293994776</v>
      </c>
      <c r="AA919" s="2">
        <f>W919-Z919</f>
        <v>0.75090415931988275</v>
      </c>
      <c r="AB919" s="2">
        <f>(0.5*$C$5*K919^2)/1000</f>
        <v>148.61250000000001</v>
      </c>
      <c r="AC919" s="2">
        <f t="shared" si="89"/>
        <v>0</v>
      </c>
      <c r="AD919" s="13"/>
    </row>
    <row r="920" spans="5:30" x14ac:dyDescent="0.25">
      <c r="E920" s="5" t="s">
        <v>2</v>
      </c>
      <c r="F920" s="1">
        <v>915</v>
      </c>
      <c r="G920" s="1">
        <v>326</v>
      </c>
      <c r="H920" s="2">
        <f>SUM($K$5:K920)</f>
        <v>6959.944444444448</v>
      </c>
      <c r="I920" s="2">
        <f>SUM($K$595:K920)</f>
        <v>3865.4166666666629</v>
      </c>
      <c r="J920" s="1">
        <v>57</v>
      </c>
      <c r="K920" s="2">
        <v>15.833333333333332</v>
      </c>
      <c r="L920" s="2">
        <v>0.56944444444444464</v>
      </c>
      <c r="M920" s="1">
        <f>IF(K920&gt;0.001,1,0)</f>
        <v>1</v>
      </c>
      <c r="N920" s="1">
        <f>IF(L920&lt;-0.0001,1,0)</f>
        <v>0</v>
      </c>
      <c r="O920" s="3">
        <f t="shared" si="84"/>
        <v>1.0999999999999999E-2</v>
      </c>
      <c r="P920" s="2">
        <f t="shared" si="85"/>
        <v>142.54910999999998</v>
      </c>
      <c r="Q920" s="2">
        <f>0.5*$C$7*$C$8*1.2*K920^2</f>
        <v>98.679349999999985</v>
      </c>
      <c r="R920" s="2">
        <f>IF(L920&gt;0,$C$5*L920,0)</f>
        <v>752.23611111111143</v>
      </c>
      <c r="S920" s="2">
        <f t="shared" si="86"/>
        <v>993.46457111111135</v>
      </c>
      <c r="T920" s="2">
        <f>(S920*K920)/1000</f>
        <v>15.729855709259262</v>
      </c>
      <c r="U920" s="2">
        <f t="shared" si="87"/>
        <v>15.729855709259262</v>
      </c>
      <c r="V920" s="2">
        <f>SUM(U$5:U920)</f>
        <v>3344.1227518446494</v>
      </c>
      <c r="W920" s="2">
        <f>V920/3600</f>
        <v>0.92892298662351369</v>
      </c>
      <c r="X920" s="2">
        <f>T920*N920</f>
        <v>0</v>
      </c>
      <c r="Y920" s="2">
        <f>SUM(X$5:X920)</f>
        <v>625.13792258381193</v>
      </c>
      <c r="Z920" s="2">
        <f t="shared" si="88"/>
        <v>0.17364942293994776</v>
      </c>
      <c r="AA920" s="2">
        <f>W920-Z920</f>
        <v>0.75527356368356591</v>
      </c>
      <c r="AB920" s="2">
        <f>(0.5*$C$5*K920^2)/1000</f>
        <v>165.58368055555553</v>
      </c>
      <c r="AC920" s="2">
        <f t="shared" si="89"/>
        <v>0</v>
      </c>
      <c r="AD920" s="13"/>
    </row>
    <row r="921" spans="5:30" x14ac:dyDescent="0.25">
      <c r="E921" s="5" t="s">
        <v>2</v>
      </c>
      <c r="F921" s="1">
        <v>916</v>
      </c>
      <c r="G921" s="1">
        <v>327</v>
      </c>
      <c r="H921" s="2">
        <f>SUM($K$5:K921)</f>
        <v>6976.0833333333367</v>
      </c>
      <c r="I921" s="2">
        <f>SUM($K$595:K921)</f>
        <v>3881.5555555555516</v>
      </c>
      <c r="J921" s="1">
        <v>58.1</v>
      </c>
      <c r="K921" s="2">
        <v>16.138888888888889</v>
      </c>
      <c r="L921" s="2">
        <v>0.30555555555555597</v>
      </c>
      <c r="M921" s="1">
        <f>IF(K921&gt;0.001,1,0)</f>
        <v>1</v>
      </c>
      <c r="N921" s="1">
        <f>IF(L921&lt;-0.0001,1,0)</f>
        <v>0</v>
      </c>
      <c r="O921" s="3">
        <f t="shared" si="84"/>
        <v>1.0999999999999999E-2</v>
      </c>
      <c r="P921" s="2">
        <f t="shared" si="85"/>
        <v>142.54910999999998</v>
      </c>
      <c r="Q921" s="2">
        <f>0.5*$C$7*$C$8*1.2*K921^2</f>
        <v>102.52477705555557</v>
      </c>
      <c r="R921" s="2">
        <f>IF(L921&gt;0,$C$5*L921,0)</f>
        <v>403.63888888888943</v>
      </c>
      <c r="S921" s="2">
        <f t="shared" si="86"/>
        <v>648.71277594444496</v>
      </c>
      <c r="T921" s="2">
        <f>(S921*K921)/1000</f>
        <v>10.46950341177007</v>
      </c>
      <c r="U921" s="2">
        <f t="shared" si="87"/>
        <v>10.46950341177007</v>
      </c>
      <c r="V921" s="2">
        <f>SUM(U$5:U921)</f>
        <v>3354.5922552564193</v>
      </c>
      <c r="W921" s="2">
        <f>V921/3600</f>
        <v>0.93183118201567205</v>
      </c>
      <c r="X921" s="2">
        <f>T921*N921</f>
        <v>0</v>
      </c>
      <c r="Y921" s="2">
        <f>SUM(X$5:X921)</f>
        <v>625.13792258381193</v>
      </c>
      <c r="Z921" s="2">
        <f t="shared" si="88"/>
        <v>0.17364942293994776</v>
      </c>
      <c r="AA921" s="2">
        <f>W921-Z921</f>
        <v>0.75818175907572427</v>
      </c>
      <c r="AB921" s="2">
        <f>(0.5*$C$5*K921^2)/1000</f>
        <v>172.03629668209879</v>
      </c>
      <c r="AC921" s="2">
        <f t="shared" si="89"/>
        <v>0</v>
      </c>
      <c r="AD921" s="13"/>
    </row>
    <row r="922" spans="5:30" x14ac:dyDescent="0.25">
      <c r="E922" s="5" t="s">
        <v>2</v>
      </c>
      <c r="F922" s="1">
        <v>917</v>
      </c>
      <c r="G922" s="1">
        <v>328</v>
      </c>
      <c r="H922" s="2">
        <f>SUM($K$5:K922)</f>
        <v>6992.527777777781</v>
      </c>
      <c r="I922" s="2">
        <f>SUM($K$595:K922)</f>
        <v>3897.9999999999959</v>
      </c>
      <c r="J922" s="1">
        <v>59.2</v>
      </c>
      <c r="K922" s="2">
        <v>16.444444444444446</v>
      </c>
      <c r="L922" s="2">
        <v>0.12499999999999981</v>
      </c>
      <c r="M922" s="1">
        <f>IF(K922&gt;0.001,1,0)</f>
        <v>1</v>
      </c>
      <c r="N922" s="1">
        <f>IF(L922&lt;-0.0001,1,0)</f>
        <v>0</v>
      </c>
      <c r="O922" s="3">
        <f t="shared" si="84"/>
        <v>1.0999999999999999E-2</v>
      </c>
      <c r="P922" s="2">
        <f t="shared" si="85"/>
        <v>142.54910999999998</v>
      </c>
      <c r="Q922" s="2">
        <f>0.5*$C$7*$C$8*1.2*K922^2</f>
        <v>106.44370488888892</v>
      </c>
      <c r="R922" s="2">
        <f>IF(L922&gt;0,$C$5*L922,0)</f>
        <v>165.12499999999974</v>
      </c>
      <c r="S922" s="2">
        <f t="shared" si="86"/>
        <v>414.11781488888869</v>
      </c>
      <c r="T922" s="2">
        <f>(S922*K922)/1000</f>
        <v>6.809937400395059</v>
      </c>
      <c r="U922" s="2">
        <f t="shared" si="87"/>
        <v>6.809937400395059</v>
      </c>
      <c r="V922" s="2">
        <f>SUM(U$5:U922)</f>
        <v>3361.4021926568143</v>
      </c>
      <c r="W922" s="2">
        <f>V922/3600</f>
        <v>0.9337228312935596</v>
      </c>
      <c r="X922" s="2">
        <f>T922*N922</f>
        <v>0</v>
      </c>
      <c r="Y922" s="2">
        <f>SUM(X$5:X922)</f>
        <v>625.13792258381193</v>
      </c>
      <c r="Z922" s="2">
        <f t="shared" si="88"/>
        <v>0.17364942293994776</v>
      </c>
      <c r="AA922" s="2">
        <f>W922-Z922</f>
        <v>0.76007340835361181</v>
      </c>
      <c r="AB922" s="2">
        <f>(0.5*$C$5*K922^2)/1000</f>
        <v>178.61224691358029</v>
      </c>
      <c r="AC922" s="2">
        <f t="shared" si="89"/>
        <v>0</v>
      </c>
      <c r="AD922" s="13"/>
    </row>
    <row r="923" spans="5:30" x14ac:dyDescent="0.25">
      <c r="E923" s="5" t="s">
        <v>2</v>
      </c>
      <c r="F923" s="1">
        <v>918</v>
      </c>
      <c r="G923" s="1">
        <v>329</v>
      </c>
      <c r="H923" s="2">
        <f>SUM($K$5:K923)</f>
        <v>7008.9166666666697</v>
      </c>
      <c r="I923" s="2">
        <f>SUM($K$595:K923)</f>
        <v>3914.3888888888846</v>
      </c>
      <c r="J923" s="1">
        <v>59</v>
      </c>
      <c r="K923" s="2">
        <v>16.388888888888889</v>
      </c>
      <c r="L923" s="2">
        <v>-1.3888888888889086E-2</v>
      </c>
      <c r="M923" s="1">
        <f>IF(K923&gt;0.001,1,0)</f>
        <v>1</v>
      </c>
      <c r="N923" s="1">
        <f>IF(L923&lt;-0.0001,1,0)</f>
        <v>1</v>
      </c>
      <c r="O923" s="3">
        <f t="shared" si="84"/>
        <v>1.0999999999999999E-2</v>
      </c>
      <c r="P923" s="2">
        <f t="shared" si="85"/>
        <v>142.54910999999998</v>
      </c>
      <c r="Q923" s="2">
        <f>0.5*$C$7*$C$8*1.2*K923^2</f>
        <v>105.72570555555556</v>
      </c>
      <c r="R923" s="2">
        <f>IF(L923&gt;0,$C$5*L923,0)</f>
        <v>0</v>
      </c>
      <c r="S923" s="2">
        <f t="shared" si="86"/>
        <v>248.27481555555556</v>
      </c>
      <c r="T923" s="2">
        <f>(S923*K923)/1000</f>
        <v>4.0689483660493826</v>
      </c>
      <c r="U923" s="2">
        <f t="shared" si="87"/>
        <v>4.0689483660493826</v>
      </c>
      <c r="V923" s="2">
        <f>SUM(U$5:U923)</f>
        <v>3365.4711410228638</v>
      </c>
      <c r="W923" s="2">
        <f>V923/3600</f>
        <v>0.93485309472857325</v>
      </c>
      <c r="X923" s="2">
        <f>T923*N923</f>
        <v>4.0689483660493826</v>
      </c>
      <c r="Y923" s="2">
        <f>SUM(X$5:X923)</f>
        <v>629.20687094986135</v>
      </c>
      <c r="Z923" s="2">
        <f t="shared" si="88"/>
        <v>0.1747796863749615</v>
      </c>
      <c r="AA923" s="2">
        <f>W923-Z923</f>
        <v>0.76007340835361181</v>
      </c>
      <c r="AB923" s="2">
        <f>(0.5*$C$5*K923^2)/1000</f>
        <v>177.40744598765431</v>
      </c>
      <c r="AC923" s="2">
        <f t="shared" si="89"/>
        <v>177.40744598765431</v>
      </c>
      <c r="AD923" s="13"/>
    </row>
    <row r="924" spans="5:30" x14ac:dyDescent="0.25">
      <c r="E924" s="5" t="s">
        <v>2</v>
      </c>
      <c r="F924" s="1">
        <v>919</v>
      </c>
      <c r="G924" s="1">
        <v>330</v>
      </c>
      <c r="H924" s="2">
        <f>SUM($K$5:K924)</f>
        <v>7025.3333333333367</v>
      </c>
      <c r="I924" s="2">
        <f>SUM($K$595:K924)</f>
        <v>3930.8055555555511</v>
      </c>
      <c r="J924" s="1">
        <v>59.1</v>
      </c>
      <c r="K924" s="2">
        <v>16.416666666666668</v>
      </c>
      <c r="L924" s="2">
        <v>6.9444444444444448E-2</v>
      </c>
      <c r="M924" s="1">
        <f>IF(K924&gt;0.001,1,0)</f>
        <v>1</v>
      </c>
      <c r="N924" s="1">
        <f>IF(L924&lt;-0.0001,1,0)</f>
        <v>0</v>
      </c>
      <c r="O924" s="3">
        <f t="shared" si="84"/>
        <v>1.0999999999999999E-2</v>
      </c>
      <c r="P924" s="2">
        <f t="shared" si="85"/>
        <v>142.54910999999998</v>
      </c>
      <c r="Q924" s="2">
        <f>0.5*$C$7*$C$8*1.2*K924^2</f>
        <v>106.08440150000001</v>
      </c>
      <c r="R924" s="2">
        <f>IF(L924&gt;0,$C$5*L924,0)</f>
        <v>91.736111111111114</v>
      </c>
      <c r="S924" s="2">
        <f t="shared" si="86"/>
        <v>340.36962261111114</v>
      </c>
      <c r="T924" s="2">
        <f>(S924*K924)/1000</f>
        <v>5.5877346378657409</v>
      </c>
      <c r="U924" s="2">
        <f t="shared" si="87"/>
        <v>5.5877346378657409</v>
      </c>
      <c r="V924" s="2">
        <f>SUM(U$5:U924)</f>
        <v>3371.0588756607294</v>
      </c>
      <c r="W924" s="2">
        <f>V924/3600</f>
        <v>0.93640524323909147</v>
      </c>
      <c r="X924" s="2">
        <f>T924*N924</f>
        <v>0</v>
      </c>
      <c r="Y924" s="2">
        <f>SUM(X$5:X924)</f>
        <v>629.20687094986135</v>
      </c>
      <c r="Z924" s="2">
        <f t="shared" si="88"/>
        <v>0.1747796863749615</v>
      </c>
      <c r="AA924" s="2">
        <f>W924-Z924</f>
        <v>0.76162555686412992</v>
      </c>
      <c r="AB924" s="2">
        <f>(0.5*$C$5*K924^2)/1000</f>
        <v>178.00933680555556</v>
      </c>
      <c r="AC924" s="2">
        <f t="shared" si="89"/>
        <v>0</v>
      </c>
      <c r="AD924" s="13"/>
    </row>
    <row r="925" spans="5:30" x14ac:dyDescent="0.25">
      <c r="E925" s="5" t="s">
        <v>2</v>
      </c>
      <c r="F925" s="1">
        <v>920</v>
      </c>
      <c r="G925" s="1">
        <v>331</v>
      </c>
      <c r="H925" s="2">
        <f>SUM($K$5:K925)</f>
        <v>7041.861111111114</v>
      </c>
      <c r="I925" s="2">
        <f>SUM($K$595:K925)</f>
        <v>3947.3333333333289</v>
      </c>
      <c r="J925" s="1">
        <v>59.5</v>
      </c>
      <c r="K925" s="2">
        <v>16.527777777777779</v>
      </c>
      <c r="L925" s="2">
        <v>0.19444444444444425</v>
      </c>
      <c r="M925" s="1">
        <f>IF(K925&gt;0.001,1,0)</f>
        <v>1</v>
      </c>
      <c r="N925" s="1">
        <f>IF(L925&lt;-0.0001,1,0)</f>
        <v>0</v>
      </c>
      <c r="O925" s="3">
        <f t="shared" si="84"/>
        <v>1.0999999999999999E-2</v>
      </c>
      <c r="P925" s="2">
        <f t="shared" si="85"/>
        <v>142.54910999999998</v>
      </c>
      <c r="Q925" s="2">
        <f>0.5*$C$7*$C$8*1.2*K925^2</f>
        <v>107.52525972222224</v>
      </c>
      <c r="R925" s="2">
        <f>IF(L925&gt;0,$C$5*L925,0)</f>
        <v>256.86111111111086</v>
      </c>
      <c r="S925" s="2">
        <f t="shared" si="86"/>
        <v>506.93548083333309</v>
      </c>
      <c r="T925" s="2">
        <f>(S925*K925)/1000</f>
        <v>8.3785169748842563</v>
      </c>
      <c r="U925" s="2">
        <f t="shared" si="87"/>
        <v>8.3785169748842563</v>
      </c>
      <c r="V925" s="2">
        <f>SUM(U$5:U925)</f>
        <v>3379.4373926356138</v>
      </c>
      <c r="W925" s="2">
        <f>V925/3600</f>
        <v>0.93873260906544831</v>
      </c>
      <c r="X925" s="2">
        <f>T925*N925</f>
        <v>0</v>
      </c>
      <c r="Y925" s="2">
        <f>SUM(X$5:X925)</f>
        <v>629.20687094986135</v>
      </c>
      <c r="Z925" s="2">
        <f t="shared" si="88"/>
        <v>0.1747796863749615</v>
      </c>
      <c r="AA925" s="2">
        <f>W925-Z925</f>
        <v>0.76395292269048687</v>
      </c>
      <c r="AB925" s="2">
        <f>(0.5*$C$5*K925^2)/1000</f>
        <v>180.42709297839508</v>
      </c>
      <c r="AC925" s="2">
        <f t="shared" si="89"/>
        <v>0</v>
      </c>
      <c r="AD925" s="13"/>
    </row>
    <row r="926" spans="5:30" x14ac:dyDescent="0.25">
      <c r="E926" s="5" t="s">
        <v>2</v>
      </c>
      <c r="F926" s="1">
        <v>921</v>
      </c>
      <c r="G926" s="1">
        <v>332</v>
      </c>
      <c r="H926" s="2">
        <f>SUM($K$5:K926)</f>
        <v>7058.6666666666697</v>
      </c>
      <c r="I926" s="2">
        <f>SUM($K$595:K926)</f>
        <v>3964.1388888888846</v>
      </c>
      <c r="J926" s="1">
        <v>60.5</v>
      </c>
      <c r="K926" s="2">
        <v>16.805555555555554</v>
      </c>
      <c r="L926" s="2">
        <v>0.38888888888888851</v>
      </c>
      <c r="M926" s="1">
        <f>IF(K926&gt;0.001,1,0)</f>
        <v>1</v>
      </c>
      <c r="N926" s="1">
        <f>IF(L926&lt;-0.0001,1,0)</f>
        <v>0</v>
      </c>
      <c r="O926" s="3">
        <f t="shared" si="84"/>
        <v>1.0999999999999999E-2</v>
      </c>
      <c r="P926" s="2">
        <f t="shared" si="85"/>
        <v>142.54910999999998</v>
      </c>
      <c r="Q926" s="2">
        <f>0.5*$C$7*$C$8*1.2*K926^2</f>
        <v>111.16992638888888</v>
      </c>
      <c r="R926" s="2">
        <f>IF(L926&gt;0,$C$5*L926,0)</f>
        <v>513.72222222222172</v>
      </c>
      <c r="S926" s="2">
        <f t="shared" si="86"/>
        <v>767.44125861111058</v>
      </c>
      <c r="T926" s="2">
        <f>(S926*K926)/1000</f>
        <v>12.897276707214496</v>
      </c>
      <c r="U926" s="2">
        <f t="shared" si="87"/>
        <v>12.897276707214496</v>
      </c>
      <c r="V926" s="2">
        <f>SUM(U$5:U926)</f>
        <v>3392.3346693428284</v>
      </c>
      <c r="W926" s="2">
        <f>V926/3600</f>
        <v>0.94231518592856345</v>
      </c>
      <c r="X926" s="2">
        <f>T926*N926</f>
        <v>0</v>
      </c>
      <c r="Y926" s="2">
        <f>SUM(X$5:X926)</f>
        <v>629.20687094986135</v>
      </c>
      <c r="Z926" s="2">
        <f t="shared" si="88"/>
        <v>0.1747796863749615</v>
      </c>
      <c r="AA926" s="2">
        <f>W926-Z926</f>
        <v>0.7675354995536019</v>
      </c>
      <c r="AB926" s="2">
        <f>(0.5*$C$5*K926^2)/1000</f>
        <v>186.54283371913576</v>
      </c>
      <c r="AC926" s="2">
        <f t="shared" si="89"/>
        <v>0</v>
      </c>
      <c r="AD926" s="13"/>
    </row>
    <row r="927" spans="5:30" x14ac:dyDescent="0.25">
      <c r="E927" s="5" t="s">
        <v>2</v>
      </c>
      <c r="F927" s="1">
        <v>922</v>
      </c>
      <c r="G927" s="1">
        <v>333</v>
      </c>
      <c r="H927" s="2">
        <f>SUM($K$5:K927)</f>
        <v>7075.9722222222254</v>
      </c>
      <c r="I927" s="2">
        <f>SUM($K$595:K927)</f>
        <v>3981.4444444444403</v>
      </c>
      <c r="J927" s="1">
        <v>62.3</v>
      </c>
      <c r="K927" s="2">
        <v>17.305555555555554</v>
      </c>
      <c r="L927" s="2">
        <v>0.47222222222222199</v>
      </c>
      <c r="M927" s="1">
        <f>IF(K927&gt;0.001,1,0)</f>
        <v>1</v>
      </c>
      <c r="N927" s="1">
        <f>IF(L927&lt;-0.0001,1,0)</f>
        <v>0</v>
      </c>
      <c r="O927" s="3">
        <f t="shared" si="84"/>
        <v>1.0999999999999999E-2</v>
      </c>
      <c r="P927" s="2">
        <f t="shared" si="85"/>
        <v>142.54910999999998</v>
      </c>
      <c r="Q927" s="2">
        <f>0.5*$C$7*$C$8*1.2*K927^2</f>
        <v>117.88340238888887</v>
      </c>
      <c r="R927" s="2">
        <f>IF(L927&gt;0,$C$5*L927,0)</f>
        <v>623.8055555555552</v>
      </c>
      <c r="S927" s="2">
        <f t="shared" si="86"/>
        <v>884.23806794444408</v>
      </c>
      <c r="T927" s="2">
        <f>(S927*K927)/1000</f>
        <v>15.302231009149684</v>
      </c>
      <c r="U927" s="2">
        <f t="shared" si="87"/>
        <v>15.302231009149684</v>
      </c>
      <c r="V927" s="2">
        <f>SUM(U$5:U927)</f>
        <v>3407.6369003519781</v>
      </c>
      <c r="W927" s="2">
        <f>V927/3600</f>
        <v>0.94656580565332726</v>
      </c>
      <c r="X927" s="2">
        <f>T927*N927</f>
        <v>0</v>
      </c>
      <c r="Y927" s="2">
        <f>SUM(X$5:X927)</f>
        <v>629.20687094986135</v>
      </c>
      <c r="Z927" s="2">
        <f t="shared" si="88"/>
        <v>0.1747796863749615</v>
      </c>
      <c r="AA927" s="2">
        <f>W927-Z927</f>
        <v>0.77178611927836571</v>
      </c>
      <c r="AB927" s="2">
        <f>(0.5*$C$5*K927^2)/1000</f>
        <v>197.80802816358019</v>
      </c>
      <c r="AC927" s="2">
        <f t="shared" si="89"/>
        <v>0</v>
      </c>
      <c r="AD927" s="13"/>
    </row>
    <row r="928" spans="5:30" x14ac:dyDescent="0.25">
      <c r="E928" s="5" t="s">
        <v>2</v>
      </c>
      <c r="F928" s="1">
        <v>923</v>
      </c>
      <c r="G928" s="1">
        <v>334</v>
      </c>
      <c r="H928" s="2">
        <f>SUM($K$5:K928)</f>
        <v>7093.7222222222254</v>
      </c>
      <c r="I928" s="2">
        <f>SUM($K$595:K928)</f>
        <v>3999.1944444444403</v>
      </c>
      <c r="J928" s="1">
        <v>63.9</v>
      </c>
      <c r="K928" s="2">
        <v>17.75</v>
      </c>
      <c r="L928" s="2">
        <v>0.38888888888888851</v>
      </c>
      <c r="M928" s="1">
        <f>IF(K928&gt;0.001,1,0)</f>
        <v>1</v>
      </c>
      <c r="N928" s="1">
        <f>IF(L928&lt;-0.0001,1,0)</f>
        <v>0</v>
      </c>
      <c r="O928" s="3">
        <f t="shared" si="84"/>
        <v>1.0999999999999999E-2</v>
      </c>
      <c r="P928" s="2">
        <f t="shared" si="85"/>
        <v>142.54910999999998</v>
      </c>
      <c r="Q928" s="2">
        <f>0.5*$C$7*$C$8*1.2*K928^2</f>
        <v>124.01616150000001</v>
      </c>
      <c r="R928" s="2">
        <f>IF(L928&gt;0,$C$5*L928,0)</f>
        <v>513.72222222222172</v>
      </c>
      <c r="S928" s="2">
        <f t="shared" si="86"/>
        <v>780.28749372222171</v>
      </c>
      <c r="T928" s="2">
        <f>(S928*K928)/1000</f>
        <v>13.850103013569434</v>
      </c>
      <c r="U928" s="2">
        <f t="shared" si="87"/>
        <v>13.850103013569434</v>
      </c>
      <c r="V928" s="2">
        <f>SUM(U$5:U928)</f>
        <v>3421.4870033655475</v>
      </c>
      <c r="W928" s="2">
        <f>V928/3600</f>
        <v>0.95041305649042984</v>
      </c>
      <c r="X928" s="2">
        <f>T928*N928</f>
        <v>0</v>
      </c>
      <c r="Y928" s="2">
        <f>SUM(X$5:X928)</f>
        <v>629.20687094986135</v>
      </c>
      <c r="Z928" s="2">
        <f t="shared" si="88"/>
        <v>0.1747796863749615</v>
      </c>
      <c r="AA928" s="2">
        <f>W928-Z928</f>
        <v>0.77563337011546829</v>
      </c>
      <c r="AB928" s="2">
        <f>(0.5*$C$5*K928^2)/1000</f>
        <v>208.09878125</v>
      </c>
      <c r="AC928" s="2">
        <f t="shared" si="89"/>
        <v>0</v>
      </c>
      <c r="AD928" s="13"/>
    </row>
    <row r="929" spans="5:30" x14ac:dyDescent="0.25">
      <c r="E929" s="5" t="s">
        <v>2</v>
      </c>
      <c r="F929" s="1">
        <v>924</v>
      </c>
      <c r="G929" s="1">
        <v>335</v>
      </c>
      <c r="H929" s="2">
        <f>SUM($K$5:K929)</f>
        <v>7111.8055555555584</v>
      </c>
      <c r="I929" s="2">
        <f>SUM($K$595:K929)</f>
        <v>4017.2777777777737</v>
      </c>
      <c r="J929" s="1">
        <v>65.099999999999994</v>
      </c>
      <c r="K929" s="2">
        <v>18.083333333333332</v>
      </c>
      <c r="L929" s="2">
        <v>2.7777777777777186E-2</v>
      </c>
      <c r="M929" s="1">
        <f>IF(K929&gt;0.001,1,0)</f>
        <v>1</v>
      </c>
      <c r="N929" s="1">
        <f>IF(L929&lt;-0.0001,1,0)</f>
        <v>0</v>
      </c>
      <c r="O929" s="3">
        <f t="shared" si="84"/>
        <v>1.0999999999999999E-2</v>
      </c>
      <c r="P929" s="2">
        <f t="shared" si="85"/>
        <v>142.54910999999998</v>
      </c>
      <c r="Q929" s="2">
        <f>0.5*$C$7*$C$8*1.2*K929^2</f>
        <v>128.7177815</v>
      </c>
      <c r="R929" s="2">
        <f>IF(L929&gt;0,$C$5*L929,0)</f>
        <v>36.694444444443661</v>
      </c>
      <c r="S929" s="2">
        <f t="shared" si="86"/>
        <v>307.96133594444365</v>
      </c>
      <c r="T929" s="2">
        <f>(S929*K929)/1000</f>
        <v>5.5689674916620229</v>
      </c>
      <c r="U929" s="2">
        <f t="shared" si="87"/>
        <v>5.5689674916620229</v>
      </c>
      <c r="V929" s="2">
        <f>SUM(U$5:U929)</f>
        <v>3427.0559708572096</v>
      </c>
      <c r="W929" s="2">
        <f>V929/3600</f>
        <v>0.95195999190478042</v>
      </c>
      <c r="X929" s="2">
        <f>T929*N929</f>
        <v>0</v>
      </c>
      <c r="Y929" s="2">
        <f>SUM(X$5:X929)</f>
        <v>629.20687094986135</v>
      </c>
      <c r="Z929" s="2">
        <f t="shared" si="88"/>
        <v>0.1747796863749615</v>
      </c>
      <c r="AA929" s="2">
        <f>W929-Z929</f>
        <v>0.77718030552981898</v>
      </c>
      <c r="AB929" s="2">
        <f>(0.5*$C$5*K929^2)/1000</f>
        <v>215.98808680555553</v>
      </c>
      <c r="AC929" s="2">
        <f t="shared" si="89"/>
        <v>0</v>
      </c>
      <c r="AD929" s="13"/>
    </row>
    <row r="930" spans="5:30" x14ac:dyDescent="0.25">
      <c r="E930" s="5" t="s">
        <v>2</v>
      </c>
      <c r="F930" s="1">
        <v>925</v>
      </c>
      <c r="G930" s="1">
        <v>336</v>
      </c>
      <c r="H930" s="2">
        <f>SUM($K$5:K930)</f>
        <v>7129.611111111114</v>
      </c>
      <c r="I930" s="2">
        <f>SUM($K$595:K930)</f>
        <v>4035.0833333333294</v>
      </c>
      <c r="J930" s="1">
        <v>64.099999999999994</v>
      </c>
      <c r="K930" s="2">
        <v>17.805555555555554</v>
      </c>
      <c r="L930" s="2">
        <v>-0.33333333333333215</v>
      </c>
      <c r="M930" s="1">
        <f>IF(K930&gt;0.001,1,0)</f>
        <v>1</v>
      </c>
      <c r="N930" s="1">
        <f>IF(L930&lt;-0.0001,1,0)</f>
        <v>1</v>
      </c>
      <c r="O930" s="3">
        <f t="shared" si="84"/>
        <v>1.0999999999999999E-2</v>
      </c>
      <c r="P930" s="2">
        <f t="shared" si="85"/>
        <v>142.54910999999998</v>
      </c>
      <c r="Q930" s="2">
        <f>0.5*$C$7*$C$8*1.2*K930^2</f>
        <v>124.79369038888886</v>
      </c>
      <c r="R930" s="2">
        <f>IF(L930&gt;0,$C$5*L930,0)</f>
        <v>0</v>
      </c>
      <c r="S930" s="2">
        <f t="shared" si="86"/>
        <v>267.34280038888886</v>
      </c>
      <c r="T930" s="2">
        <f>(S930*K930)/1000</f>
        <v>4.7601870847021592</v>
      </c>
      <c r="U930" s="2">
        <f t="shared" si="87"/>
        <v>4.7601870847021592</v>
      </c>
      <c r="V930" s="2">
        <f>SUM(U$5:U930)</f>
        <v>3431.8161579419116</v>
      </c>
      <c r="W930" s="2">
        <f>V930/3600</f>
        <v>0.95328226609497546</v>
      </c>
      <c r="X930" s="2">
        <f>T930*N930</f>
        <v>4.7601870847021592</v>
      </c>
      <c r="Y930" s="2">
        <f>SUM(X$5:X930)</f>
        <v>633.96705803456348</v>
      </c>
      <c r="Z930" s="2">
        <f t="shared" si="88"/>
        <v>0.17610196056515653</v>
      </c>
      <c r="AA930" s="2">
        <f>W930-Z930</f>
        <v>0.77718030552981898</v>
      </c>
      <c r="AB930" s="2">
        <f>(0.5*$C$5*K930^2)/1000</f>
        <v>209.40347260802463</v>
      </c>
      <c r="AC930" s="2">
        <f t="shared" si="89"/>
        <v>209.40347260802463</v>
      </c>
      <c r="AD930" s="13"/>
    </row>
    <row r="931" spans="5:30" x14ac:dyDescent="0.25">
      <c r="E931" s="5" t="s">
        <v>2</v>
      </c>
      <c r="F931" s="1">
        <v>926</v>
      </c>
      <c r="G931" s="1">
        <v>337</v>
      </c>
      <c r="H931" s="2">
        <f>SUM($K$5:K931)</f>
        <v>7147.027777777781</v>
      </c>
      <c r="I931" s="2">
        <f>SUM($K$595:K931)</f>
        <v>4052.4999999999959</v>
      </c>
      <c r="J931" s="1">
        <v>62.7</v>
      </c>
      <c r="K931" s="2">
        <v>17.416666666666668</v>
      </c>
      <c r="L931" s="2">
        <v>-0.29166666666666585</v>
      </c>
      <c r="M931" s="1">
        <f>IF(K931&gt;0.001,1,0)</f>
        <v>1</v>
      </c>
      <c r="N931" s="1">
        <f>IF(L931&lt;-0.0001,1,0)</f>
        <v>1</v>
      </c>
      <c r="O931" s="3">
        <f t="shared" si="84"/>
        <v>1.0999999999999999E-2</v>
      </c>
      <c r="P931" s="2">
        <f t="shared" si="85"/>
        <v>142.54910999999998</v>
      </c>
      <c r="Q931" s="2">
        <f>0.5*$C$7*$C$8*1.2*K931^2</f>
        <v>119.40201350000002</v>
      </c>
      <c r="R931" s="2">
        <f>IF(L931&gt;0,$C$5*L931,0)</f>
        <v>0</v>
      </c>
      <c r="S931" s="2">
        <f t="shared" si="86"/>
        <v>261.95112349999999</v>
      </c>
      <c r="T931" s="2">
        <f>(S931*K931)/1000</f>
        <v>4.5623154009583331</v>
      </c>
      <c r="U931" s="2">
        <f t="shared" si="87"/>
        <v>4.5623154009583331</v>
      </c>
      <c r="V931" s="2">
        <f>SUM(U$5:U931)</f>
        <v>3436.3784733428697</v>
      </c>
      <c r="W931" s="2">
        <f>V931/3600</f>
        <v>0.95454957592857492</v>
      </c>
      <c r="X931" s="2">
        <f>T931*N931</f>
        <v>4.5623154009583331</v>
      </c>
      <c r="Y931" s="2">
        <f>SUM(X$5:X931)</f>
        <v>638.52937343552185</v>
      </c>
      <c r="Z931" s="2">
        <f t="shared" si="88"/>
        <v>0.17736927039875608</v>
      </c>
      <c r="AA931" s="2">
        <f>W931-Z931</f>
        <v>0.77718030552981887</v>
      </c>
      <c r="AB931" s="2">
        <f>(0.5*$C$5*K931^2)/1000</f>
        <v>200.35625347222225</v>
      </c>
      <c r="AC931" s="2">
        <f t="shared" si="89"/>
        <v>200.35625347222225</v>
      </c>
      <c r="AD931" s="13"/>
    </row>
    <row r="932" spans="5:30" x14ac:dyDescent="0.25">
      <c r="E932" s="5" t="s">
        <v>2</v>
      </c>
      <c r="F932" s="1">
        <v>927</v>
      </c>
      <c r="G932" s="1">
        <v>338</v>
      </c>
      <c r="H932" s="2">
        <f>SUM($K$5:K932)</f>
        <v>7164.2500000000036</v>
      </c>
      <c r="I932" s="2">
        <f>SUM($K$595:K932)</f>
        <v>4069.7222222222181</v>
      </c>
      <c r="J932" s="1">
        <v>62</v>
      </c>
      <c r="K932" s="2">
        <v>17.222222222222221</v>
      </c>
      <c r="L932" s="2">
        <v>-0.19444444444444522</v>
      </c>
      <c r="M932" s="1">
        <f>IF(K932&gt;0.001,1,0)</f>
        <v>1</v>
      </c>
      <c r="N932" s="1">
        <f>IF(L932&lt;-0.0001,1,0)</f>
        <v>1</v>
      </c>
      <c r="O932" s="3">
        <f t="shared" si="84"/>
        <v>1.0999999999999999E-2</v>
      </c>
      <c r="P932" s="2">
        <f t="shared" si="85"/>
        <v>142.54910999999998</v>
      </c>
      <c r="Q932" s="2">
        <f>0.5*$C$7*$C$8*1.2*K932^2</f>
        <v>116.75082222222223</v>
      </c>
      <c r="R932" s="2">
        <f>IF(L932&gt;0,$C$5*L932,0)</f>
        <v>0</v>
      </c>
      <c r="S932" s="2">
        <f t="shared" si="86"/>
        <v>259.2999322222222</v>
      </c>
      <c r="T932" s="2">
        <f>(S932*K932)/1000</f>
        <v>4.4657210549382711</v>
      </c>
      <c r="U932" s="2">
        <f t="shared" si="87"/>
        <v>4.4657210549382711</v>
      </c>
      <c r="V932" s="2">
        <f>SUM(U$5:U932)</f>
        <v>3440.8441943978078</v>
      </c>
      <c r="W932" s="2">
        <f>V932/3600</f>
        <v>0.9557900539993911</v>
      </c>
      <c r="X932" s="2">
        <f>T932*N932</f>
        <v>4.4657210549382711</v>
      </c>
      <c r="Y932" s="2">
        <f>SUM(X$5:X932)</f>
        <v>642.99509449046013</v>
      </c>
      <c r="Z932" s="2">
        <f t="shared" si="88"/>
        <v>0.17860974846957225</v>
      </c>
      <c r="AA932" s="2">
        <f>W932-Z932</f>
        <v>0.77718030552981887</v>
      </c>
      <c r="AB932" s="2">
        <f>(0.5*$C$5*K932^2)/1000</f>
        <v>195.90756172839505</v>
      </c>
      <c r="AC932" s="2">
        <f t="shared" si="89"/>
        <v>195.90756172839505</v>
      </c>
      <c r="AD932" s="13"/>
    </row>
    <row r="933" spans="5:30" x14ac:dyDescent="0.25">
      <c r="E933" s="5" t="s">
        <v>2</v>
      </c>
      <c r="F933" s="1">
        <v>928</v>
      </c>
      <c r="G933" s="1">
        <v>339</v>
      </c>
      <c r="H933" s="2">
        <f>SUM($K$5:K933)</f>
        <v>7181.277777777781</v>
      </c>
      <c r="I933" s="2">
        <f>SUM($K$595:K933)</f>
        <v>4086.7499999999959</v>
      </c>
      <c r="J933" s="1">
        <v>61.3</v>
      </c>
      <c r="K933" s="2">
        <v>17.027777777777775</v>
      </c>
      <c r="L933" s="2">
        <v>-0.15277777777777798</v>
      </c>
      <c r="M933" s="1">
        <f>IF(K933&gt;0.001,1,0)</f>
        <v>1</v>
      </c>
      <c r="N933" s="1">
        <f>IF(L933&lt;-0.0001,1,0)</f>
        <v>1</v>
      </c>
      <c r="O933" s="3">
        <f t="shared" si="84"/>
        <v>1.0999999999999999E-2</v>
      </c>
      <c r="P933" s="2">
        <f t="shared" si="85"/>
        <v>142.54910999999998</v>
      </c>
      <c r="Q933" s="2">
        <f>0.5*$C$7*$C$8*1.2*K933^2</f>
        <v>114.1293957222222</v>
      </c>
      <c r="R933" s="2">
        <f>IF(L933&gt;0,$C$5*L933,0)</f>
        <v>0</v>
      </c>
      <c r="S933" s="2">
        <f t="shared" si="86"/>
        <v>256.67850572222221</v>
      </c>
      <c r="T933" s="2">
        <f>(S933*K933)/1000</f>
        <v>4.3706645557700616</v>
      </c>
      <c r="U933" s="2">
        <f t="shared" si="87"/>
        <v>4.3706645557700616</v>
      </c>
      <c r="V933" s="2">
        <f>SUM(U$5:U933)</f>
        <v>3445.2148589535777</v>
      </c>
      <c r="W933" s="2">
        <f>V933/3600</f>
        <v>0.95700412748710495</v>
      </c>
      <c r="X933" s="2">
        <f>T933*N933</f>
        <v>4.3706645557700616</v>
      </c>
      <c r="Y933" s="2">
        <f>SUM(X$5:X933)</f>
        <v>647.36575904623021</v>
      </c>
      <c r="Z933" s="2">
        <f t="shared" si="88"/>
        <v>0.17982382195728616</v>
      </c>
      <c r="AA933" s="2">
        <f>W933-Z933</f>
        <v>0.77718030552981876</v>
      </c>
      <c r="AB933" s="2">
        <f>(0.5*$C$5*K933^2)/1000</f>
        <v>191.50881520061722</v>
      </c>
      <c r="AC933" s="2">
        <f t="shared" si="89"/>
        <v>191.50881520061722</v>
      </c>
      <c r="AD933" s="13"/>
    </row>
    <row r="934" spans="5:30" x14ac:dyDescent="0.25">
      <c r="E934" s="5" t="s">
        <v>2</v>
      </c>
      <c r="F934" s="1">
        <v>929</v>
      </c>
      <c r="G934" s="1">
        <v>340</v>
      </c>
      <c r="H934" s="2">
        <f>SUM($K$5:K934)</f>
        <v>7198.194444444448</v>
      </c>
      <c r="I934" s="2">
        <f>SUM($K$595:K934)</f>
        <v>4103.6666666666624</v>
      </c>
      <c r="J934" s="1">
        <v>60.9</v>
      </c>
      <c r="K934" s="2">
        <v>16.916666666666664</v>
      </c>
      <c r="L934" s="2">
        <v>-0.11111111111111072</v>
      </c>
      <c r="M934" s="1">
        <f>IF(K934&gt;0.001,1,0)</f>
        <v>1</v>
      </c>
      <c r="N934" s="1">
        <f>IF(L934&lt;-0.0001,1,0)</f>
        <v>1</v>
      </c>
      <c r="O934" s="3">
        <f t="shared" si="84"/>
        <v>1.0999999999999999E-2</v>
      </c>
      <c r="P934" s="2">
        <f t="shared" si="85"/>
        <v>142.54910999999998</v>
      </c>
      <c r="Q934" s="2">
        <f>0.5*$C$7*$C$8*1.2*K934^2</f>
        <v>112.64480149999997</v>
      </c>
      <c r="R934" s="2">
        <f>IF(L934&gt;0,$C$5*L934,0)</f>
        <v>0</v>
      </c>
      <c r="S934" s="2">
        <f t="shared" si="86"/>
        <v>255.19391149999996</v>
      </c>
      <c r="T934" s="2">
        <f>(S934*K934)/1000</f>
        <v>4.3170303362083322</v>
      </c>
      <c r="U934" s="2">
        <f t="shared" si="87"/>
        <v>4.3170303362083322</v>
      </c>
      <c r="V934" s="2">
        <f>SUM(U$5:U934)</f>
        <v>3449.5318892897862</v>
      </c>
      <c r="W934" s="2">
        <f>V934/3600</f>
        <v>0.95820330258049613</v>
      </c>
      <c r="X934" s="2">
        <f>T934*N934</f>
        <v>4.3170303362083322</v>
      </c>
      <c r="Y934" s="2">
        <f>SUM(X$5:X934)</f>
        <v>651.6827893824385</v>
      </c>
      <c r="Z934" s="2">
        <f t="shared" si="88"/>
        <v>0.18102299705067737</v>
      </c>
      <c r="AA934" s="2">
        <f>W934-Z934</f>
        <v>0.77718030552981876</v>
      </c>
      <c r="AB934" s="2">
        <f>(0.5*$C$5*K934^2)/1000</f>
        <v>189.01767013888886</v>
      </c>
      <c r="AC934" s="2">
        <f t="shared" si="89"/>
        <v>189.01767013888886</v>
      </c>
      <c r="AD934" s="13"/>
    </row>
    <row r="935" spans="5:30" x14ac:dyDescent="0.25">
      <c r="E935" s="5" t="s">
        <v>2</v>
      </c>
      <c r="F935" s="1">
        <v>930</v>
      </c>
      <c r="G935" s="1">
        <v>341</v>
      </c>
      <c r="H935" s="2">
        <f>SUM($K$5:K935)</f>
        <v>7215.0000000000036</v>
      </c>
      <c r="I935" s="2">
        <f>SUM($K$595:K935)</f>
        <v>4120.4722222222181</v>
      </c>
      <c r="J935" s="1">
        <v>60.5</v>
      </c>
      <c r="K935" s="2">
        <v>16.805555555555554</v>
      </c>
      <c r="L935" s="2">
        <v>-9.7222222222221627E-2</v>
      </c>
      <c r="M935" s="1">
        <f>IF(K935&gt;0.001,1,0)</f>
        <v>1</v>
      </c>
      <c r="N935" s="1">
        <f>IF(L935&lt;-0.0001,1,0)</f>
        <v>1</v>
      </c>
      <c r="O935" s="3">
        <f t="shared" si="84"/>
        <v>1.0999999999999999E-2</v>
      </c>
      <c r="P935" s="2">
        <f t="shared" si="85"/>
        <v>142.54910999999998</v>
      </c>
      <c r="Q935" s="2">
        <f>0.5*$C$7*$C$8*1.2*K935^2</f>
        <v>111.16992638888888</v>
      </c>
      <c r="R935" s="2">
        <f>IF(L935&gt;0,$C$5*L935,0)</f>
        <v>0</v>
      </c>
      <c r="S935" s="2">
        <f t="shared" si="86"/>
        <v>253.71903638888887</v>
      </c>
      <c r="T935" s="2">
        <f>(S935*K935)/1000</f>
        <v>4.2638893615354929</v>
      </c>
      <c r="U935" s="2">
        <f t="shared" si="87"/>
        <v>4.2638893615354929</v>
      </c>
      <c r="V935" s="2">
        <f>SUM(U$5:U935)</f>
        <v>3453.7957786513216</v>
      </c>
      <c r="W935" s="2">
        <f>V935/3600</f>
        <v>0.95938771629203379</v>
      </c>
      <c r="X935" s="2">
        <f>T935*N935</f>
        <v>4.2638893615354929</v>
      </c>
      <c r="Y935" s="2">
        <f>SUM(X$5:X935)</f>
        <v>655.94667874397396</v>
      </c>
      <c r="Z935" s="2">
        <f t="shared" si="88"/>
        <v>0.182207410762215</v>
      </c>
      <c r="AA935" s="2">
        <f>W935-Z935</f>
        <v>0.77718030552981876</v>
      </c>
      <c r="AB935" s="2">
        <f>(0.5*$C$5*K935^2)/1000</f>
        <v>186.54283371913576</v>
      </c>
      <c r="AC935" s="2">
        <f t="shared" si="89"/>
        <v>186.54283371913576</v>
      </c>
      <c r="AD935" s="13"/>
    </row>
    <row r="936" spans="5:30" x14ac:dyDescent="0.25">
      <c r="E936" s="5" t="s">
        <v>2</v>
      </c>
      <c r="F936" s="1">
        <v>931</v>
      </c>
      <c r="G936" s="1">
        <v>342</v>
      </c>
      <c r="H936" s="2">
        <f>SUM($K$5:K936)</f>
        <v>7231.7222222222263</v>
      </c>
      <c r="I936" s="2">
        <f>SUM($K$595:K936)</f>
        <v>4137.1944444444407</v>
      </c>
      <c r="J936" s="1">
        <v>60.2</v>
      </c>
      <c r="K936" s="2">
        <v>16.722222222222221</v>
      </c>
      <c r="L936" s="2">
        <v>-9.7222222222222612E-2</v>
      </c>
      <c r="M936" s="1">
        <f>IF(K936&gt;0.001,1,0)</f>
        <v>1</v>
      </c>
      <c r="N936" s="1">
        <f>IF(L936&lt;-0.0001,1,0)</f>
        <v>1</v>
      </c>
      <c r="O936" s="3">
        <f t="shared" si="84"/>
        <v>1.0999999999999999E-2</v>
      </c>
      <c r="P936" s="2">
        <f t="shared" si="85"/>
        <v>142.54910999999998</v>
      </c>
      <c r="Q936" s="2">
        <f>0.5*$C$7*$C$8*1.2*K936^2</f>
        <v>110.07014822222222</v>
      </c>
      <c r="R936" s="2">
        <f>IF(L936&gt;0,$C$5*L936,0)</f>
        <v>0</v>
      </c>
      <c r="S936" s="2">
        <f t="shared" si="86"/>
        <v>252.61925822222219</v>
      </c>
      <c r="T936" s="2">
        <f>(S936*K936)/1000</f>
        <v>4.2243553736049373</v>
      </c>
      <c r="U936" s="2">
        <f t="shared" si="87"/>
        <v>4.2243553736049373</v>
      </c>
      <c r="V936" s="2">
        <f>SUM(U$5:U936)</f>
        <v>3458.0201340249264</v>
      </c>
      <c r="W936" s="2">
        <f>V936/3600</f>
        <v>0.9605611483402573</v>
      </c>
      <c r="X936" s="2">
        <f>T936*N936</f>
        <v>4.2243553736049373</v>
      </c>
      <c r="Y936" s="2">
        <f>SUM(X$5:X936)</f>
        <v>660.17103411757887</v>
      </c>
      <c r="Z936" s="2">
        <f t="shared" si="88"/>
        <v>0.18338084281043857</v>
      </c>
      <c r="AA936" s="2">
        <f>W936-Z936</f>
        <v>0.77718030552981876</v>
      </c>
      <c r="AB936" s="2">
        <f>(0.5*$C$5*K936^2)/1000</f>
        <v>184.69740895061724</v>
      </c>
      <c r="AC936" s="2">
        <f t="shared" si="89"/>
        <v>184.69740895061724</v>
      </c>
      <c r="AD936" s="13"/>
    </row>
    <row r="937" spans="5:30" x14ac:dyDescent="0.25">
      <c r="E937" s="5" t="s">
        <v>2</v>
      </c>
      <c r="F937" s="1">
        <v>932</v>
      </c>
      <c r="G937" s="1">
        <v>343</v>
      </c>
      <c r="H937" s="2">
        <f>SUM($K$5:K937)</f>
        <v>7248.3333333333376</v>
      </c>
      <c r="I937" s="2">
        <f>SUM($K$595:K937)</f>
        <v>4153.805555555552</v>
      </c>
      <c r="J937" s="1">
        <v>59.8</v>
      </c>
      <c r="K937" s="2">
        <v>16.611111111111111</v>
      </c>
      <c r="L937" s="2">
        <v>-0.1111111111111117</v>
      </c>
      <c r="M937" s="1">
        <f>IF(K937&gt;0.001,1,0)</f>
        <v>1</v>
      </c>
      <c r="N937" s="1">
        <f>IF(L937&lt;-0.0001,1,0)</f>
        <v>1</v>
      </c>
      <c r="O937" s="3">
        <f t="shared" si="84"/>
        <v>1.0999999999999999E-2</v>
      </c>
      <c r="P937" s="2">
        <f t="shared" si="85"/>
        <v>142.54910999999998</v>
      </c>
      <c r="Q937" s="2">
        <f>0.5*$C$7*$C$8*1.2*K937^2</f>
        <v>108.61228155555555</v>
      </c>
      <c r="R937" s="2">
        <f>IF(L937&gt;0,$C$5*L937,0)</f>
        <v>0</v>
      </c>
      <c r="S937" s="2">
        <f t="shared" si="86"/>
        <v>251.16139155555555</v>
      </c>
      <c r="T937" s="2">
        <f>(S937*K937)/1000</f>
        <v>4.1720697819506167</v>
      </c>
      <c r="U937" s="2">
        <f t="shared" si="87"/>
        <v>4.1720697819506167</v>
      </c>
      <c r="V937" s="2">
        <f>SUM(U$5:U937)</f>
        <v>3462.1922038068769</v>
      </c>
      <c r="W937" s="2">
        <f>V937/3600</f>
        <v>0.9617200566130214</v>
      </c>
      <c r="X937" s="2">
        <f>T937*N937</f>
        <v>4.1720697819506167</v>
      </c>
      <c r="Y937" s="2">
        <f>SUM(X$5:X937)</f>
        <v>664.34310389952952</v>
      </c>
      <c r="Z937" s="2">
        <f t="shared" si="88"/>
        <v>0.18453975108320264</v>
      </c>
      <c r="AA937" s="2">
        <f>W937-Z937</f>
        <v>0.77718030552981876</v>
      </c>
      <c r="AB937" s="2">
        <f>(0.5*$C$5*K937^2)/1000</f>
        <v>182.25111265432099</v>
      </c>
      <c r="AC937" s="2">
        <f t="shared" si="89"/>
        <v>182.25111265432099</v>
      </c>
      <c r="AD937" s="13"/>
    </row>
    <row r="938" spans="5:30" x14ac:dyDescent="0.25">
      <c r="E938" s="5" t="s">
        <v>2</v>
      </c>
      <c r="F938" s="1">
        <v>933</v>
      </c>
      <c r="G938" s="1">
        <v>344</v>
      </c>
      <c r="H938" s="2">
        <f>SUM($K$5:K938)</f>
        <v>7264.8333333333376</v>
      </c>
      <c r="I938" s="2">
        <f>SUM($K$595:K938)</f>
        <v>4170.305555555552</v>
      </c>
      <c r="J938" s="1">
        <v>59.4</v>
      </c>
      <c r="K938" s="2">
        <v>16.5</v>
      </c>
      <c r="L938" s="2">
        <v>-0.16666666666666607</v>
      </c>
      <c r="M938" s="1">
        <f>IF(K938&gt;0.001,1,0)</f>
        <v>1</v>
      </c>
      <c r="N938" s="1">
        <f>IF(L938&lt;-0.0001,1,0)</f>
        <v>1</v>
      </c>
      <c r="O938" s="3">
        <f t="shared" si="84"/>
        <v>1.0999999999999999E-2</v>
      </c>
      <c r="P938" s="2">
        <f t="shared" si="85"/>
        <v>142.54910999999998</v>
      </c>
      <c r="Q938" s="2">
        <f>0.5*$C$7*$C$8*1.2*K938^2</f>
        <v>107.164134</v>
      </c>
      <c r="R938" s="2">
        <f>IF(L938&gt;0,$C$5*L938,0)</f>
        <v>0</v>
      </c>
      <c r="S938" s="2">
        <f t="shared" si="86"/>
        <v>249.71324399999997</v>
      </c>
      <c r="T938" s="2">
        <f>(S938*K938)/1000</f>
        <v>4.1202685260000003</v>
      </c>
      <c r="U938" s="2">
        <f t="shared" si="87"/>
        <v>4.1202685260000003</v>
      </c>
      <c r="V938" s="2">
        <f>SUM(U$5:U938)</f>
        <v>3466.312472332877</v>
      </c>
      <c r="W938" s="2">
        <f>V938/3600</f>
        <v>0.96286457564802141</v>
      </c>
      <c r="X938" s="2">
        <f>T938*N938</f>
        <v>4.1202685260000003</v>
      </c>
      <c r="Y938" s="2">
        <f>SUM(X$5:X938)</f>
        <v>668.46337242552954</v>
      </c>
      <c r="Z938" s="2">
        <f t="shared" si="88"/>
        <v>0.18568427011820265</v>
      </c>
      <c r="AA938" s="2">
        <f>W938-Z938</f>
        <v>0.77718030552981876</v>
      </c>
      <c r="AB938" s="2">
        <f>(0.5*$C$5*K938^2)/1000</f>
        <v>179.82112499999999</v>
      </c>
      <c r="AC938" s="2">
        <f t="shared" si="89"/>
        <v>179.82112499999999</v>
      </c>
      <c r="AD938" s="13"/>
    </row>
    <row r="939" spans="5:30" x14ac:dyDescent="0.25">
      <c r="E939" s="5" t="s">
        <v>2</v>
      </c>
      <c r="F939" s="1">
        <v>934</v>
      </c>
      <c r="G939" s="1">
        <v>345</v>
      </c>
      <c r="H939" s="2">
        <f>SUM($K$5:K939)</f>
        <v>7281.111111111115</v>
      </c>
      <c r="I939" s="2">
        <f>SUM($K$595:K939)</f>
        <v>4186.5833333333294</v>
      </c>
      <c r="J939" s="1">
        <v>58.6</v>
      </c>
      <c r="K939" s="2">
        <v>16.277777777777779</v>
      </c>
      <c r="L939" s="2">
        <v>-0.26388888888888867</v>
      </c>
      <c r="M939" s="1">
        <f>IF(K939&gt;0.001,1,0)</f>
        <v>1</v>
      </c>
      <c r="N939" s="1">
        <f>IF(L939&lt;-0.0001,1,0)</f>
        <v>1</v>
      </c>
      <c r="O939" s="3">
        <f t="shared" si="84"/>
        <v>1.0999999999999999E-2</v>
      </c>
      <c r="P939" s="2">
        <f t="shared" si="85"/>
        <v>142.54910999999998</v>
      </c>
      <c r="Q939" s="2">
        <f>0.5*$C$7*$C$8*1.2*K939^2</f>
        <v>104.29699622222223</v>
      </c>
      <c r="R939" s="2">
        <f>IF(L939&gt;0,$C$5*L939,0)</f>
        <v>0</v>
      </c>
      <c r="S939" s="2">
        <f t="shared" si="86"/>
        <v>246.8461062222222</v>
      </c>
      <c r="T939" s="2">
        <f>(S939*K939)/1000</f>
        <v>4.018106062395062</v>
      </c>
      <c r="U939" s="2">
        <f t="shared" si="87"/>
        <v>4.018106062395062</v>
      </c>
      <c r="V939" s="2">
        <f>SUM(U$5:U939)</f>
        <v>3470.3305783952719</v>
      </c>
      <c r="W939" s="2">
        <f>V939/3600</f>
        <v>0.96398071622090886</v>
      </c>
      <c r="X939" s="2">
        <f>T939*N939</f>
        <v>4.018106062395062</v>
      </c>
      <c r="Y939" s="2">
        <f>SUM(X$5:X939)</f>
        <v>672.48147848792462</v>
      </c>
      <c r="Z939" s="2">
        <f t="shared" si="88"/>
        <v>0.18680041069109019</v>
      </c>
      <c r="AA939" s="2">
        <f>W939-Z939</f>
        <v>0.77718030552981865</v>
      </c>
      <c r="AB939" s="2">
        <f>(0.5*$C$5*K939^2)/1000</f>
        <v>175.01007561728397</v>
      </c>
      <c r="AC939" s="2">
        <f t="shared" si="89"/>
        <v>175.01007561728397</v>
      </c>
      <c r="AD939" s="13"/>
    </row>
    <row r="940" spans="5:30" x14ac:dyDescent="0.25">
      <c r="E940" s="5" t="s">
        <v>2</v>
      </c>
      <c r="F940" s="1">
        <v>935</v>
      </c>
      <c r="G940" s="1">
        <v>346</v>
      </c>
      <c r="H940" s="2">
        <f>SUM($K$5:K940)</f>
        <v>7297.0833333333376</v>
      </c>
      <c r="I940" s="2">
        <f>SUM($K$595:K940)</f>
        <v>4202.555555555552</v>
      </c>
      <c r="J940" s="1">
        <v>57.5</v>
      </c>
      <c r="K940" s="2">
        <v>15.972222222222221</v>
      </c>
      <c r="L940" s="2">
        <v>-0.27777777777777779</v>
      </c>
      <c r="M940" s="1">
        <f>IF(K940&gt;0.001,1,0)</f>
        <v>1</v>
      </c>
      <c r="N940" s="1">
        <f>IF(L940&lt;-0.0001,1,0)</f>
        <v>1</v>
      </c>
      <c r="O940" s="3">
        <f t="shared" si="84"/>
        <v>1.0999999999999999E-2</v>
      </c>
      <c r="P940" s="2">
        <f t="shared" si="85"/>
        <v>142.54910999999998</v>
      </c>
      <c r="Q940" s="2">
        <f>0.5*$C$7*$C$8*1.2*K940^2</f>
        <v>100.41815972222223</v>
      </c>
      <c r="R940" s="2">
        <f>IF(L940&gt;0,$C$5*L940,0)</f>
        <v>0</v>
      </c>
      <c r="S940" s="2">
        <f t="shared" si="86"/>
        <v>242.96726972222223</v>
      </c>
      <c r="T940" s="2">
        <f>(S940*K940)/1000</f>
        <v>3.8807272247299385</v>
      </c>
      <c r="U940" s="2">
        <f t="shared" si="87"/>
        <v>3.8807272247299385</v>
      </c>
      <c r="V940" s="2">
        <f>SUM(U$5:U940)</f>
        <v>3474.2113056200019</v>
      </c>
      <c r="W940" s="2">
        <f>V940/3600</f>
        <v>0.96505869600555605</v>
      </c>
      <c r="X940" s="2">
        <f>T940*N940</f>
        <v>3.8807272247299385</v>
      </c>
      <c r="Y940" s="2">
        <f>SUM(X$5:X940)</f>
        <v>676.3622057126546</v>
      </c>
      <c r="Z940" s="2">
        <f t="shared" si="88"/>
        <v>0.1878783904757374</v>
      </c>
      <c r="AA940" s="2">
        <f>W940-Z940</f>
        <v>0.77718030552981865</v>
      </c>
      <c r="AB940" s="2">
        <f>(0.5*$C$5*K940^2)/1000</f>
        <v>168.50139853395061</v>
      </c>
      <c r="AC940" s="2">
        <f t="shared" si="89"/>
        <v>168.50139853395061</v>
      </c>
      <c r="AD940" s="13"/>
    </row>
    <row r="941" spans="5:30" x14ac:dyDescent="0.25">
      <c r="E941" s="5" t="s">
        <v>2</v>
      </c>
      <c r="F941" s="1">
        <v>936</v>
      </c>
      <c r="G941" s="1">
        <v>347</v>
      </c>
      <c r="H941" s="2">
        <f>SUM($K$5:K941)</f>
        <v>7312.8055555555602</v>
      </c>
      <c r="I941" s="2">
        <f>SUM($K$595:K941)</f>
        <v>4218.2777777777746</v>
      </c>
      <c r="J941" s="1">
        <v>56.6</v>
      </c>
      <c r="K941" s="2">
        <v>15.722222222222221</v>
      </c>
      <c r="L941" s="2">
        <v>-0.20833333333333331</v>
      </c>
      <c r="M941" s="1">
        <f>IF(K941&gt;0.001,1,0)</f>
        <v>1</v>
      </c>
      <c r="N941" s="1">
        <f>IF(L941&lt;-0.0001,1,0)</f>
        <v>1</v>
      </c>
      <c r="O941" s="3">
        <f t="shared" si="84"/>
        <v>1.0999999999999999E-2</v>
      </c>
      <c r="P941" s="2">
        <f t="shared" si="85"/>
        <v>142.54910999999998</v>
      </c>
      <c r="Q941" s="2">
        <f>0.5*$C$7*$C$8*1.2*K941^2</f>
        <v>97.29923622222222</v>
      </c>
      <c r="R941" s="2">
        <f>IF(L941&gt;0,$C$5*L941,0)</f>
        <v>0</v>
      </c>
      <c r="S941" s="2">
        <f t="shared" si="86"/>
        <v>239.8483462222222</v>
      </c>
      <c r="T941" s="2">
        <f>(S941*K941)/1000</f>
        <v>3.770948998938271</v>
      </c>
      <c r="U941" s="2">
        <f t="shared" si="87"/>
        <v>3.770948998938271</v>
      </c>
      <c r="V941" s="2">
        <f>SUM(U$5:U941)</f>
        <v>3477.9822546189403</v>
      </c>
      <c r="W941" s="2">
        <f>V941/3600</f>
        <v>0.96610618183859454</v>
      </c>
      <c r="X941" s="2">
        <f>T941*N941</f>
        <v>3.770948998938271</v>
      </c>
      <c r="Y941" s="2">
        <f>SUM(X$5:X941)</f>
        <v>680.13315471159285</v>
      </c>
      <c r="Z941" s="2">
        <f t="shared" si="88"/>
        <v>0.1889258763087758</v>
      </c>
      <c r="AA941" s="2">
        <f>W941-Z941</f>
        <v>0.77718030552981876</v>
      </c>
      <c r="AB941" s="2">
        <f>(0.5*$C$5*K941^2)/1000</f>
        <v>163.26785339506171</v>
      </c>
      <c r="AC941" s="2">
        <f t="shared" si="89"/>
        <v>163.26785339506171</v>
      </c>
      <c r="AD941" s="13"/>
    </row>
    <row r="942" spans="5:30" x14ac:dyDescent="0.25">
      <c r="E942" s="5" t="s">
        <v>2</v>
      </c>
      <c r="F942" s="1">
        <v>937</v>
      </c>
      <c r="G942" s="1">
        <v>348</v>
      </c>
      <c r="H942" s="2">
        <f>SUM($K$5:K942)</f>
        <v>7328.3611111111159</v>
      </c>
      <c r="I942" s="2">
        <f>SUM($K$595:K942)</f>
        <v>4233.8333333333303</v>
      </c>
      <c r="J942" s="1">
        <v>56</v>
      </c>
      <c r="K942" s="2">
        <v>15.555555555555555</v>
      </c>
      <c r="L942" s="2">
        <v>-0.15277777777777798</v>
      </c>
      <c r="M942" s="1">
        <f>IF(K942&gt;0.001,1,0)</f>
        <v>1</v>
      </c>
      <c r="N942" s="1">
        <f>IF(L942&lt;-0.0001,1,0)</f>
        <v>1</v>
      </c>
      <c r="O942" s="3">
        <f t="shared" si="84"/>
        <v>1.0999999999999999E-2</v>
      </c>
      <c r="P942" s="2">
        <f t="shared" si="85"/>
        <v>142.54910999999998</v>
      </c>
      <c r="Q942" s="2">
        <f>0.5*$C$7*$C$8*1.2*K942^2</f>
        <v>95.247288888888889</v>
      </c>
      <c r="R942" s="2">
        <f>IF(L942&gt;0,$C$5*L942,0)</f>
        <v>0</v>
      </c>
      <c r="S942" s="2">
        <f t="shared" si="86"/>
        <v>237.79639888888886</v>
      </c>
      <c r="T942" s="2">
        <f>(S942*K942)/1000</f>
        <v>3.6990550938271598</v>
      </c>
      <c r="U942" s="2">
        <f t="shared" si="87"/>
        <v>3.6990550938271598</v>
      </c>
      <c r="V942" s="2">
        <f>SUM(U$5:U942)</f>
        <v>3481.6813097127674</v>
      </c>
      <c r="W942" s="2">
        <f>V942/3600</f>
        <v>0.96713369714243536</v>
      </c>
      <c r="X942" s="2">
        <f>T942*N942</f>
        <v>3.6990550938271598</v>
      </c>
      <c r="Y942" s="2">
        <f>SUM(X$5:X942)</f>
        <v>683.83220980542001</v>
      </c>
      <c r="Z942" s="2">
        <f t="shared" si="88"/>
        <v>0.18995339161261668</v>
      </c>
      <c r="AA942" s="2">
        <f>W942-Z942</f>
        <v>0.77718030552981865</v>
      </c>
      <c r="AB942" s="2">
        <f>(0.5*$C$5*K942^2)/1000</f>
        <v>159.82469135802469</v>
      </c>
      <c r="AC942" s="2">
        <f t="shared" si="89"/>
        <v>159.82469135802469</v>
      </c>
      <c r="AD942" s="13"/>
    </row>
    <row r="943" spans="5:30" x14ac:dyDescent="0.25">
      <c r="E943" s="5" t="s">
        <v>2</v>
      </c>
      <c r="F943" s="1">
        <v>938</v>
      </c>
      <c r="G943" s="1">
        <v>349</v>
      </c>
      <c r="H943" s="2">
        <f>SUM($K$5:K943)</f>
        <v>7343.7777777777828</v>
      </c>
      <c r="I943" s="2">
        <f>SUM($K$595:K943)</f>
        <v>4249.2499999999973</v>
      </c>
      <c r="J943" s="1">
        <v>55.5</v>
      </c>
      <c r="K943" s="2">
        <v>15.416666666666666</v>
      </c>
      <c r="L943" s="2">
        <v>-0.1388888888888889</v>
      </c>
      <c r="M943" s="1">
        <f>IF(K943&gt;0.001,1,0)</f>
        <v>1</v>
      </c>
      <c r="N943" s="1">
        <f>IF(L943&lt;-0.0001,1,0)</f>
        <v>1</v>
      </c>
      <c r="O943" s="3">
        <f t="shared" si="84"/>
        <v>1.0999999999999999E-2</v>
      </c>
      <c r="P943" s="2">
        <f t="shared" si="85"/>
        <v>142.54910999999998</v>
      </c>
      <c r="Q943" s="2">
        <f>0.5*$C$7*$C$8*1.2*K943^2</f>
        <v>93.554037499999993</v>
      </c>
      <c r="R943" s="2">
        <f>IF(L943&gt;0,$C$5*L943,0)</f>
        <v>0</v>
      </c>
      <c r="S943" s="2">
        <f t="shared" si="86"/>
        <v>236.10314749999998</v>
      </c>
      <c r="T943" s="2">
        <f>(S943*K943)/1000</f>
        <v>3.6399235239583327</v>
      </c>
      <c r="U943" s="2">
        <f t="shared" si="87"/>
        <v>3.6399235239583327</v>
      </c>
      <c r="V943" s="2">
        <f>SUM(U$5:U943)</f>
        <v>3485.3212332367257</v>
      </c>
      <c r="W943" s="2">
        <f>V943/3600</f>
        <v>0.96814478701020157</v>
      </c>
      <c r="X943" s="2">
        <f>T943*N943</f>
        <v>3.6399235239583327</v>
      </c>
      <c r="Y943" s="2">
        <f>SUM(X$5:X943)</f>
        <v>687.47213332937838</v>
      </c>
      <c r="Z943" s="2">
        <f t="shared" si="88"/>
        <v>0.19096448148038289</v>
      </c>
      <c r="AA943" s="2">
        <f>W943-Z943</f>
        <v>0.77718030552981865</v>
      </c>
      <c r="AB943" s="2">
        <f>(0.5*$C$5*K943^2)/1000</f>
        <v>156.98342013888887</v>
      </c>
      <c r="AC943" s="2">
        <f t="shared" si="89"/>
        <v>156.98342013888887</v>
      </c>
      <c r="AD943" s="13"/>
    </row>
    <row r="944" spans="5:30" x14ac:dyDescent="0.25">
      <c r="E944" s="5" t="s">
        <v>2</v>
      </c>
      <c r="F944" s="1">
        <v>939</v>
      </c>
      <c r="G944" s="1">
        <v>350</v>
      </c>
      <c r="H944" s="2">
        <f>SUM($K$5:K944)</f>
        <v>7359.0555555555602</v>
      </c>
      <c r="I944" s="2">
        <f>SUM($K$595:K944)</f>
        <v>4264.5277777777746</v>
      </c>
      <c r="J944" s="1">
        <v>55</v>
      </c>
      <c r="K944" s="2">
        <v>15.277777777777777</v>
      </c>
      <c r="L944" s="2">
        <v>-0.15277777777777798</v>
      </c>
      <c r="M944" s="1">
        <f>IF(K944&gt;0.001,1,0)</f>
        <v>1</v>
      </c>
      <c r="N944" s="1">
        <f>IF(L944&lt;-0.0001,1,0)</f>
        <v>1</v>
      </c>
      <c r="O944" s="3">
        <f t="shared" si="84"/>
        <v>1.0999999999999999E-2</v>
      </c>
      <c r="P944" s="2">
        <f t="shared" si="85"/>
        <v>142.54910999999998</v>
      </c>
      <c r="Q944" s="2">
        <f>0.5*$C$7*$C$8*1.2*K944^2</f>
        <v>91.875972222222217</v>
      </c>
      <c r="R944" s="2">
        <f>IF(L944&gt;0,$C$5*L944,0)</f>
        <v>0</v>
      </c>
      <c r="S944" s="2">
        <f t="shared" si="86"/>
        <v>234.42508222222222</v>
      </c>
      <c r="T944" s="2">
        <f>(S944*K944)/1000</f>
        <v>3.5814943117283948</v>
      </c>
      <c r="U944" s="2">
        <f t="shared" si="87"/>
        <v>3.5814943117283948</v>
      </c>
      <c r="V944" s="2">
        <f>SUM(U$5:U944)</f>
        <v>3488.9027275484541</v>
      </c>
      <c r="W944" s="2">
        <f>V944/3600</f>
        <v>0.9691396465412373</v>
      </c>
      <c r="X944" s="2">
        <f>T944*N944</f>
        <v>3.5814943117283948</v>
      </c>
      <c r="Y944" s="2">
        <f>SUM(X$5:X944)</f>
        <v>691.0536276411068</v>
      </c>
      <c r="Z944" s="2">
        <f t="shared" si="88"/>
        <v>0.19195934101141857</v>
      </c>
      <c r="AA944" s="2">
        <f>W944-Z944</f>
        <v>0.77718030552981876</v>
      </c>
      <c r="AB944" s="2">
        <f>(0.5*$C$5*K944^2)/1000</f>
        <v>154.16763117283946</v>
      </c>
      <c r="AC944" s="2">
        <f t="shared" si="89"/>
        <v>154.16763117283946</v>
      </c>
      <c r="AD944" s="13"/>
    </row>
    <row r="945" spans="5:30" x14ac:dyDescent="0.25">
      <c r="E945" s="5" t="s">
        <v>2</v>
      </c>
      <c r="F945" s="1">
        <v>940</v>
      </c>
      <c r="G945" s="1">
        <v>351</v>
      </c>
      <c r="H945" s="2">
        <f>SUM($K$5:K945)</f>
        <v>7374.1666666666715</v>
      </c>
      <c r="I945" s="2">
        <f>SUM($K$595:K945)</f>
        <v>4279.638888888886</v>
      </c>
      <c r="J945" s="1">
        <v>54.4</v>
      </c>
      <c r="K945" s="2">
        <v>15.111111111111111</v>
      </c>
      <c r="L945" s="2">
        <v>-0.12499999999999981</v>
      </c>
      <c r="M945" s="1">
        <f>IF(K945&gt;0.001,1,0)</f>
        <v>1</v>
      </c>
      <c r="N945" s="1">
        <f>IF(L945&lt;-0.0001,1,0)</f>
        <v>1</v>
      </c>
      <c r="O945" s="3">
        <f t="shared" si="84"/>
        <v>1.0999999999999999E-2</v>
      </c>
      <c r="P945" s="2">
        <f t="shared" si="85"/>
        <v>142.54910999999998</v>
      </c>
      <c r="Q945" s="2">
        <f>0.5*$C$7*$C$8*1.2*K945^2</f>
        <v>89.882339555555561</v>
      </c>
      <c r="R945" s="2">
        <f>IF(L945&gt;0,$C$5*L945,0)</f>
        <v>0</v>
      </c>
      <c r="S945" s="2">
        <f t="shared" si="86"/>
        <v>232.43144955555556</v>
      </c>
      <c r="T945" s="2">
        <f>(S945*K945)/1000</f>
        <v>3.5122974599506174</v>
      </c>
      <c r="U945" s="2">
        <f t="shared" si="87"/>
        <v>3.5122974599506174</v>
      </c>
      <c r="V945" s="2">
        <f>SUM(U$5:U945)</f>
        <v>3492.4150250084049</v>
      </c>
      <c r="W945" s="2">
        <f>V945/3600</f>
        <v>0.97011528472455688</v>
      </c>
      <c r="X945" s="2">
        <f>T945*N945</f>
        <v>3.5122974599506174</v>
      </c>
      <c r="Y945" s="2">
        <f>SUM(X$5:X945)</f>
        <v>694.56592510105747</v>
      </c>
      <c r="Z945" s="2">
        <f t="shared" si="88"/>
        <v>0.19293497919473818</v>
      </c>
      <c r="AA945" s="2">
        <f>W945-Z945</f>
        <v>0.77718030552981876</v>
      </c>
      <c r="AB945" s="2">
        <f>(0.5*$C$5*K945^2)/1000</f>
        <v>150.82232098765434</v>
      </c>
      <c r="AC945" s="2">
        <f t="shared" si="89"/>
        <v>150.82232098765434</v>
      </c>
      <c r="AD945" s="13"/>
    </row>
    <row r="946" spans="5:30" x14ac:dyDescent="0.25">
      <c r="E946" s="5" t="s">
        <v>2</v>
      </c>
      <c r="F946" s="1">
        <v>941</v>
      </c>
      <c r="G946" s="1">
        <v>352</v>
      </c>
      <c r="H946" s="2">
        <f>SUM($K$5:K946)</f>
        <v>7389.1944444444489</v>
      </c>
      <c r="I946" s="2">
        <f>SUM($K$595:K946)</f>
        <v>4294.6666666666633</v>
      </c>
      <c r="J946" s="1">
        <v>54.1</v>
      </c>
      <c r="K946" s="2">
        <v>15.027777777777779</v>
      </c>
      <c r="L946" s="2">
        <v>-5.5555555555555358E-2</v>
      </c>
      <c r="M946" s="1">
        <f>IF(K946&gt;0.001,1,0)</f>
        <v>1</v>
      </c>
      <c r="N946" s="1">
        <f>IF(L946&lt;-0.0001,1,0)</f>
        <v>1</v>
      </c>
      <c r="O946" s="3">
        <f t="shared" si="84"/>
        <v>1.0999999999999999E-2</v>
      </c>
      <c r="P946" s="2">
        <f t="shared" si="85"/>
        <v>142.54910999999998</v>
      </c>
      <c r="Q946" s="2">
        <f>0.5*$C$7*$C$8*1.2*K946^2</f>
        <v>88.893723722222234</v>
      </c>
      <c r="R946" s="2">
        <f>IF(L946&gt;0,$C$5*L946,0)</f>
        <v>0</v>
      </c>
      <c r="S946" s="2">
        <f t="shared" si="86"/>
        <v>231.44283372222222</v>
      </c>
      <c r="T946" s="2">
        <f>(S946*K946)/1000</f>
        <v>3.4780714734367284</v>
      </c>
      <c r="U946" s="2">
        <f t="shared" si="87"/>
        <v>3.4780714734367284</v>
      </c>
      <c r="V946" s="2">
        <f>SUM(U$5:U946)</f>
        <v>3495.8930964818414</v>
      </c>
      <c r="W946" s="2">
        <f>V946/3600</f>
        <v>0.97108141568940043</v>
      </c>
      <c r="X946" s="2">
        <f>T946*N946</f>
        <v>3.4780714734367284</v>
      </c>
      <c r="Y946" s="2">
        <f>SUM(X$5:X946)</f>
        <v>698.04399657449426</v>
      </c>
      <c r="Z946" s="2">
        <f t="shared" si="88"/>
        <v>0.19390111015958175</v>
      </c>
      <c r="AA946" s="2">
        <f>W946-Z946</f>
        <v>0.77718030552981865</v>
      </c>
      <c r="AB946" s="2">
        <f>(0.5*$C$5*K946^2)/1000</f>
        <v>149.16342631172839</v>
      </c>
      <c r="AC946" s="2">
        <f t="shared" si="89"/>
        <v>149.16342631172839</v>
      </c>
      <c r="AD946" s="13"/>
    </row>
    <row r="947" spans="5:30" x14ac:dyDescent="0.25">
      <c r="E947" s="5" t="s">
        <v>2</v>
      </c>
      <c r="F947" s="1">
        <v>942</v>
      </c>
      <c r="G947" s="1">
        <v>353</v>
      </c>
      <c r="H947" s="2">
        <f>SUM($K$5:K947)</f>
        <v>7404.1944444444489</v>
      </c>
      <c r="I947" s="2">
        <f>SUM($K$595:K947)</f>
        <v>4309.6666666666633</v>
      </c>
      <c r="J947" s="1">
        <v>54</v>
      </c>
      <c r="K947" s="2">
        <v>15</v>
      </c>
      <c r="L947" s="2">
        <v>-2.7777777777778172E-2</v>
      </c>
      <c r="M947" s="1">
        <f>IF(K947&gt;0.001,1,0)</f>
        <v>1</v>
      </c>
      <c r="N947" s="1">
        <f>IF(L947&lt;-0.0001,1,0)</f>
        <v>1</v>
      </c>
      <c r="O947" s="3">
        <f t="shared" si="84"/>
        <v>1.0999999999999999E-2</v>
      </c>
      <c r="P947" s="2">
        <f t="shared" si="85"/>
        <v>142.54910999999998</v>
      </c>
      <c r="Q947" s="2">
        <f>0.5*$C$7*$C$8*1.2*K947^2</f>
        <v>88.565400000000011</v>
      </c>
      <c r="R947" s="2">
        <f>IF(L947&gt;0,$C$5*L947,0)</f>
        <v>0</v>
      </c>
      <c r="S947" s="2">
        <f t="shared" si="86"/>
        <v>231.11451</v>
      </c>
      <c r="T947" s="2">
        <f>(S947*K947)/1000</f>
        <v>3.4667176500000001</v>
      </c>
      <c r="U947" s="2">
        <f t="shared" si="87"/>
        <v>3.4667176500000001</v>
      </c>
      <c r="V947" s="2">
        <f>SUM(U$5:U947)</f>
        <v>3499.3598141318416</v>
      </c>
      <c r="W947" s="2">
        <f>V947/3600</f>
        <v>0.97204439281440047</v>
      </c>
      <c r="X947" s="2">
        <f>T947*N947</f>
        <v>3.4667176500000001</v>
      </c>
      <c r="Y947" s="2">
        <f>SUM(X$5:X947)</f>
        <v>701.51071422449422</v>
      </c>
      <c r="Z947" s="2">
        <f t="shared" si="88"/>
        <v>0.19486408728458174</v>
      </c>
      <c r="AA947" s="2">
        <f>W947-Z947</f>
        <v>0.77718030552981876</v>
      </c>
      <c r="AB947" s="2">
        <f>(0.5*$C$5*K947^2)/1000</f>
        <v>148.61250000000001</v>
      </c>
      <c r="AC947" s="2">
        <f t="shared" si="89"/>
        <v>148.61250000000001</v>
      </c>
      <c r="AD947" s="13"/>
    </row>
    <row r="948" spans="5:30" x14ac:dyDescent="0.25">
      <c r="E948" s="5" t="s">
        <v>2</v>
      </c>
      <c r="F948" s="1">
        <v>943</v>
      </c>
      <c r="G948" s="1">
        <v>354</v>
      </c>
      <c r="H948" s="2">
        <f>SUM($K$5:K948)</f>
        <v>7419.1666666666715</v>
      </c>
      <c r="I948" s="2">
        <f>SUM($K$595:K948)</f>
        <v>4324.638888888886</v>
      </c>
      <c r="J948" s="1">
        <v>53.9</v>
      </c>
      <c r="K948" s="2">
        <v>14.972222222222221</v>
      </c>
      <c r="L948" s="2">
        <v>-1.3888888888889086E-2</v>
      </c>
      <c r="M948" s="1">
        <f>IF(K948&gt;0.001,1,0)</f>
        <v>1</v>
      </c>
      <c r="N948" s="1">
        <f>IF(L948&lt;-0.0001,1,0)</f>
        <v>1</v>
      </c>
      <c r="O948" s="3">
        <f t="shared" si="84"/>
        <v>1.0999999999999999E-2</v>
      </c>
      <c r="P948" s="2">
        <f t="shared" si="85"/>
        <v>142.54910999999998</v>
      </c>
      <c r="Q948" s="2">
        <f>0.5*$C$7*$C$8*1.2*K948^2</f>
        <v>88.237683722222215</v>
      </c>
      <c r="R948" s="2">
        <f>IF(L948&gt;0,$C$5*L948,0)</f>
        <v>0</v>
      </c>
      <c r="S948" s="2">
        <f t="shared" si="86"/>
        <v>230.7867937222222</v>
      </c>
      <c r="T948" s="2">
        <f>(S948*K948)/1000</f>
        <v>3.4553911615632709</v>
      </c>
      <c r="U948" s="2">
        <f t="shared" si="87"/>
        <v>3.4553911615632709</v>
      </c>
      <c r="V948" s="2">
        <f>SUM(U$5:U948)</f>
        <v>3502.8152052934047</v>
      </c>
      <c r="W948" s="2">
        <f>V948/3600</f>
        <v>0.97300422369261241</v>
      </c>
      <c r="X948" s="2">
        <f>T948*N948</f>
        <v>3.4553911615632709</v>
      </c>
      <c r="Y948" s="2">
        <f>SUM(X$5:X948)</f>
        <v>704.96610538605751</v>
      </c>
      <c r="Z948" s="2">
        <f t="shared" si="88"/>
        <v>0.19582391816279376</v>
      </c>
      <c r="AA948" s="2">
        <f>W948-Z948</f>
        <v>0.77718030552981865</v>
      </c>
      <c r="AB948" s="2">
        <f>(0.5*$C$5*K948^2)/1000</f>
        <v>148.06259297839506</v>
      </c>
      <c r="AC948" s="2">
        <f t="shared" si="89"/>
        <v>148.06259297839506</v>
      </c>
      <c r="AD948" s="13"/>
    </row>
    <row r="949" spans="5:30" x14ac:dyDescent="0.25">
      <c r="E949" s="5" t="s">
        <v>2</v>
      </c>
      <c r="F949" s="1">
        <v>944</v>
      </c>
      <c r="G949" s="1">
        <v>355</v>
      </c>
      <c r="H949" s="2">
        <f>SUM($K$5:K949)</f>
        <v>7434.1388888888941</v>
      </c>
      <c r="I949" s="2">
        <f>SUM($K$595:K949)</f>
        <v>4339.6111111111086</v>
      </c>
      <c r="J949" s="1">
        <v>53.9</v>
      </c>
      <c r="K949" s="2">
        <v>14.972222222222221</v>
      </c>
      <c r="L949" s="2">
        <v>1.3888888888889086E-2</v>
      </c>
      <c r="M949" s="1">
        <f>IF(K949&gt;0.001,1,0)</f>
        <v>1</v>
      </c>
      <c r="N949" s="1">
        <f>IF(L949&lt;-0.0001,1,0)</f>
        <v>0</v>
      </c>
      <c r="O949" s="3">
        <f t="shared" si="84"/>
        <v>1.0999999999999999E-2</v>
      </c>
      <c r="P949" s="2">
        <f t="shared" si="85"/>
        <v>142.54910999999998</v>
      </c>
      <c r="Q949" s="2">
        <f>0.5*$C$7*$C$8*1.2*K949^2</f>
        <v>88.237683722222215</v>
      </c>
      <c r="R949" s="2">
        <f>IF(L949&gt;0,$C$5*L949,0)</f>
        <v>18.347222222222481</v>
      </c>
      <c r="S949" s="2">
        <f t="shared" si="86"/>
        <v>249.13401594444468</v>
      </c>
      <c r="T949" s="2">
        <f>(S949*K949)/1000</f>
        <v>3.7300898498348798</v>
      </c>
      <c r="U949" s="2">
        <f t="shared" si="87"/>
        <v>3.7300898498348798</v>
      </c>
      <c r="V949" s="2">
        <f>SUM(U$5:U949)</f>
        <v>3506.5452951432394</v>
      </c>
      <c r="W949" s="2">
        <f>V949/3600</f>
        <v>0.97404035976201098</v>
      </c>
      <c r="X949" s="2">
        <f>T949*N949</f>
        <v>0</v>
      </c>
      <c r="Y949" s="2">
        <f>SUM(X$5:X949)</f>
        <v>704.96610538605751</v>
      </c>
      <c r="Z949" s="2">
        <f t="shared" si="88"/>
        <v>0.19582391816279376</v>
      </c>
      <c r="AA949" s="2">
        <f>W949-Z949</f>
        <v>0.77821644159921721</v>
      </c>
      <c r="AB949" s="2">
        <f>(0.5*$C$5*K949^2)/1000</f>
        <v>148.06259297839506</v>
      </c>
      <c r="AC949" s="2">
        <f t="shared" si="89"/>
        <v>0</v>
      </c>
      <c r="AD949" s="13"/>
    </row>
    <row r="950" spans="5:30" x14ac:dyDescent="0.25">
      <c r="E950" s="5" t="s">
        <v>2</v>
      </c>
      <c r="F950" s="1">
        <v>945</v>
      </c>
      <c r="G950" s="1">
        <v>356</v>
      </c>
      <c r="H950" s="2">
        <f>SUM($K$5:K950)</f>
        <v>7449.1388888888941</v>
      </c>
      <c r="I950" s="2">
        <f>SUM($K$595:K950)</f>
        <v>4354.6111111111086</v>
      </c>
      <c r="J950" s="1">
        <v>54</v>
      </c>
      <c r="K950" s="2">
        <v>15</v>
      </c>
      <c r="L950" s="2">
        <v>4.1666666666667261E-2</v>
      </c>
      <c r="M950" s="1">
        <f>IF(K950&gt;0.001,1,0)</f>
        <v>1</v>
      </c>
      <c r="N950" s="1">
        <f>IF(L950&lt;-0.0001,1,0)</f>
        <v>0</v>
      </c>
      <c r="O950" s="3">
        <f t="shared" si="84"/>
        <v>1.0999999999999999E-2</v>
      </c>
      <c r="P950" s="2">
        <f t="shared" si="85"/>
        <v>142.54910999999998</v>
      </c>
      <c r="Q950" s="2">
        <f>0.5*$C$7*$C$8*1.2*K950^2</f>
        <v>88.565400000000011</v>
      </c>
      <c r="R950" s="2">
        <f>IF(L950&gt;0,$C$5*L950,0)</f>
        <v>55.041666666667453</v>
      </c>
      <c r="S950" s="2">
        <f t="shared" si="86"/>
        <v>286.15617666666742</v>
      </c>
      <c r="T950" s="2">
        <f>(S950*K950)/1000</f>
        <v>4.2923426500000117</v>
      </c>
      <c r="U950" s="2">
        <f t="shared" si="87"/>
        <v>4.2923426500000117</v>
      </c>
      <c r="V950" s="2">
        <f>SUM(U$5:U950)</f>
        <v>3510.8376377932395</v>
      </c>
      <c r="W950" s="2">
        <f>V950/3600</f>
        <v>0.97523267716478879</v>
      </c>
      <c r="X950" s="2">
        <f>T950*N950</f>
        <v>0</v>
      </c>
      <c r="Y950" s="2">
        <f>SUM(X$5:X950)</f>
        <v>704.96610538605751</v>
      </c>
      <c r="Z950" s="2">
        <f t="shared" si="88"/>
        <v>0.19582391816279376</v>
      </c>
      <c r="AA950" s="2">
        <f>W950-Z950</f>
        <v>0.77940875900199502</v>
      </c>
      <c r="AB950" s="2">
        <f>(0.5*$C$5*K950^2)/1000</f>
        <v>148.61250000000001</v>
      </c>
      <c r="AC950" s="2">
        <f t="shared" si="89"/>
        <v>0</v>
      </c>
      <c r="AD950" s="13"/>
    </row>
    <row r="951" spans="5:30" x14ac:dyDescent="0.25">
      <c r="E951" s="5" t="s">
        <v>2</v>
      </c>
      <c r="F951" s="1">
        <v>946</v>
      </c>
      <c r="G951" s="1">
        <v>357</v>
      </c>
      <c r="H951" s="2">
        <f>SUM($K$5:K951)</f>
        <v>7464.1944444444498</v>
      </c>
      <c r="I951" s="2">
        <f>SUM($K$595:K951)</f>
        <v>4369.6666666666642</v>
      </c>
      <c r="J951" s="1">
        <v>54.2</v>
      </c>
      <c r="K951" s="2">
        <v>15.055555555555555</v>
      </c>
      <c r="L951" s="2">
        <v>0.1388888888888889</v>
      </c>
      <c r="M951" s="1">
        <f>IF(K951&gt;0.001,1,0)</f>
        <v>1</v>
      </c>
      <c r="N951" s="1">
        <f>IF(L951&lt;-0.0001,1,0)</f>
        <v>0</v>
      </c>
      <c r="O951" s="3">
        <f t="shared" si="84"/>
        <v>1.0999999999999999E-2</v>
      </c>
      <c r="P951" s="2">
        <f t="shared" si="85"/>
        <v>142.54910999999998</v>
      </c>
      <c r="Q951" s="2">
        <f>0.5*$C$7*$C$8*1.2*K951^2</f>
        <v>89.222654888888897</v>
      </c>
      <c r="R951" s="2">
        <f>IF(L951&gt;0,$C$5*L951,0)</f>
        <v>183.47222222222223</v>
      </c>
      <c r="S951" s="2">
        <f t="shared" si="86"/>
        <v>415.2439871111111</v>
      </c>
      <c r="T951" s="2">
        <f>(S951*K951)/1000</f>
        <v>6.2517289170617278</v>
      </c>
      <c r="U951" s="2">
        <f t="shared" si="87"/>
        <v>6.2517289170617278</v>
      </c>
      <c r="V951" s="2">
        <f>SUM(U$5:U951)</f>
        <v>3517.0893667103014</v>
      </c>
      <c r="W951" s="2">
        <f>V951/3600</f>
        <v>0.97696926853063926</v>
      </c>
      <c r="X951" s="2">
        <f>T951*N951</f>
        <v>0</v>
      </c>
      <c r="Y951" s="2">
        <f>SUM(X$5:X951)</f>
        <v>704.96610538605751</v>
      </c>
      <c r="Z951" s="2">
        <f t="shared" si="88"/>
        <v>0.19582391816279376</v>
      </c>
      <c r="AA951" s="2">
        <f>W951-Z951</f>
        <v>0.78114535036784549</v>
      </c>
      <c r="AB951" s="2">
        <f>(0.5*$C$5*K951^2)/1000</f>
        <v>149.71537191358024</v>
      </c>
      <c r="AC951" s="2">
        <f t="shared" si="89"/>
        <v>0</v>
      </c>
      <c r="AD951" s="13"/>
    </row>
    <row r="952" spans="5:30" x14ac:dyDescent="0.25">
      <c r="E952" s="5" t="s">
        <v>2</v>
      </c>
      <c r="F952" s="1">
        <v>947</v>
      </c>
      <c r="G952" s="1">
        <v>358</v>
      </c>
      <c r="H952" s="2">
        <f>SUM($K$5:K952)</f>
        <v>7479.4722222222272</v>
      </c>
      <c r="I952" s="2">
        <f>SUM($K$595:K952)</f>
        <v>4384.9444444444416</v>
      </c>
      <c r="J952" s="1">
        <v>55</v>
      </c>
      <c r="K952" s="2">
        <v>15.277777777777777</v>
      </c>
      <c r="L952" s="2">
        <v>0.22222222222222143</v>
      </c>
      <c r="M952" s="1">
        <f>IF(K952&gt;0.001,1,0)</f>
        <v>1</v>
      </c>
      <c r="N952" s="1">
        <f>IF(L952&lt;-0.0001,1,0)</f>
        <v>0</v>
      </c>
      <c r="O952" s="3">
        <f t="shared" si="84"/>
        <v>1.0999999999999999E-2</v>
      </c>
      <c r="P952" s="2">
        <f t="shared" si="85"/>
        <v>142.54910999999998</v>
      </c>
      <c r="Q952" s="2">
        <f>0.5*$C$7*$C$8*1.2*K952^2</f>
        <v>91.875972222222217</v>
      </c>
      <c r="R952" s="2">
        <f>IF(L952&gt;0,$C$5*L952,0)</f>
        <v>293.55555555555452</v>
      </c>
      <c r="S952" s="2">
        <f t="shared" si="86"/>
        <v>527.98063777777679</v>
      </c>
      <c r="T952" s="2">
        <f>(S952*K952)/1000</f>
        <v>8.0663708549382562</v>
      </c>
      <c r="U952" s="2">
        <f t="shared" si="87"/>
        <v>8.0663708549382562</v>
      </c>
      <c r="V952" s="2">
        <f>SUM(U$5:U952)</f>
        <v>3525.1557375652396</v>
      </c>
      <c r="W952" s="2">
        <f>V952/3600</f>
        <v>0.97920992710145549</v>
      </c>
      <c r="X952" s="2">
        <f>T952*N952</f>
        <v>0</v>
      </c>
      <c r="Y952" s="2">
        <f>SUM(X$5:X952)</f>
        <v>704.96610538605751</v>
      </c>
      <c r="Z952" s="2">
        <f t="shared" si="88"/>
        <v>0.19582391816279376</v>
      </c>
      <c r="AA952" s="2">
        <f>W952-Z952</f>
        <v>0.78338600893866173</v>
      </c>
      <c r="AB952" s="2">
        <f>(0.5*$C$5*K952^2)/1000</f>
        <v>154.16763117283946</v>
      </c>
      <c r="AC952" s="2">
        <f t="shared" si="89"/>
        <v>0</v>
      </c>
      <c r="AD952" s="13"/>
    </row>
    <row r="953" spans="5:30" x14ac:dyDescent="0.25">
      <c r="E953" s="5" t="s">
        <v>2</v>
      </c>
      <c r="F953" s="1">
        <v>948</v>
      </c>
      <c r="G953" s="1">
        <v>359</v>
      </c>
      <c r="H953" s="2">
        <f>SUM($K$5:K953)</f>
        <v>7494.9722222222272</v>
      </c>
      <c r="I953" s="2">
        <f>SUM($K$595:K953)</f>
        <v>4400.4444444444416</v>
      </c>
      <c r="J953" s="1">
        <v>55.8</v>
      </c>
      <c r="K953" s="2">
        <v>15.499999999999998</v>
      </c>
      <c r="L953" s="2">
        <v>0.16666666666666705</v>
      </c>
      <c r="M953" s="1">
        <f>IF(K953&gt;0.001,1,0)</f>
        <v>1</v>
      </c>
      <c r="N953" s="1">
        <f>IF(L953&lt;-0.0001,1,0)</f>
        <v>0</v>
      </c>
      <c r="O953" s="3">
        <f t="shared" si="84"/>
        <v>1.0999999999999999E-2</v>
      </c>
      <c r="P953" s="2">
        <f t="shared" si="85"/>
        <v>142.54910999999998</v>
      </c>
      <c r="Q953" s="2">
        <f>0.5*$C$7*$C$8*1.2*K953^2</f>
        <v>94.568165999999991</v>
      </c>
      <c r="R953" s="2">
        <f>IF(L953&gt;0,$C$5*L953,0)</f>
        <v>220.16666666666717</v>
      </c>
      <c r="S953" s="2">
        <f t="shared" si="86"/>
        <v>457.28394266666714</v>
      </c>
      <c r="T953" s="2">
        <f>(S953*K953)/1000</f>
        <v>7.0879011113333403</v>
      </c>
      <c r="U953" s="2">
        <f t="shared" si="87"/>
        <v>7.0879011113333403</v>
      </c>
      <c r="V953" s="2">
        <f>SUM(U$5:U953)</f>
        <v>3532.243638676573</v>
      </c>
      <c r="W953" s="2">
        <f>V953/3600</f>
        <v>0.98117878852127027</v>
      </c>
      <c r="X953" s="2">
        <f>T953*N953</f>
        <v>0</v>
      </c>
      <c r="Y953" s="2">
        <f>SUM(X$5:X953)</f>
        <v>704.96610538605751</v>
      </c>
      <c r="Z953" s="2">
        <f t="shared" si="88"/>
        <v>0.19582391816279376</v>
      </c>
      <c r="AA953" s="2">
        <f>W953-Z953</f>
        <v>0.78535487035847651</v>
      </c>
      <c r="AB953" s="2">
        <f>(0.5*$C$5*K953^2)/1000</f>
        <v>158.68512499999997</v>
      </c>
      <c r="AC953" s="2">
        <f t="shared" si="89"/>
        <v>0</v>
      </c>
      <c r="AD953" s="13"/>
    </row>
    <row r="954" spans="5:30" x14ac:dyDescent="0.25">
      <c r="E954" s="5" t="s">
        <v>2</v>
      </c>
      <c r="F954" s="1">
        <v>949</v>
      </c>
      <c r="G954" s="1">
        <v>360</v>
      </c>
      <c r="H954" s="2">
        <f>SUM($K$5:K954)</f>
        <v>7510.5833333333385</v>
      </c>
      <c r="I954" s="2">
        <f>SUM($K$595:K954)</f>
        <v>4416.0555555555529</v>
      </c>
      <c r="J954" s="1">
        <v>56.2</v>
      </c>
      <c r="K954" s="2">
        <v>15.611111111111111</v>
      </c>
      <c r="L954" s="2">
        <v>4.1666666666667261E-2</v>
      </c>
      <c r="M954" s="1">
        <f>IF(K954&gt;0.001,1,0)</f>
        <v>1</v>
      </c>
      <c r="N954" s="1">
        <f>IF(L954&lt;-0.0001,1,0)</f>
        <v>0</v>
      </c>
      <c r="O954" s="3">
        <f t="shared" si="84"/>
        <v>1.0999999999999999E-2</v>
      </c>
      <c r="P954" s="2">
        <f t="shared" si="85"/>
        <v>142.54910999999998</v>
      </c>
      <c r="Q954" s="2">
        <f>0.5*$C$7*$C$8*1.2*K954^2</f>
        <v>95.928841555555564</v>
      </c>
      <c r="R954" s="2">
        <f>IF(L954&gt;0,$C$5*L954,0)</f>
        <v>55.041666666667453</v>
      </c>
      <c r="S954" s="2">
        <f t="shared" si="86"/>
        <v>293.51961822222302</v>
      </c>
      <c r="T954" s="2">
        <f>(S954*K954)/1000</f>
        <v>4.582167373358037</v>
      </c>
      <c r="U954" s="2">
        <f t="shared" si="87"/>
        <v>4.582167373358037</v>
      </c>
      <c r="V954" s="2">
        <f>SUM(U$5:U954)</f>
        <v>3536.8258060499311</v>
      </c>
      <c r="W954" s="2">
        <f>V954/3600</f>
        <v>0.9824516127916475</v>
      </c>
      <c r="X954" s="2">
        <f>T954*N954</f>
        <v>0</v>
      </c>
      <c r="Y954" s="2">
        <f>SUM(X$5:X954)</f>
        <v>704.96610538605751</v>
      </c>
      <c r="Z954" s="2">
        <f t="shared" si="88"/>
        <v>0.19582391816279376</v>
      </c>
      <c r="AA954" s="2">
        <f>W954-Z954</f>
        <v>0.78662769462885374</v>
      </c>
      <c r="AB954" s="2">
        <f>(0.5*$C$5*K954^2)/1000</f>
        <v>160.9683348765432</v>
      </c>
      <c r="AC954" s="2">
        <f t="shared" si="89"/>
        <v>0</v>
      </c>
      <c r="AD954" s="13"/>
    </row>
    <row r="955" spans="5:30" x14ac:dyDescent="0.25">
      <c r="E955" s="5" t="s">
        <v>2</v>
      </c>
      <c r="F955" s="1">
        <v>950</v>
      </c>
      <c r="G955" s="1">
        <v>361</v>
      </c>
      <c r="H955" s="2">
        <f>SUM($K$5:K955)</f>
        <v>7526.1666666666715</v>
      </c>
      <c r="I955" s="2">
        <f>SUM($K$595:K955)</f>
        <v>4431.638888888886</v>
      </c>
      <c r="J955" s="1">
        <v>56.1</v>
      </c>
      <c r="K955" s="2">
        <v>15.583333333333334</v>
      </c>
      <c r="L955" s="2">
        <v>-0.15277777777777798</v>
      </c>
      <c r="M955" s="1">
        <f>IF(K955&gt;0.001,1,0)</f>
        <v>1</v>
      </c>
      <c r="N955" s="1">
        <f>IF(L955&lt;-0.0001,1,0)</f>
        <v>1</v>
      </c>
      <c r="O955" s="3">
        <f t="shared" si="84"/>
        <v>1.0999999999999999E-2</v>
      </c>
      <c r="P955" s="2">
        <f t="shared" si="85"/>
        <v>142.54910999999998</v>
      </c>
      <c r="Q955" s="2">
        <f>0.5*$C$7*$C$8*1.2*K955^2</f>
        <v>95.587761500000013</v>
      </c>
      <c r="R955" s="2">
        <f>IF(L955&gt;0,$C$5*L955,0)</f>
        <v>0</v>
      </c>
      <c r="S955" s="2">
        <f t="shared" si="86"/>
        <v>238.13687149999998</v>
      </c>
      <c r="T955" s="2">
        <f>(S955*K955)/1000</f>
        <v>3.7109662475416667</v>
      </c>
      <c r="U955" s="2">
        <f t="shared" si="87"/>
        <v>3.7109662475416667</v>
      </c>
      <c r="V955" s="2">
        <f>SUM(U$5:U955)</f>
        <v>3540.5367722974729</v>
      </c>
      <c r="W955" s="2">
        <f>V955/3600</f>
        <v>0.98348243674929803</v>
      </c>
      <c r="X955" s="2">
        <f>T955*N955</f>
        <v>3.7109662475416667</v>
      </c>
      <c r="Y955" s="2">
        <f>SUM(X$5:X955)</f>
        <v>708.67707163359921</v>
      </c>
      <c r="Z955" s="2">
        <f t="shared" si="88"/>
        <v>0.19685474212044424</v>
      </c>
      <c r="AA955" s="2">
        <f>W955-Z955</f>
        <v>0.78662769462885374</v>
      </c>
      <c r="AB955" s="2">
        <f>(0.5*$C$5*K955^2)/1000</f>
        <v>160.39600347222225</v>
      </c>
      <c r="AC955" s="2">
        <f t="shared" si="89"/>
        <v>160.39600347222225</v>
      </c>
      <c r="AD955" s="13"/>
    </row>
    <row r="956" spans="5:30" x14ac:dyDescent="0.25">
      <c r="E956" s="5" t="s">
        <v>2</v>
      </c>
      <c r="F956" s="1">
        <v>951</v>
      </c>
      <c r="G956" s="1">
        <v>362</v>
      </c>
      <c r="H956" s="2">
        <f>SUM($K$5:K956)</f>
        <v>7541.4722222222272</v>
      </c>
      <c r="I956" s="2">
        <f>SUM($K$595:K956)</f>
        <v>4446.9444444444416</v>
      </c>
      <c r="J956" s="1">
        <v>55.1</v>
      </c>
      <c r="K956" s="2">
        <v>15.305555555555555</v>
      </c>
      <c r="L956" s="2">
        <v>-0.47222222222222199</v>
      </c>
      <c r="M956" s="1">
        <f>IF(K956&gt;0.001,1,0)</f>
        <v>1</v>
      </c>
      <c r="N956" s="1">
        <f>IF(L956&lt;-0.0001,1,0)</f>
        <v>1</v>
      </c>
      <c r="O956" s="3">
        <f t="shared" si="84"/>
        <v>1.0999999999999999E-2</v>
      </c>
      <c r="P956" s="2">
        <f t="shared" si="85"/>
        <v>142.54910999999998</v>
      </c>
      <c r="Q956" s="2">
        <f>0.5*$C$7*$C$8*1.2*K956^2</f>
        <v>92.21037038888889</v>
      </c>
      <c r="R956" s="2">
        <f>IF(L956&gt;0,$C$5*L956,0)</f>
        <v>0</v>
      </c>
      <c r="S956" s="2">
        <f t="shared" si="86"/>
        <v>234.75948038888887</v>
      </c>
      <c r="T956" s="2">
        <f>(S956*K956)/1000</f>
        <v>3.5931242692854934</v>
      </c>
      <c r="U956" s="2">
        <f t="shared" si="87"/>
        <v>3.5931242692854934</v>
      </c>
      <c r="V956" s="2">
        <f>SUM(U$5:U956)</f>
        <v>3544.1298965667584</v>
      </c>
      <c r="W956" s="2">
        <f>V956/3600</f>
        <v>0.98448052682409959</v>
      </c>
      <c r="X956" s="2">
        <f>T956*N956</f>
        <v>3.5931242692854934</v>
      </c>
      <c r="Y956" s="2">
        <f>SUM(X$5:X956)</f>
        <v>712.27019590288467</v>
      </c>
      <c r="Z956" s="2">
        <f t="shared" si="88"/>
        <v>0.19785283219524574</v>
      </c>
      <c r="AA956" s="2">
        <f>W956-Z956</f>
        <v>0.78662769462885385</v>
      </c>
      <c r="AB956" s="2">
        <f>(0.5*$C$5*K956^2)/1000</f>
        <v>154.72875038580247</v>
      </c>
      <c r="AC956" s="2">
        <f t="shared" si="89"/>
        <v>154.72875038580247</v>
      </c>
      <c r="AD956" s="13"/>
    </row>
    <row r="957" spans="5:30" x14ac:dyDescent="0.25">
      <c r="E957" s="5" t="s">
        <v>2</v>
      </c>
      <c r="F957" s="1">
        <v>952</v>
      </c>
      <c r="G957" s="1">
        <v>363</v>
      </c>
      <c r="H957" s="2">
        <f>SUM($K$5:K957)</f>
        <v>7556.1111111111159</v>
      </c>
      <c r="I957" s="2">
        <f>SUM($K$595:K957)</f>
        <v>4461.5833333333303</v>
      </c>
      <c r="J957" s="1">
        <v>52.7</v>
      </c>
      <c r="K957" s="2">
        <v>14.638888888888889</v>
      </c>
      <c r="L957" s="2">
        <v>-0.93055555555555591</v>
      </c>
      <c r="M957" s="1">
        <f>IF(K957&gt;0.001,1,0)</f>
        <v>1</v>
      </c>
      <c r="N957" s="1">
        <f>IF(L957&lt;-0.0001,1,0)</f>
        <v>1</v>
      </c>
      <c r="O957" s="3">
        <f t="shared" si="84"/>
        <v>1.0999999999999999E-2</v>
      </c>
      <c r="P957" s="2">
        <f t="shared" si="85"/>
        <v>142.54910999999998</v>
      </c>
      <c r="Q957" s="2">
        <f>0.5*$C$7*$C$8*1.2*K957^2</f>
        <v>84.352469055555574</v>
      </c>
      <c r="R957" s="2">
        <f>IF(L957&gt;0,$C$5*L957,0)</f>
        <v>0</v>
      </c>
      <c r="S957" s="2">
        <f t="shared" si="86"/>
        <v>226.90157905555554</v>
      </c>
      <c r="T957" s="2">
        <f>(S957*K957)/1000</f>
        <v>3.321587004507716</v>
      </c>
      <c r="U957" s="2">
        <f t="shared" si="87"/>
        <v>3.321587004507716</v>
      </c>
      <c r="V957" s="2">
        <f>SUM(U$5:U957)</f>
        <v>3547.4514835712662</v>
      </c>
      <c r="W957" s="2">
        <f>V957/3600</f>
        <v>0.98540318988090725</v>
      </c>
      <c r="X957" s="2">
        <f>T957*N957</f>
        <v>3.321587004507716</v>
      </c>
      <c r="Y957" s="2">
        <f>SUM(X$5:X957)</f>
        <v>715.59178290739237</v>
      </c>
      <c r="Z957" s="2">
        <f t="shared" si="88"/>
        <v>0.19877549525205343</v>
      </c>
      <c r="AA957" s="2">
        <f>W957-Z957</f>
        <v>0.78662769462885385</v>
      </c>
      <c r="AB957" s="2">
        <f>(0.5*$C$5*K957^2)/1000</f>
        <v>141.54321334876545</v>
      </c>
      <c r="AC957" s="2">
        <f t="shared" si="89"/>
        <v>141.54321334876545</v>
      </c>
      <c r="AD957" s="13"/>
    </row>
    <row r="958" spans="5:30" x14ac:dyDescent="0.25">
      <c r="E958" s="5" t="s">
        <v>2</v>
      </c>
      <c r="F958" s="1">
        <v>953</v>
      </c>
      <c r="G958" s="1">
        <v>364</v>
      </c>
      <c r="H958" s="2">
        <f>SUM($K$5:K958)</f>
        <v>7569.5555555555602</v>
      </c>
      <c r="I958" s="2">
        <f>SUM($K$595:K958)</f>
        <v>4475.0277777777746</v>
      </c>
      <c r="J958" s="1">
        <v>48.4</v>
      </c>
      <c r="K958" s="2">
        <v>13.444444444444443</v>
      </c>
      <c r="L958" s="2">
        <v>-1.3333333333333335</v>
      </c>
      <c r="M958" s="1">
        <f>IF(K958&gt;0.001,1,0)</f>
        <v>1</v>
      </c>
      <c r="N958" s="1">
        <f>IF(L958&lt;-0.0001,1,0)</f>
        <v>1</v>
      </c>
      <c r="O958" s="3">
        <f t="shared" si="84"/>
        <v>1.0999999999999999E-2</v>
      </c>
      <c r="P958" s="2">
        <f t="shared" si="85"/>
        <v>142.54910999999998</v>
      </c>
      <c r="Q958" s="2">
        <f>0.5*$C$7*$C$8*1.2*K958^2</f>
        <v>71.148752888888879</v>
      </c>
      <c r="R958" s="2">
        <f>IF(L958&gt;0,$C$5*L958,0)</f>
        <v>0</v>
      </c>
      <c r="S958" s="2">
        <f t="shared" si="86"/>
        <v>213.69786288888886</v>
      </c>
      <c r="T958" s="2">
        <f>(S958*K958)/1000</f>
        <v>2.8730490455061721</v>
      </c>
      <c r="U958" s="2">
        <f t="shared" si="87"/>
        <v>2.8730490455061721</v>
      </c>
      <c r="V958" s="2">
        <f>SUM(U$5:U958)</f>
        <v>3550.3245326167726</v>
      </c>
      <c r="W958" s="2">
        <f>V958/3600</f>
        <v>0.98620125906021461</v>
      </c>
      <c r="X958" s="2">
        <f>T958*N958</f>
        <v>2.8730490455061721</v>
      </c>
      <c r="Y958" s="2">
        <f>SUM(X$5:X958)</f>
        <v>718.46483195289852</v>
      </c>
      <c r="Z958" s="2">
        <f t="shared" si="88"/>
        <v>0.19957356443136071</v>
      </c>
      <c r="AA958" s="2">
        <f>W958-Z958</f>
        <v>0.78662769462885396</v>
      </c>
      <c r="AB958" s="2">
        <f>(0.5*$C$5*K958^2)/1000</f>
        <v>119.38741358024689</v>
      </c>
      <c r="AC958" s="2">
        <f t="shared" si="89"/>
        <v>119.38741358024689</v>
      </c>
      <c r="AD958" s="13"/>
    </row>
    <row r="959" spans="5:30" x14ac:dyDescent="0.25">
      <c r="E959" s="5" t="s">
        <v>2</v>
      </c>
      <c r="F959" s="1">
        <v>954</v>
      </c>
      <c r="G959" s="1">
        <v>365</v>
      </c>
      <c r="H959" s="2">
        <f>SUM($K$5:K959)</f>
        <v>7581.5277777777828</v>
      </c>
      <c r="I959" s="2">
        <f>SUM($K$595:K959)</f>
        <v>4486.9999999999973</v>
      </c>
      <c r="J959" s="1">
        <v>43.1</v>
      </c>
      <c r="K959" s="2">
        <v>11.972222222222223</v>
      </c>
      <c r="L959" s="2">
        <v>-1.4722222222222223</v>
      </c>
      <c r="M959" s="1">
        <f>IF(K959&gt;0.001,1,0)</f>
        <v>1</v>
      </c>
      <c r="N959" s="1">
        <f>IF(L959&lt;-0.0001,1,0)</f>
        <v>1</v>
      </c>
      <c r="O959" s="3">
        <f t="shared" si="84"/>
        <v>1.0999999999999999E-2</v>
      </c>
      <c r="P959" s="2">
        <f t="shared" si="85"/>
        <v>142.54910999999998</v>
      </c>
      <c r="Q959" s="2">
        <f>0.5*$C$7*$C$8*1.2*K959^2</f>
        <v>56.419743722222236</v>
      </c>
      <c r="R959" s="2">
        <f>IF(L959&gt;0,$C$5*L959,0)</f>
        <v>0</v>
      </c>
      <c r="S959" s="2">
        <f t="shared" si="86"/>
        <v>198.96885372222221</v>
      </c>
      <c r="T959" s="2">
        <f>(S959*K959)/1000</f>
        <v>2.3820993320632713</v>
      </c>
      <c r="U959" s="2">
        <f t="shared" si="87"/>
        <v>2.3820993320632713</v>
      </c>
      <c r="V959" s="2">
        <f>SUM(U$5:U959)</f>
        <v>3552.7066319488358</v>
      </c>
      <c r="W959" s="2">
        <f>V959/3600</f>
        <v>0.98686295331912111</v>
      </c>
      <c r="X959" s="2">
        <f>T959*N959</f>
        <v>2.3820993320632713</v>
      </c>
      <c r="Y959" s="2">
        <f>SUM(X$5:X959)</f>
        <v>720.84693128496178</v>
      </c>
      <c r="Z959" s="2">
        <f t="shared" si="88"/>
        <v>0.20023525869026715</v>
      </c>
      <c r="AA959" s="2">
        <f>W959-Z959</f>
        <v>0.78662769462885396</v>
      </c>
      <c r="AB959" s="2">
        <f>(0.5*$C$5*K959^2)/1000</f>
        <v>94.672176311728407</v>
      </c>
      <c r="AC959" s="2">
        <f t="shared" si="89"/>
        <v>94.672176311728407</v>
      </c>
      <c r="AD959" s="13"/>
    </row>
    <row r="960" spans="5:30" x14ac:dyDescent="0.25">
      <c r="E960" s="5" t="s">
        <v>2</v>
      </c>
      <c r="F960" s="1">
        <v>955</v>
      </c>
      <c r="G960" s="1">
        <v>366</v>
      </c>
      <c r="H960" s="2">
        <f>SUM($K$5:K960)</f>
        <v>7592.0277777777828</v>
      </c>
      <c r="I960" s="2">
        <f>SUM($K$595:K960)</f>
        <v>4497.4999999999973</v>
      </c>
      <c r="J960" s="1">
        <v>37.799999999999997</v>
      </c>
      <c r="K960" s="2">
        <v>10.499999999999998</v>
      </c>
      <c r="L960" s="2">
        <v>-1.4722222222222223</v>
      </c>
      <c r="M960" s="1">
        <f>IF(K960&gt;0.001,1,0)</f>
        <v>1</v>
      </c>
      <c r="N960" s="1">
        <f>IF(L960&lt;-0.0001,1,0)</f>
        <v>1</v>
      </c>
      <c r="O960" s="3">
        <f t="shared" si="84"/>
        <v>1.0999999999999999E-2</v>
      </c>
      <c r="P960" s="2">
        <f t="shared" si="85"/>
        <v>142.54910999999998</v>
      </c>
      <c r="Q960" s="2">
        <f>0.5*$C$7*$C$8*1.2*K960^2</f>
        <v>43.397045999999989</v>
      </c>
      <c r="R960" s="2">
        <f>IF(L960&gt;0,$C$5*L960,0)</f>
        <v>0</v>
      </c>
      <c r="S960" s="2">
        <f t="shared" si="86"/>
        <v>185.94615599999997</v>
      </c>
      <c r="T960" s="2">
        <f>(S960*K960)/1000</f>
        <v>1.9524346379999995</v>
      </c>
      <c r="U960" s="2">
        <f t="shared" si="87"/>
        <v>1.9524346379999995</v>
      </c>
      <c r="V960" s="2">
        <f>SUM(U$5:U960)</f>
        <v>3554.6590665868357</v>
      </c>
      <c r="W960" s="2">
        <f>V960/3600</f>
        <v>0.98740529627412099</v>
      </c>
      <c r="X960" s="2">
        <f>T960*N960</f>
        <v>1.9524346379999995</v>
      </c>
      <c r="Y960" s="2">
        <f>SUM(X$5:X960)</f>
        <v>722.79936592296178</v>
      </c>
      <c r="Z960" s="2">
        <f t="shared" si="88"/>
        <v>0.20077760164526717</v>
      </c>
      <c r="AA960" s="2">
        <f>W960-Z960</f>
        <v>0.78662769462885385</v>
      </c>
      <c r="AB960" s="2">
        <f>(0.5*$C$5*K960^2)/1000</f>
        <v>72.820124999999976</v>
      </c>
      <c r="AC960" s="2">
        <f t="shared" si="89"/>
        <v>72.820124999999976</v>
      </c>
      <c r="AD960" s="13"/>
    </row>
    <row r="961" spans="5:30" x14ac:dyDescent="0.25">
      <c r="E961" s="5" t="s">
        <v>2</v>
      </c>
      <c r="F961" s="1">
        <v>956</v>
      </c>
      <c r="G961" s="1">
        <v>367</v>
      </c>
      <c r="H961" s="2">
        <f>SUM($K$5:K961)</f>
        <v>7601.0555555555602</v>
      </c>
      <c r="I961" s="2">
        <f>SUM($K$595:K961)</f>
        <v>4506.5277777777746</v>
      </c>
      <c r="J961" s="1">
        <v>32.5</v>
      </c>
      <c r="K961" s="2">
        <v>9.0277777777777768</v>
      </c>
      <c r="L961" s="2">
        <v>-1.4722222222222219</v>
      </c>
      <c r="M961" s="1">
        <f>IF(K961&gt;0.001,1,0)</f>
        <v>1</v>
      </c>
      <c r="N961" s="1">
        <f>IF(L961&lt;-0.0001,1,0)</f>
        <v>1</v>
      </c>
      <c r="O961" s="3">
        <f t="shared" si="84"/>
        <v>1.0999999999999999E-2</v>
      </c>
      <c r="P961" s="2">
        <f t="shared" si="85"/>
        <v>142.54910999999998</v>
      </c>
      <c r="Q961" s="2">
        <f>0.5*$C$7*$C$8*1.2*K961^2</f>
        <v>32.080659722222215</v>
      </c>
      <c r="R961" s="2">
        <f>IF(L961&gt;0,$C$5*L961,0)</f>
        <v>0</v>
      </c>
      <c r="S961" s="2">
        <f t="shared" si="86"/>
        <v>174.62976972222219</v>
      </c>
      <c r="T961" s="2">
        <f>(S961*K961)/1000</f>
        <v>1.5765187544367278</v>
      </c>
      <c r="U961" s="2">
        <f t="shared" si="87"/>
        <v>1.5765187544367278</v>
      </c>
      <c r="V961" s="2">
        <f>SUM(U$5:U961)</f>
        <v>3556.2355853412723</v>
      </c>
      <c r="W961" s="2">
        <f>V961/3600</f>
        <v>0.98784321815035347</v>
      </c>
      <c r="X961" s="2">
        <f>T961*N961</f>
        <v>1.5765187544367278</v>
      </c>
      <c r="Y961" s="2">
        <f>SUM(X$5:X961)</f>
        <v>724.37588467739852</v>
      </c>
      <c r="Z961" s="2">
        <f t="shared" si="88"/>
        <v>0.2012155235214996</v>
      </c>
      <c r="AA961" s="2">
        <f>W961-Z961</f>
        <v>0.78662769462885385</v>
      </c>
      <c r="AB961" s="2">
        <f>(0.5*$C$5*K961^2)/1000</f>
        <v>53.831259645061714</v>
      </c>
      <c r="AC961" s="2">
        <f t="shared" si="89"/>
        <v>53.831259645061714</v>
      </c>
      <c r="AD961" s="13"/>
    </row>
    <row r="962" spans="5:30" x14ac:dyDescent="0.25">
      <c r="E962" s="5" t="s">
        <v>2</v>
      </c>
      <c r="F962" s="1">
        <v>957</v>
      </c>
      <c r="G962" s="1">
        <v>368</v>
      </c>
      <c r="H962" s="2">
        <f>SUM($K$5:K962)</f>
        <v>7608.6111111111159</v>
      </c>
      <c r="I962" s="2">
        <f>SUM($K$595:K962)</f>
        <v>4514.0833333333303</v>
      </c>
      <c r="J962" s="1">
        <v>27.2</v>
      </c>
      <c r="K962" s="2">
        <v>7.5555555555555554</v>
      </c>
      <c r="L962" s="2">
        <v>-1.0277777777777775</v>
      </c>
      <c r="M962" s="1">
        <f>IF(K962&gt;0.001,1,0)</f>
        <v>1</v>
      </c>
      <c r="N962" s="1">
        <f>IF(L962&lt;-0.0001,1,0)</f>
        <v>1</v>
      </c>
      <c r="O962" s="3">
        <f t="shared" si="84"/>
        <v>1.0999999999999999E-2</v>
      </c>
      <c r="P962" s="2">
        <f t="shared" si="85"/>
        <v>142.54910999999998</v>
      </c>
      <c r="Q962" s="2">
        <f>0.5*$C$7*$C$8*1.2*K962^2</f>
        <v>22.47058488888889</v>
      </c>
      <c r="R962" s="2">
        <f>IF(L962&gt;0,$C$5*L962,0)</f>
        <v>0</v>
      </c>
      <c r="S962" s="2">
        <f t="shared" si="86"/>
        <v>165.01969488888886</v>
      </c>
      <c r="T962" s="2">
        <f>(S962*K962)/1000</f>
        <v>1.246815472493827</v>
      </c>
      <c r="U962" s="2">
        <f t="shared" si="87"/>
        <v>1.246815472493827</v>
      </c>
      <c r="V962" s="2">
        <f>SUM(U$5:U962)</f>
        <v>3557.4824008137662</v>
      </c>
      <c r="W962" s="2">
        <f>V962/3600</f>
        <v>0.98818955578160173</v>
      </c>
      <c r="X962" s="2">
        <f>T962*N962</f>
        <v>1.246815472493827</v>
      </c>
      <c r="Y962" s="2">
        <f>SUM(X$5:X962)</f>
        <v>725.62270014989235</v>
      </c>
      <c r="Z962" s="2">
        <f t="shared" si="88"/>
        <v>0.20156186115274788</v>
      </c>
      <c r="AA962" s="2">
        <f>W962-Z962</f>
        <v>0.78662769462885385</v>
      </c>
      <c r="AB962" s="2">
        <f>(0.5*$C$5*K962^2)/1000</f>
        <v>37.705580246913584</v>
      </c>
      <c r="AC962" s="2">
        <f t="shared" si="89"/>
        <v>37.705580246913584</v>
      </c>
      <c r="AD962" s="13"/>
    </row>
    <row r="963" spans="5:30" x14ac:dyDescent="0.25">
      <c r="E963" s="5" t="s">
        <v>2</v>
      </c>
      <c r="F963" s="1">
        <v>958</v>
      </c>
      <c r="G963" s="1">
        <v>369</v>
      </c>
      <c r="H963" s="2">
        <f>SUM($K$5:K963)</f>
        <v>7615.5833333333385</v>
      </c>
      <c r="I963" s="2">
        <f>SUM($K$595:K963)</f>
        <v>4521.0555555555529</v>
      </c>
      <c r="J963" s="1">
        <v>25.1</v>
      </c>
      <c r="K963" s="2">
        <v>6.9722222222222223</v>
      </c>
      <c r="L963" s="2">
        <v>-0.16666666666666657</v>
      </c>
      <c r="M963" s="1">
        <f>IF(K963&gt;0.001,1,0)</f>
        <v>1</v>
      </c>
      <c r="N963" s="1">
        <f>IF(L963&lt;-0.0001,1,0)</f>
        <v>1</v>
      </c>
      <c r="O963" s="3">
        <f t="shared" si="84"/>
        <v>1.0999999999999999E-2</v>
      </c>
      <c r="P963" s="2">
        <f t="shared" si="85"/>
        <v>142.54910999999998</v>
      </c>
      <c r="Q963" s="2">
        <f>0.5*$C$7*$C$8*1.2*K963^2</f>
        <v>19.134803722222227</v>
      </c>
      <c r="R963" s="2">
        <f>IF(L963&gt;0,$C$5*L963,0)</f>
        <v>0</v>
      </c>
      <c r="S963" s="2">
        <f t="shared" si="86"/>
        <v>161.6839137222222</v>
      </c>
      <c r="T963" s="2">
        <f>(S963*K963)/1000</f>
        <v>1.1272961762299381</v>
      </c>
      <c r="U963" s="2">
        <f t="shared" si="87"/>
        <v>1.1272961762299381</v>
      </c>
      <c r="V963" s="2">
        <f>SUM(U$5:U963)</f>
        <v>3558.6096969899959</v>
      </c>
      <c r="W963" s="2">
        <f>V963/3600</f>
        <v>0.98850269360833221</v>
      </c>
      <c r="X963" s="2">
        <f>T963*N963</f>
        <v>1.1272961762299381</v>
      </c>
      <c r="Y963" s="2">
        <f>SUM(X$5:X963)</f>
        <v>726.7499963261223</v>
      </c>
      <c r="Z963" s="2">
        <f t="shared" si="88"/>
        <v>0.20187499897947841</v>
      </c>
      <c r="AA963" s="2">
        <f>W963-Z963</f>
        <v>0.78662769462885374</v>
      </c>
      <c r="AB963" s="2">
        <f>(0.5*$C$5*K963^2)/1000</f>
        <v>32.108148533950619</v>
      </c>
      <c r="AC963" s="2">
        <f t="shared" si="89"/>
        <v>32.108148533950619</v>
      </c>
      <c r="AD963" s="13"/>
    </row>
    <row r="964" spans="5:30" x14ac:dyDescent="0.25">
      <c r="E964" s="5" t="s">
        <v>2</v>
      </c>
      <c r="F964" s="1">
        <v>959</v>
      </c>
      <c r="G964" s="1">
        <v>370</v>
      </c>
      <c r="H964" s="2">
        <f>SUM($K$5:K964)</f>
        <v>7622.8055555555611</v>
      </c>
      <c r="I964" s="2">
        <f>SUM($K$595:K964)</f>
        <v>4528.2777777777756</v>
      </c>
      <c r="J964" s="1">
        <v>26</v>
      </c>
      <c r="K964" s="2">
        <v>7.2222222222222223</v>
      </c>
      <c r="L964" s="2">
        <v>0.58333333333333326</v>
      </c>
      <c r="M964" s="1">
        <f>IF(K964&gt;0.001,1,0)</f>
        <v>1</v>
      </c>
      <c r="N964" s="1">
        <f>IF(L964&lt;-0.0001,1,0)</f>
        <v>0</v>
      </c>
      <c r="O964" s="3">
        <f t="shared" si="84"/>
        <v>1.0999999999999999E-2</v>
      </c>
      <c r="P964" s="2">
        <f t="shared" si="85"/>
        <v>142.54910999999998</v>
      </c>
      <c r="Q964" s="2">
        <f>0.5*$C$7*$C$8*1.2*K964^2</f>
        <v>20.531622222222225</v>
      </c>
      <c r="R964" s="2">
        <f>IF(L964&gt;0,$C$5*L964,0)</f>
        <v>770.58333333333326</v>
      </c>
      <c r="S964" s="2">
        <f t="shared" si="86"/>
        <v>933.66406555555545</v>
      </c>
      <c r="T964" s="2">
        <f>(S964*K964)/1000</f>
        <v>6.7431293623456785</v>
      </c>
      <c r="U964" s="2">
        <f t="shared" si="87"/>
        <v>6.7431293623456785</v>
      </c>
      <c r="V964" s="2">
        <f>SUM(U$5:U964)</f>
        <v>3565.3528263523417</v>
      </c>
      <c r="W964" s="2">
        <f>V964/3600</f>
        <v>0.99037578509787272</v>
      </c>
      <c r="X964" s="2">
        <f>T964*N964</f>
        <v>0</v>
      </c>
      <c r="Y964" s="2">
        <f>SUM(X$5:X964)</f>
        <v>726.7499963261223</v>
      </c>
      <c r="Z964" s="2">
        <f t="shared" si="88"/>
        <v>0.20187499897947841</v>
      </c>
      <c r="AA964" s="2">
        <f>W964-Z964</f>
        <v>0.78850078611839436</v>
      </c>
      <c r="AB964" s="2">
        <f>(0.5*$C$5*K964^2)/1000</f>
        <v>34.452006172839511</v>
      </c>
      <c r="AC964" s="2">
        <f t="shared" si="89"/>
        <v>0</v>
      </c>
      <c r="AD964" s="13"/>
    </row>
    <row r="965" spans="5:30" x14ac:dyDescent="0.25">
      <c r="E965" s="5" t="s">
        <v>2</v>
      </c>
      <c r="F965" s="1">
        <v>960</v>
      </c>
      <c r="G965" s="1">
        <v>371</v>
      </c>
      <c r="H965" s="2">
        <f>SUM($K$5:K965)</f>
        <v>7630.9444444444498</v>
      </c>
      <c r="I965" s="2">
        <f>SUM($K$595:K965)</f>
        <v>4536.4166666666642</v>
      </c>
      <c r="J965" s="1">
        <v>29.3</v>
      </c>
      <c r="K965" s="2">
        <v>8.1388888888888893</v>
      </c>
      <c r="L965" s="2">
        <v>1.1944444444444446</v>
      </c>
      <c r="M965" s="1">
        <f>IF(K965&gt;0.001,1,0)</f>
        <v>1</v>
      </c>
      <c r="N965" s="1">
        <f>IF(L965&lt;-0.0001,1,0)</f>
        <v>0</v>
      </c>
      <c r="O965" s="3">
        <f t="shared" si="84"/>
        <v>1.0999999999999999E-2</v>
      </c>
      <c r="P965" s="2">
        <f t="shared" si="85"/>
        <v>142.54910999999998</v>
      </c>
      <c r="Q965" s="2">
        <f>0.5*$C$7*$C$8*1.2*K965^2</f>
        <v>26.074249055555558</v>
      </c>
      <c r="R965" s="2">
        <f>IF(L965&gt;0,$C$5*L965,0)</f>
        <v>1577.8611111111113</v>
      </c>
      <c r="S965" s="2">
        <f t="shared" si="86"/>
        <v>1746.4844701666668</v>
      </c>
      <c r="T965" s="2">
        <f>(S965*K965)/1000</f>
        <v>14.214443048856483</v>
      </c>
      <c r="U965" s="2">
        <f t="shared" si="87"/>
        <v>14.214443048856483</v>
      </c>
      <c r="V965" s="2">
        <f>SUM(U$5:U965)</f>
        <v>3579.5672694011982</v>
      </c>
      <c r="W965" s="2">
        <f>V965/3600</f>
        <v>0.99432424150033283</v>
      </c>
      <c r="X965" s="2">
        <f>T965*N965</f>
        <v>0</v>
      </c>
      <c r="Y965" s="2">
        <f>SUM(X$5:X965)</f>
        <v>726.7499963261223</v>
      </c>
      <c r="Z965" s="2">
        <f t="shared" si="88"/>
        <v>0.20187499897947841</v>
      </c>
      <c r="AA965" s="2">
        <f>W965-Z965</f>
        <v>0.79244924252085447</v>
      </c>
      <c r="AB965" s="2">
        <f>(0.5*$C$5*K965^2)/1000</f>
        <v>43.752518904320993</v>
      </c>
      <c r="AC965" s="2">
        <f t="shared" si="89"/>
        <v>0</v>
      </c>
      <c r="AD965" s="13"/>
    </row>
    <row r="966" spans="5:30" x14ac:dyDescent="0.25">
      <c r="E966" s="5" t="s">
        <v>2</v>
      </c>
      <c r="F966" s="1">
        <v>961</v>
      </c>
      <c r="G966" s="1">
        <v>372</v>
      </c>
      <c r="H966" s="2">
        <f>SUM($K$5:K966)</f>
        <v>7640.5555555555611</v>
      </c>
      <c r="I966" s="2">
        <f>SUM($K$595:K966)</f>
        <v>4546.0277777777756</v>
      </c>
      <c r="J966" s="1">
        <v>34.6</v>
      </c>
      <c r="K966" s="2">
        <v>9.6111111111111107</v>
      </c>
      <c r="L966" s="2">
        <v>1.5416666666666663</v>
      </c>
      <c r="M966" s="1">
        <f>IF(K966&gt;0.001,1,0)</f>
        <v>1</v>
      </c>
      <c r="N966" s="1">
        <f>IF(L966&lt;-0.0001,1,0)</f>
        <v>0</v>
      </c>
      <c r="O966" s="3">
        <f t="shared" ref="O966:O1029" si="90">0.011</f>
        <v>1.0999999999999999E-2</v>
      </c>
      <c r="P966" s="2">
        <f t="shared" ref="P966:P1029" si="91">(($C$5*9.81)*O966)*M966</f>
        <v>142.54910999999998</v>
      </c>
      <c r="Q966" s="2">
        <f>0.5*$C$7*$C$8*1.2*K966^2</f>
        <v>36.360409555555556</v>
      </c>
      <c r="R966" s="2">
        <f>IF(L966&gt;0,$C$5*L966,0)</f>
        <v>2036.5416666666663</v>
      </c>
      <c r="S966" s="2">
        <f t="shared" ref="S966:S1029" si="92">P966+Q966+R966</f>
        <v>2215.4511862222216</v>
      </c>
      <c r="T966" s="2">
        <f>(S966*K966)/1000</f>
        <v>21.292947512024686</v>
      </c>
      <c r="U966" s="2">
        <f t="shared" ref="U966:U1029" si="93">IF(T966&gt;0,T966,0)</f>
        <v>21.292947512024686</v>
      </c>
      <c r="V966" s="2">
        <f>SUM(U$5:U966)</f>
        <v>3600.8602169132228</v>
      </c>
      <c r="W966" s="2">
        <f>V966/3600</f>
        <v>1.0002389491425618</v>
      </c>
      <c r="X966" s="2">
        <f>T966*N966</f>
        <v>0</v>
      </c>
      <c r="Y966" s="2">
        <f>SUM(X$5:X966)</f>
        <v>726.7499963261223</v>
      </c>
      <c r="Z966" s="2">
        <f t="shared" ref="Z966:Z1029" si="94">Y966/3600</f>
        <v>0.20187499897947841</v>
      </c>
      <c r="AA966" s="2">
        <f>W966-Z966</f>
        <v>0.79836395016308348</v>
      </c>
      <c r="AB966" s="2">
        <f>(0.5*$C$5*K966^2)/1000</f>
        <v>61.012668209876544</v>
      </c>
      <c r="AC966" s="2">
        <f t="shared" ref="AC966:AC1029" si="95">AB966*N966</f>
        <v>0</v>
      </c>
      <c r="AD966" s="13"/>
    </row>
    <row r="967" spans="5:30" x14ac:dyDescent="0.25">
      <c r="E967" s="5" t="s">
        <v>2</v>
      </c>
      <c r="F967" s="1">
        <v>962</v>
      </c>
      <c r="G967" s="1">
        <v>373</v>
      </c>
      <c r="H967" s="2">
        <f>SUM($K$5:K967)</f>
        <v>7651.7777777777837</v>
      </c>
      <c r="I967" s="2">
        <f>SUM($K$595:K967)</f>
        <v>4557.2499999999982</v>
      </c>
      <c r="J967" s="1">
        <v>40.4</v>
      </c>
      <c r="K967" s="2">
        <v>11.222222222222221</v>
      </c>
      <c r="L967" s="2">
        <v>1.4861111111111105</v>
      </c>
      <c r="M967" s="1">
        <f>IF(K967&gt;0.001,1,0)</f>
        <v>1</v>
      </c>
      <c r="N967" s="1">
        <f>IF(L967&lt;-0.0001,1,0)</f>
        <v>0</v>
      </c>
      <c r="O967" s="3">
        <f t="shared" si="90"/>
        <v>1.0999999999999999E-2</v>
      </c>
      <c r="P967" s="2">
        <f t="shared" si="91"/>
        <v>142.54910999999998</v>
      </c>
      <c r="Q967" s="2">
        <f>0.5*$C$7*$C$8*1.2*K967^2</f>
        <v>49.572326222222216</v>
      </c>
      <c r="R967" s="2">
        <f>IF(L967&gt;0,$C$5*L967,0)</f>
        <v>1963.1527777777769</v>
      </c>
      <c r="S967" s="2">
        <f t="shared" si="92"/>
        <v>2155.2742139999991</v>
      </c>
      <c r="T967" s="2">
        <f>(S967*K967)/1000</f>
        <v>24.186966179333321</v>
      </c>
      <c r="U967" s="2">
        <f t="shared" si="93"/>
        <v>24.186966179333321</v>
      </c>
      <c r="V967" s="2">
        <f>SUM(U$5:U967)</f>
        <v>3625.0471830925562</v>
      </c>
      <c r="W967" s="2">
        <f>V967/3600</f>
        <v>1.0069575508590434</v>
      </c>
      <c r="X967" s="2">
        <f>T967*N967</f>
        <v>0</v>
      </c>
      <c r="Y967" s="2">
        <f>SUM(X$5:X967)</f>
        <v>726.7499963261223</v>
      </c>
      <c r="Z967" s="2">
        <f t="shared" si="94"/>
        <v>0.20187499897947841</v>
      </c>
      <c r="AA967" s="2">
        <f>W967-Z967</f>
        <v>0.80508255187956501</v>
      </c>
      <c r="AB967" s="2">
        <f>(0.5*$C$5*K967^2)/1000</f>
        <v>83.182228395061713</v>
      </c>
      <c r="AC967" s="2">
        <f t="shared" si="95"/>
        <v>0</v>
      </c>
      <c r="AD967" s="13"/>
    </row>
    <row r="968" spans="5:30" x14ac:dyDescent="0.25">
      <c r="E968" s="5" t="s">
        <v>2</v>
      </c>
      <c r="F968" s="1">
        <v>963</v>
      </c>
      <c r="G968" s="1">
        <v>374</v>
      </c>
      <c r="H968" s="2">
        <f>SUM($K$5:K968)</f>
        <v>7664.3611111111168</v>
      </c>
      <c r="I968" s="2">
        <f>SUM($K$595:K968)</f>
        <v>4569.8333333333312</v>
      </c>
      <c r="J968" s="1">
        <v>45.3</v>
      </c>
      <c r="K968" s="2">
        <v>12.583333333333332</v>
      </c>
      <c r="L968" s="2">
        <v>1.1944444444444446</v>
      </c>
      <c r="M968" s="1">
        <f>IF(K968&gt;0.001,1,0)</f>
        <v>1</v>
      </c>
      <c r="N968" s="1">
        <f>IF(L968&lt;-0.0001,1,0)</f>
        <v>0</v>
      </c>
      <c r="O968" s="3">
        <f t="shared" si="90"/>
        <v>1.0999999999999999E-2</v>
      </c>
      <c r="P968" s="2">
        <f t="shared" si="91"/>
        <v>142.54910999999998</v>
      </c>
      <c r="Q968" s="2">
        <f>0.5*$C$7*$C$8*1.2*K968^2</f>
        <v>62.326533499999989</v>
      </c>
      <c r="R968" s="2">
        <f>IF(L968&gt;0,$C$5*L968,0)</f>
        <v>1577.8611111111113</v>
      </c>
      <c r="S968" s="2">
        <f t="shared" si="92"/>
        <v>1782.7367546111113</v>
      </c>
      <c r="T968" s="2">
        <f>(S968*K968)/1000</f>
        <v>22.432770828856484</v>
      </c>
      <c r="U968" s="2">
        <f t="shared" si="93"/>
        <v>22.432770828856484</v>
      </c>
      <c r="V968" s="2">
        <f>SUM(U$5:U968)</f>
        <v>3647.4799539214127</v>
      </c>
      <c r="W968" s="2">
        <f>V968/3600</f>
        <v>1.0131888760892813</v>
      </c>
      <c r="X968" s="2">
        <f>T968*N968</f>
        <v>0</v>
      </c>
      <c r="Y968" s="2">
        <f>SUM(X$5:X968)</f>
        <v>726.7499963261223</v>
      </c>
      <c r="Z968" s="2">
        <f t="shared" si="94"/>
        <v>0.20187499897947841</v>
      </c>
      <c r="AA968" s="2">
        <f>W968-Z968</f>
        <v>0.81131387710980296</v>
      </c>
      <c r="AB968" s="2">
        <f>(0.5*$C$5*K968^2)/1000</f>
        <v>104.5837534722222</v>
      </c>
      <c r="AC968" s="2">
        <f t="shared" si="95"/>
        <v>0</v>
      </c>
      <c r="AD968" s="13"/>
    </row>
    <row r="969" spans="5:30" x14ac:dyDescent="0.25">
      <c r="E969" s="5" t="s">
        <v>2</v>
      </c>
      <c r="F969" s="1">
        <v>964</v>
      </c>
      <c r="G969" s="1">
        <v>375</v>
      </c>
      <c r="H969" s="2">
        <f>SUM($K$5:K969)</f>
        <v>7677.9722222222281</v>
      </c>
      <c r="I969" s="2">
        <f>SUM($K$595:K969)</f>
        <v>4583.4444444444425</v>
      </c>
      <c r="J969" s="1">
        <v>49</v>
      </c>
      <c r="K969" s="2">
        <v>13.611111111111111</v>
      </c>
      <c r="L969" s="2">
        <v>0.80555555555555614</v>
      </c>
      <c r="M969" s="1">
        <f>IF(K969&gt;0.001,1,0)</f>
        <v>1</v>
      </c>
      <c r="N969" s="1">
        <f>IF(L969&lt;-0.0001,1,0)</f>
        <v>0</v>
      </c>
      <c r="O969" s="3">
        <f t="shared" si="90"/>
        <v>1.0999999999999999E-2</v>
      </c>
      <c r="P969" s="2">
        <f t="shared" si="91"/>
        <v>142.54910999999998</v>
      </c>
      <c r="Q969" s="2">
        <f>0.5*$C$7*$C$8*1.2*K969^2</f>
        <v>72.923705555555557</v>
      </c>
      <c r="R969" s="2">
        <f>IF(L969&gt;0,$C$5*L969,0)</f>
        <v>1064.1388888888896</v>
      </c>
      <c r="S969" s="2">
        <f t="shared" si="92"/>
        <v>1279.6117044444452</v>
      </c>
      <c r="T969" s="2">
        <f>(S969*K969)/1000</f>
        <v>17.416937088271613</v>
      </c>
      <c r="U969" s="2">
        <f t="shared" si="93"/>
        <v>17.416937088271613</v>
      </c>
      <c r="V969" s="2">
        <f>SUM(U$5:U969)</f>
        <v>3664.8968910096842</v>
      </c>
      <c r="W969" s="2">
        <f>V969/3600</f>
        <v>1.0180269141693568</v>
      </c>
      <c r="X969" s="2">
        <f>T969*N969</f>
        <v>0</v>
      </c>
      <c r="Y969" s="2">
        <f>SUM(X$5:X969)</f>
        <v>726.7499963261223</v>
      </c>
      <c r="Z969" s="2">
        <f t="shared" si="94"/>
        <v>0.20187499897947841</v>
      </c>
      <c r="AA969" s="2">
        <f>W969-Z969</f>
        <v>0.8161519151898784</v>
      </c>
      <c r="AB969" s="2">
        <f>(0.5*$C$5*K969^2)/1000</f>
        <v>122.36577932098764</v>
      </c>
      <c r="AC969" s="2">
        <f t="shared" si="95"/>
        <v>0</v>
      </c>
      <c r="AD969" s="13"/>
    </row>
    <row r="970" spans="5:30" x14ac:dyDescent="0.25">
      <c r="E970" s="5" t="s">
        <v>2</v>
      </c>
      <c r="F970" s="1">
        <v>965</v>
      </c>
      <c r="G970" s="1">
        <v>376</v>
      </c>
      <c r="H970" s="2">
        <f>SUM($K$5:K970)</f>
        <v>7692.1666666666724</v>
      </c>
      <c r="I970" s="2">
        <f>SUM($K$595:K970)</f>
        <v>4597.6388888888869</v>
      </c>
      <c r="J970" s="1">
        <v>51.1</v>
      </c>
      <c r="K970" s="2">
        <v>14.194444444444445</v>
      </c>
      <c r="L970" s="2">
        <v>0.43055555555555575</v>
      </c>
      <c r="M970" s="1">
        <f>IF(K970&gt;0.001,1,0)</f>
        <v>1</v>
      </c>
      <c r="N970" s="1">
        <f>IF(L970&lt;-0.0001,1,0)</f>
        <v>0</v>
      </c>
      <c r="O970" s="3">
        <f t="shared" si="90"/>
        <v>1.0999999999999999E-2</v>
      </c>
      <c r="P970" s="2">
        <f t="shared" si="91"/>
        <v>142.54910999999998</v>
      </c>
      <c r="Q970" s="2">
        <f>0.5*$C$7*$C$8*1.2*K970^2</f>
        <v>79.308250388888894</v>
      </c>
      <c r="R970" s="2">
        <f>IF(L970&gt;0,$C$5*L970,0)</f>
        <v>568.76388888888914</v>
      </c>
      <c r="S970" s="2">
        <f t="shared" si="92"/>
        <v>790.62124927777802</v>
      </c>
      <c r="T970" s="2">
        <f>(S970*K970)/1000</f>
        <v>11.222429399470682</v>
      </c>
      <c r="U970" s="2">
        <f t="shared" si="93"/>
        <v>11.222429399470682</v>
      </c>
      <c r="V970" s="2">
        <f>SUM(U$5:U970)</f>
        <v>3676.1193204091546</v>
      </c>
      <c r="W970" s="2">
        <f>V970/3600</f>
        <v>1.0211442556692096</v>
      </c>
      <c r="X970" s="2">
        <f>T970*N970</f>
        <v>0</v>
      </c>
      <c r="Y970" s="2">
        <f>SUM(X$5:X970)</f>
        <v>726.7499963261223</v>
      </c>
      <c r="Z970" s="2">
        <f t="shared" si="94"/>
        <v>0.20187499897947841</v>
      </c>
      <c r="AA970" s="2">
        <f>W970-Z970</f>
        <v>0.81926925668973127</v>
      </c>
      <c r="AB970" s="2">
        <f>(0.5*$C$5*K970^2)/1000</f>
        <v>133.07902816358026</v>
      </c>
      <c r="AC970" s="2">
        <f t="shared" si="95"/>
        <v>0</v>
      </c>
      <c r="AD970" s="13"/>
    </row>
    <row r="971" spans="5:30" x14ac:dyDescent="0.25">
      <c r="E971" s="5" t="s">
        <v>2</v>
      </c>
      <c r="F971" s="1">
        <v>966</v>
      </c>
      <c r="G971" s="1">
        <v>377</v>
      </c>
      <c r="H971" s="2">
        <f>SUM($K$5:K971)</f>
        <v>7706.6388888888951</v>
      </c>
      <c r="I971" s="2">
        <f>SUM($K$595:K971)</f>
        <v>4612.1111111111095</v>
      </c>
      <c r="J971" s="1">
        <v>52.1</v>
      </c>
      <c r="K971" s="2">
        <v>14.472222222222221</v>
      </c>
      <c r="L971" s="2">
        <v>0.15277777777777798</v>
      </c>
      <c r="M971" s="1">
        <f>IF(K971&gt;0.001,1,0)</f>
        <v>1</v>
      </c>
      <c r="N971" s="1">
        <f>IF(L971&lt;-0.0001,1,0)</f>
        <v>0</v>
      </c>
      <c r="O971" s="3">
        <f t="shared" si="90"/>
        <v>1.0999999999999999E-2</v>
      </c>
      <c r="P971" s="2">
        <f t="shared" si="91"/>
        <v>142.54910999999998</v>
      </c>
      <c r="Q971" s="2">
        <f>0.5*$C$7*$C$8*1.2*K971^2</f>
        <v>82.442663722222207</v>
      </c>
      <c r="R971" s="2">
        <f>IF(L971&gt;0,$C$5*L971,0)</f>
        <v>201.81944444444471</v>
      </c>
      <c r="S971" s="2">
        <f t="shared" si="92"/>
        <v>426.81121816666689</v>
      </c>
      <c r="T971" s="2">
        <f>(S971*K971)/1000</f>
        <v>6.1769067962453734</v>
      </c>
      <c r="U971" s="2">
        <f t="shared" si="93"/>
        <v>6.1769067962453734</v>
      </c>
      <c r="V971" s="2">
        <f>SUM(U$5:U971)</f>
        <v>3682.2962272054001</v>
      </c>
      <c r="W971" s="2">
        <f>V971/3600</f>
        <v>1.0228600631126112</v>
      </c>
      <c r="X971" s="2">
        <f>T971*N971</f>
        <v>0</v>
      </c>
      <c r="Y971" s="2">
        <f>SUM(X$5:X971)</f>
        <v>726.7499963261223</v>
      </c>
      <c r="Z971" s="2">
        <f t="shared" si="94"/>
        <v>0.20187499897947841</v>
      </c>
      <c r="AA971" s="2">
        <f>W971-Z971</f>
        <v>0.82098506413313288</v>
      </c>
      <c r="AB971" s="2">
        <f>(0.5*$C$5*K971^2)/1000</f>
        <v>138.33856520061724</v>
      </c>
      <c r="AC971" s="2">
        <f t="shared" si="95"/>
        <v>0</v>
      </c>
      <c r="AD971" s="13"/>
    </row>
    <row r="972" spans="5:30" x14ac:dyDescent="0.25">
      <c r="E972" s="5" t="s">
        <v>2</v>
      </c>
      <c r="F972" s="1">
        <v>967</v>
      </c>
      <c r="G972" s="1">
        <v>378</v>
      </c>
      <c r="H972" s="2">
        <f>SUM($K$5:K972)</f>
        <v>7721.1388888888951</v>
      </c>
      <c r="I972" s="2">
        <f>SUM($K$595:K972)</f>
        <v>4626.6111111111095</v>
      </c>
      <c r="J972" s="1">
        <v>52.2</v>
      </c>
      <c r="K972" s="2">
        <v>14.5</v>
      </c>
      <c r="L972" s="2">
        <v>0</v>
      </c>
      <c r="M972" s="1">
        <f>IF(K972&gt;0.001,1,0)</f>
        <v>1</v>
      </c>
      <c r="N972" s="1">
        <f>IF(L972&lt;-0.0001,1,0)</f>
        <v>0</v>
      </c>
      <c r="O972" s="3">
        <f t="shared" si="90"/>
        <v>1.0999999999999999E-2</v>
      </c>
      <c r="P972" s="2">
        <f t="shared" si="91"/>
        <v>142.54910999999998</v>
      </c>
      <c r="Q972" s="2">
        <f>0.5*$C$7*$C$8*1.2*K972^2</f>
        <v>82.759446000000011</v>
      </c>
      <c r="R972" s="2">
        <f>IF(L972&gt;0,$C$5*L972,0)</f>
        <v>0</v>
      </c>
      <c r="S972" s="2">
        <f t="shared" si="92"/>
        <v>225.30855600000001</v>
      </c>
      <c r="T972" s="2">
        <f>(S972*K972)/1000</f>
        <v>3.2669740620000001</v>
      </c>
      <c r="U972" s="2">
        <f t="shared" si="93"/>
        <v>3.2669740620000001</v>
      </c>
      <c r="V972" s="2">
        <f>SUM(U$5:U972)</f>
        <v>3685.5632012674</v>
      </c>
      <c r="W972" s="2">
        <f>V972/3600</f>
        <v>1.0237675559076111</v>
      </c>
      <c r="X972" s="2">
        <f>T972*N972</f>
        <v>0</v>
      </c>
      <c r="Y972" s="2">
        <f>SUM(X$5:X972)</f>
        <v>726.7499963261223</v>
      </c>
      <c r="Z972" s="2">
        <f t="shared" si="94"/>
        <v>0.20187499897947841</v>
      </c>
      <c r="AA972" s="2">
        <f>W972-Z972</f>
        <v>0.82189255692813279</v>
      </c>
      <c r="AB972" s="2">
        <f>(0.5*$C$5*K972^2)/1000</f>
        <v>138.870125</v>
      </c>
      <c r="AC972" s="2">
        <f t="shared" si="95"/>
        <v>0</v>
      </c>
      <c r="AD972" s="13"/>
    </row>
    <row r="973" spans="5:30" x14ac:dyDescent="0.25">
      <c r="E973" s="5" t="s">
        <v>2</v>
      </c>
      <c r="F973" s="1">
        <v>968</v>
      </c>
      <c r="G973" s="1">
        <v>379</v>
      </c>
      <c r="H973" s="2">
        <f>SUM($K$5:K973)</f>
        <v>7735.6111111111177</v>
      </c>
      <c r="I973" s="2">
        <f>SUM($K$595:K973)</f>
        <v>4641.0833333333321</v>
      </c>
      <c r="J973" s="1">
        <v>52.1</v>
      </c>
      <c r="K973" s="2">
        <v>14.472222222222221</v>
      </c>
      <c r="L973" s="2">
        <v>-6.9444444444444448E-2</v>
      </c>
      <c r="M973" s="1">
        <f>IF(K973&gt;0.001,1,0)</f>
        <v>1</v>
      </c>
      <c r="N973" s="1">
        <f>IF(L973&lt;-0.0001,1,0)</f>
        <v>1</v>
      </c>
      <c r="O973" s="3">
        <f t="shared" si="90"/>
        <v>1.0999999999999999E-2</v>
      </c>
      <c r="P973" s="2">
        <f t="shared" si="91"/>
        <v>142.54910999999998</v>
      </c>
      <c r="Q973" s="2">
        <f>0.5*$C$7*$C$8*1.2*K973^2</f>
        <v>82.442663722222207</v>
      </c>
      <c r="R973" s="2">
        <f>IF(L973&gt;0,$C$5*L973,0)</f>
        <v>0</v>
      </c>
      <c r="S973" s="2">
        <f t="shared" si="92"/>
        <v>224.99177372222221</v>
      </c>
      <c r="T973" s="2">
        <f>(S973*K973)/1000</f>
        <v>3.2561309474799378</v>
      </c>
      <c r="U973" s="2">
        <f t="shared" si="93"/>
        <v>3.2561309474799378</v>
      </c>
      <c r="V973" s="2">
        <f>SUM(U$5:U973)</f>
        <v>3688.81933221488</v>
      </c>
      <c r="W973" s="2">
        <f>V973/3600</f>
        <v>1.0246720367263555</v>
      </c>
      <c r="X973" s="2">
        <f>T973*N973</f>
        <v>3.2561309474799378</v>
      </c>
      <c r="Y973" s="2">
        <f>SUM(X$5:X973)</f>
        <v>730.00612727360226</v>
      </c>
      <c r="Z973" s="2">
        <f t="shared" si="94"/>
        <v>0.20277947979822286</v>
      </c>
      <c r="AA973" s="2">
        <f>W973-Z973</f>
        <v>0.82189255692813268</v>
      </c>
      <c r="AB973" s="2">
        <f>(0.5*$C$5*K973^2)/1000</f>
        <v>138.33856520061724</v>
      </c>
      <c r="AC973" s="2">
        <f t="shared" si="95"/>
        <v>138.33856520061724</v>
      </c>
      <c r="AD973" s="13"/>
    </row>
    <row r="974" spans="5:30" x14ac:dyDescent="0.25">
      <c r="E974" s="5" t="s">
        <v>2</v>
      </c>
      <c r="F974" s="1">
        <v>969</v>
      </c>
      <c r="G974" s="1">
        <v>380</v>
      </c>
      <c r="H974" s="2">
        <f>SUM($K$5:K974)</f>
        <v>7749.972222222229</v>
      </c>
      <c r="I974" s="2">
        <f>SUM($K$595:K974)</f>
        <v>4655.4444444444434</v>
      </c>
      <c r="J974" s="1">
        <v>51.7</v>
      </c>
      <c r="K974" s="2">
        <v>14.361111111111111</v>
      </c>
      <c r="L974" s="2">
        <v>-0.16666666666666705</v>
      </c>
      <c r="M974" s="1">
        <f>IF(K974&gt;0.001,1,0)</f>
        <v>1</v>
      </c>
      <c r="N974" s="1">
        <f>IF(L974&lt;-0.0001,1,0)</f>
        <v>1</v>
      </c>
      <c r="O974" s="3">
        <f t="shared" si="90"/>
        <v>1.0999999999999999E-2</v>
      </c>
      <c r="P974" s="2">
        <f t="shared" si="91"/>
        <v>142.54910999999998</v>
      </c>
      <c r="Q974" s="2">
        <f>0.5*$C$7*$C$8*1.2*K974^2</f>
        <v>81.181609055555555</v>
      </c>
      <c r="R974" s="2">
        <f>IF(L974&gt;0,$C$5*L974,0)</f>
        <v>0</v>
      </c>
      <c r="S974" s="2">
        <f t="shared" si="92"/>
        <v>223.73071905555554</v>
      </c>
      <c r="T974" s="2">
        <f>(S974*K974)/1000</f>
        <v>3.2130217153256173</v>
      </c>
      <c r="U974" s="2">
        <f t="shared" si="93"/>
        <v>3.2130217153256173</v>
      </c>
      <c r="V974" s="2">
        <f>SUM(U$5:U974)</f>
        <v>3692.0323539302058</v>
      </c>
      <c r="W974" s="2">
        <f>V974/3600</f>
        <v>1.0255645427583906</v>
      </c>
      <c r="X974" s="2">
        <f>T974*N974</f>
        <v>3.2130217153256173</v>
      </c>
      <c r="Y974" s="2">
        <f>SUM(X$5:X974)</f>
        <v>733.21914898892783</v>
      </c>
      <c r="Z974" s="2">
        <f t="shared" si="94"/>
        <v>0.20367198583025772</v>
      </c>
      <c r="AA974" s="2">
        <f>W974-Z974</f>
        <v>0.8218925569281329</v>
      </c>
      <c r="AB974" s="2">
        <f>(0.5*$C$5*K974^2)/1000</f>
        <v>136.22251890432099</v>
      </c>
      <c r="AC974" s="2">
        <f t="shared" si="95"/>
        <v>136.22251890432099</v>
      </c>
      <c r="AD974" s="13"/>
    </row>
    <row r="975" spans="5:30" x14ac:dyDescent="0.25">
      <c r="E975" s="5" t="s">
        <v>2</v>
      </c>
      <c r="F975" s="1">
        <v>970</v>
      </c>
      <c r="G975" s="1">
        <v>381</v>
      </c>
      <c r="H975" s="2">
        <f>SUM($K$5:K975)</f>
        <v>7764.1111111111177</v>
      </c>
      <c r="I975" s="2">
        <f>SUM($K$595:K975)</f>
        <v>4669.5833333333321</v>
      </c>
      <c r="J975" s="1">
        <v>50.9</v>
      </c>
      <c r="K975" s="2">
        <v>14.138888888888888</v>
      </c>
      <c r="L975" s="2">
        <v>-0.34722222222222221</v>
      </c>
      <c r="M975" s="1">
        <f>IF(K975&gt;0.001,1,0)</f>
        <v>1</v>
      </c>
      <c r="N975" s="1">
        <f>IF(L975&lt;-0.0001,1,0)</f>
        <v>1</v>
      </c>
      <c r="O975" s="3">
        <f t="shared" si="90"/>
        <v>1.0999999999999999E-2</v>
      </c>
      <c r="P975" s="2">
        <f t="shared" si="91"/>
        <v>142.54910999999998</v>
      </c>
      <c r="Q975" s="2">
        <f>0.5*$C$7*$C$8*1.2*K975^2</f>
        <v>78.688657055555552</v>
      </c>
      <c r="R975" s="2">
        <f>IF(L975&gt;0,$C$5*L975,0)</f>
        <v>0</v>
      </c>
      <c r="S975" s="2">
        <f t="shared" si="92"/>
        <v>221.23776705555554</v>
      </c>
      <c r="T975" s="2">
        <f>(S975*K975)/1000</f>
        <v>3.1280562064243824</v>
      </c>
      <c r="U975" s="2">
        <f t="shared" si="93"/>
        <v>3.1280562064243824</v>
      </c>
      <c r="V975" s="2">
        <f>SUM(U$5:U975)</f>
        <v>3695.1604101366302</v>
      </c>
      <c r="W975" s="2">
        <f>V975/3600</f>
        <v>1.026433447260175</v>
      </c>
      <c r="X975" s="2">
        <f>T975*N975</f>
        <v>3.1280562064243824</v>
      </c>
      <c r="Y975" s="2">
        <f>SUM(X$5:X975)</f>
        <v>736.34720519535222</v>
      </c>
      <c r="Z975" s="2">
        <f t="shared" si="94"/>
        <v>0.20454089033204229</v>
      </c>
      <c r="AA975" s="2">
        <f>W975-Z975</f>
        <v>0.82189255692813279</v>
      </c>
      <c r="AB975" s="2">
        <f>(0.5*$C$5*K975^2)/1000</f>
        <v>132.0393522376543</v>
      </c>
      <c r="AC975" s="2">
        <f t="shared" si="95"/>
        <v>132.0393522376543</v>
      </c>
      <c r="AD975" s="13"/>
    </row>
    <row r="976" spans="5:30" x14ac:dyDescent="0.25">
      <c r="E976" s="5" t="s">
        <v>2</v>
      </c>
      <c r="F976" s="1">
        <v>971</v>
      </c>
      <c r="G976" s="1">
        <v>382</v>
      </c>
      <c r="H976" s="2">
        <f>SUM($K$5:K976)</f>
        <v>7777.7777777777846</v>
      </c>
      <c r="I976" s="2">
        <f>SUM($K$595:K976)</f>
        <v>4683.2499999999991</v>
      </c>
      <c r="J976" s="1">
        <v>49.2</v>
      </c>
      <c r="K976" s="2">
        <v>13.666666666666668</v>
      </c>
      <c r="L976" s="2">
        <v>-0.69444444444444442</v>
      </c>
      <c r="M976" s="1">
        <f>IF(K976&gt;0.001,1,0)</f>
        <v>1</v>
      </c>
      <c r="N976" s="1">
        <f>IF(L976&lt;-0.0001,1,0)</f>
        <v>1</v>
      </c>
      <c r="O976" s="3">
        <f t="shared" si="90"/>
        <v>1.0999999999999999E-2</v>
      </c>
      <c r="P976" s="2">
        <f t="shared" si="91"/>
        <v>142.54910999999998</v>
      </c>
      <c r="Q976" s="2">
        <f>0.5*$C$7*$C$8*1.2*K976^2</f>
        <v>73.520216000000019</v>
      </c>
      <c r="R976" s="2">
        <f>IF(L976&gt;0,$C$5*L976,0)</f>
        <v>0</v>
      </c>
      <c r="S976" s="2">
        <f t="shared" si="92"/>
        <v>216.06932599999999</v>
      </c>
      <c r="T976" s="2">
        <f>(S976*K976)/1000</f>
        <v>2.9529474553333332</v>
      </c>
      <c r="U976" s="2">
        <f t="shared" si="93"/>
        <v>2.9529474553333332</v>
      </c>
      <c r="V976" s="2">
        <f>SUM(U$5:U976)</f>
        <v>3698.1133575919634</v>
      </c>
      <c r="W976" s="2">
        <f>V976/3600</f>
        <v>1.0272537104422121</v>
      </c>
      <c r="X976" s="2">
        <f>T976*N976</f>
        <v>2.9529474553333332</v>
      </c>
      <c r="Y976" s="2">
        <f>SUM(X$5:X976)</f>
        <v>739.3001526506855</v>
      </c>
      <c r="Z976" s="2">
        <f t="shared" si="94"/>
        <v>0.2053611535140793</v>
      </c>
      <c r="AA976" s="2">
        <f>W976-Z976</f>
        <v>0.82189255692813279</v>
      </c>
      <c r="AB976" s="2">
        <f>(0.5*$C$5*K976^2)/1000</f>
        <v>123.36672222222224</v>
      </c>
      <c r="AC976" s="2">
        <f t="shared" si="95"/>
        <v>123.36672222222224</v>
      </c>
      <c r="AD976" s="13"/>
    </row>
    <row r="977" spans="5:30" x14ac:dyDescent="0.25">
      <c r="E977" s="5" t="s">
        <v>2</v>
      </c>
      <c r="F977" s="1">
        <v>972</v>
      </c>
      <c r="G977" s="1">
        <v>383</v>
      </c>
      <c r="H977" s="2">
        <f>SUM($K$5:K977)</f>
        <v>7790.5277777777846</v>
      </c>
      <c r="I977" s="2">
        <f>SUM($K$595:K977)</f>
        <v>4695.9999999999991</v>
      </c>
      <c r="J977" s="1">
        <v>45.9</v>
      </c>
      <c r="K977" s="2">
        <v>12.75</v>
      </c>
      <c r="L977" s="2">
        <v>-1.1944444444444446</v>
      </c>
      <c r="M977" s="1">
        <f>IF(K977&gt;0.001,1,0)</f>
        <v>1</v>
      </c>
      <c r="N977" s="1">
        <f>IF(L977&lt;-0.0001,1,0)</f>
        <v>1</v>
      </c>
      <c r="O977" s="3">
        <f t="shared" si="90"/>
        <v>1.0999999999999999E-2</v>
      </c>
      <c r="P977" s="2">
        <f t="shared" si="91"/>
        <v>142.54910999999998</v>
      </c>
      <c r="Q977" s="2">
        <f>0.5*$C$7*$C$8*1.2*K977^2</f>
        <v>63.988501500000005</v>
      </c>
      <c r="R977" s="2">
        <f>IF(L977&gt;0,$C$5*L977,0)</f>
        <v>0</v>
      </c>
      <c r="S977" s="2">
        <f t="shared" si="92"/>
        <v>206.5376115</v>
      </c>
      <c r="T977" s="2">
        <f>(S977*K977)/1000</f>
        <v>2.6333545466249997</v>
      </c>
      <c r="U977" s="2">
        <f t="shared" si="93"/>
        <v>2.6333545466249997</v>
      </c>
      <c r="V977" s="2">
        <f>SUM(U$5:U977)</f>
        <v>3700.7467121385885</v>
      </c>
      <c r="W977" s="2">
        <f>V977/3600</f>
        <v>1.0279851978162746</v>
      </c>
      <c r="X977" s="2">
        <f>T977*N977</f>
        <v>2.6333545466249997</v>
      </c>
      <c r="Y977" s="2">
        <f>SUM(X$5:X977)</f>
        <v>741.93350719731052</v>
      </c>
      <c r="Z977" s="2">
        <f t="shared" si="94"/>
        <v>0.2060926408881418</v>
      </c>
      <c r="AA977" s="2">
        <f>W977-Z977</f>
        <v>0.82189255692813279</v>
      </c>
      <c r="AB977" s="2">
        <f>(0.5*$C$5*K977^2)/1000</f>
        <v>107.37253124999999</v>
      </c>
      <c r="AC977" s="2">
        <f t="shared" si="95"/>
        <v>107.37253124999999</v>
      </c>
      <c r="AD977" s="13"/>
    </row>
    <row r="978" spans="5:30" x14ac:dyDescent="0.25">
      <c r="E978" s="5" t="s">
        <v>2</v>
      </c>
      <c r="F978" s="1">
        <v>973</v>
      </c>
      <c r="G978" s="1">
        <v>384</v>
      </c>
      <c r="H978" s="2">
        <f>SUM($K$5:K978)</f>
        <v>7801.805555555562</v>
      </c>
      <c r="I978" s="2">
        <f>SUM($K$595:K978)</f>
        <v>4707.2777777777765</v>
      </c>
      <c r="J978" s="1">
        <v>40.6</v>
      </c>
      <c r="K978" s="2">
        <v>11.277777777777779</v>
      </c>
      <c r="L978" s="2">
        <v>-1.4722222222222223</v>
      </c>
      <c r="M978" s="1">
        <f>IF(K978&gt;0.001,1,0)</f>
        <v>1</v>
      </c>
      <c r="N978" s="1">
        <f>IF(L978&lt;-0.0001,1,0)</f>
        <v>1</v>
      </c>
      <c r="O978" s="3">
        <f t="shared" si="90"/>
        <v>1.0999999999999999E-2</v>
      </c>
      <c r="P978" s="2">
        <f t="shared" si="91"/>
        <v>142.54910999999998</v>
      </c>
      <c r="Q978" s="2">
        <f>0.5*$C$7*$C$8*1.2*K978^2</f>
        <v>50.064356222222237</v>
      </c>
      <c r="R978" s="2">
        <f>IF(L978&gt;0,$C$5*L978,0)</f>
        <v>0</v>
      </c>
      <c r="S978" s="2">
        <f t="shared" si="92"/>
        <v>192.61346622222223</v>
      </c>
      <c r="T978" s="2">
        <f>(S978*K978)/1000</f>
        <v>2.1722518690617285</v>
      </c>
      <c r="U978" s="2">
        <f t="shared" si="93"/>
        <v>2.1722518690617285</v>
      </c>
      <c r="V978" s="2">
        <f>SUM(U$5:U978)</f>
        <v>3702.9189640076502</v>
      </c>
      <c r="W978" s="2">
        <f>V978/3600</f>
        <v>1.0285886011132361</v>
      </c>
      <c r="X978" s="2">
        <f>T978*N978</f>
        <v>2.1722518690617285</v>
      </c>
      <c r="Y978" s="2">
        <f>SUM(X$5:X978)</f>
        <v>744.10575906637223</v>
      </c>
      <c r="Z978" s="2">
        <f t="shared" si="94"/>
        <v>0.2066960441851034</v>
      </c>
      <c r="AA978" s="2">
        <f>W978-Z978</f>
        <v>0.82189255692813279</v>
      </c>
      <c r="AB978" s="2">
        <f>(0.5*$C$5*K978^2)/1000</f>
        <v>84.007853395061744</v>
      </c>
      <c r="AC978" s="2">
        <f t="shared" si="95"/>
        <v>84.007853395061744</v>
      </c>
      <c r="AD978" s="13"/>
    </row>
    <row r="979" spans="5:30" x14ac:dyDescent="0.25">
      <c r="E979" s="5" t="s">
        <v>2</v>
      </c>
      <c r="F979" s="1">
        <v>974</v>
      </c>
      <c r="G979" s="1">
        <v>385</v>
      </c>
      <c r="H979" s="2">
        <f>SUM($K$5:K979)</f>
        <v>7811.6111111111177</v>
      </c>
      <c r="I979" s="2">
        <f>SUM($K$595:K979)</f>
        <v>4717.0833333333321</v>
      </c>
      <c r="J979" s="1">
        <v>35.299999999999997</v>
      </c>
      <c r="K979" s="2">
        <v>9.8055555555555554</v>
      </c>
      <c r="L979" s="2">
        <v>-1.4722222222222223</v>
      </c>
      <c r="M979" s="1">
        <f>IF(K979&gt;0.001,1,0)</f>
        <v>1</v>
      </c>
      <c r="N979" s="1">
        <f>IF(L979&lt;-0.0001,1,0)</f>
        <v>1</v>
      </c>
      <c r="O979" s="3">
        <f t="shared" si="90"/>
        <v>1.0999999999999999E-2</v>
      </c>
      <c r="P979" s="2">
        <f t="shared" si="91"/>
        <v>142.54910999999998</v>
      </c>
      <c r="Q979" s="2">
        <f>0.5*$C$7*$C$8*1.2*K979^2</f>
        <v>37.846522388888893</v>
      </c>
      <c r="R979" s="2">
        <f>IF(L979&gt;0,$C$5*L979,0)</f>
        <v>0</v>
      </c>
      <c r="S979" s="2">
        <f t="shared" si="92"/>
        <v>180.39563238888888</v>
      </c>
      <c r="T979" s="2">
        <f>(S979*K979)/1000</f>
        <v>1.7688793953688271</v>
      </c>
      <c r="U979" s="2">
        <f t="shared" si="93"/>
        <v>1.7688793953688271</v>
      </c>
      <c r="V979" s="2">
        <f>SUM(U$5:U979)</f>
        <v>3704.6878434030191</v>
      </c>
      <c r="W979" s="2">
        <f>V979/3600</f>
        <v>1.0290799565008386</v>
      </c>
      <c r="X979" s="2">
        <f>T979*N979</f>
        <v>1.7688793953688271</v>
      </c>
      <c r="Y979" s="2">
        <f>SUM(X$5:X979)</f>
        <v>745.87463846174103</v>
      </c>
      <c r="Z979" s="2">
        <f t="shared" si="94"/>
        <v>0.20718739957270585</v>
      </c>
      <c r="AA979" s="2">
        <f>W979-Z979</f>
        <v>0.82189255692813279</v>
      </c>
      <c r="AB979" s="2">
        <f>(0.5*$C$5*K979^2)/1000</f>
        <v>63.506361496913584</v>
      </c>
      <c r="AC979" s="2">
        <f t="shared" si="95"/>
        <v>63.506361496913584</v>
      </c>
      <c r="AD979" s="13"/>
    </row>
    <row r="980" spans="5:30" x14ac:dyDescent="0.25">
      <c r="E980" s="5" t="s">
        <v>2</v>
      </c>
      <c r="F980" s="1">
        <v>975</v>
      </c>
      <c r="G980" s="1">
        <v>386</v>
      </c>
      <c r="H980" s="2">
        <f>SUM($K$5:K980)</f>
        <v>7819.9444444444507</v>
      </c>
      <c r="I980" s="2">
        <f>SUM($K$595:K980)</f>
        <v>4725.4166666666652</v>
      </c>
      <c r="J980" s="1">
        <v>30</v>
      </c>
      <c r="K980" s="2">
        <v>8.3333333333333339</v>
      </c>
      <c r="L980" s="2">
        <v>-1.4722222222222219</v>
      </c>
      <c r="M980" s="1">
        <f>IF(K980&gt;0.001,1,0)</f>
        <v>1</v>
      </c>
      <c r="N980" s="1">
        <f>IF(L980&lt;-0.0001,1,0)</f>
        <v>1</v>
      </c>
      <c r="O980" s="3">
        <f t="shared" si="90"/>
        <v>1.0999999999999999E-2</v>
      </c>
      <c r="P980" s="2">
        <f t="shared" si="91"/>
        <v>142.54910999999998</v>
      </c>
      <c r="Q980" s="2">
        <f>0.5*$C$7*$C$8*1.2*K980^2</f>
        <v>27.335000000000008</v>
      </c>
      <c r="R980" s="2">
        <f>IF(L980&gt;0,$C$5*L980,0)</f>
        <v>0</v>
      </c>
      <c r="S980" s="2">
        <f t="shared" si="92"/>
        <v>169.88410999999999</v>
      </c>
      <c r="T980" s="2">
        <f>(S980*K980)/1000</f>
        <v>1.4157009166666668</v>
      </c>
      <c r="U980" s="2">
        <f t="shared" si="93"/>
        <v>1.4157009166666668</v>
      </c>
      <c r="V980" s="2">
        <f>SUM(U$5:U980)</f>
        <v>3706.1035443196856</v>
      </c>
      <c r="W980" s="2">
        <f>V980/3600</f>
        <v>1.0294732067554682</v>
      </c>
      <c r="X980" s="2">
        <f>T980*N980</f>
        <v>1.4157009166666668</v>
      </c>
      <c r="Y980" s="2">
        <f>SUM(X$5:X980)</f>
        <v>747.29033937840768</v>
      </c>
      <c r="Z980" s="2">
        <f t="shared" si="94"/>
        <v>0.20758064982733546</v>
      </c>
      <c r="AA980" s="2">
        <f>W980-Z980</f>
        <v>0.82189255692813268</v>
      </c>
      <c r="AB980" s="2">
        <f>(0.5*$C$5*K980^2)/1000</f>
        <v>45.868055555555564</v>
      </c>
      <c r="AC980" s="2">
        <f t="shared" si="95"/>
        <v>45.868055555555564</v>
      </c>
      <c r="AD980" s="13"/>
    </row>
    <row r="981" spans="5:30" x14ac:dyDescent="0.25">
      <c r="E981" s="5" t="s">
        <v>2</v>
      </c>
      <c r="F981" s="1">
        <v>976</v>
      </c>
      <c r="G981" s="1">
        <v>387</v>
      </c>
      <c r="H981" s="2">
        <f>SUM($K$5:K981)</f>
        <v>7826.805555555562</v>
      </c>
      <c r="I981" s="2">
        <f>SUM($K$595:K981)</f>
        <v>4732.2777777777765</v>
      </c>
      <c r="J981" s="1">
        <v>24.7</v>
      </c>
      <c r="K981" s="2">
        <v>6.8611111111111107</v>
      </c>
      <c r="L981" s="2">
        <v>-1.4861111111111109</v>
      </c>
      <c r="M981" s="1">
        <f>IF(K981&gt;0.001,1,0)</f>
        <v>1</v>
      </c>
      <c r="N981" s="1">
        <f>IF(L981&lt;-0.0001,1,0)</f>
        <v>1</v>
      </c>
      <c r="O981" s="3">
        <f t="shared" si="90"/>
        <v>1.0999999999999999E-2</v>
      </c>
      <c r="P981" s="2">
        <f t="shared" si="91"/>
        <v>142.54910999999998</v>
      </c>
      <c r="Q981" s="2">
        <f>0.5*$C$7*$C$8*1.2*K981^2</f>
        <v>18.529789055555554</v>
      </c>
      <c r="R981" s="2">
        <f>IF(L981&gt;0,$C$5*L981,0)</f>
        <v>0</v>
      </c>
      <c r="S981" s="2">
        <f t="shared" si="92"/>
        <v>161.07889905555555</v>
      </c>
      <c r="T981" s="2">
        <f>(S981*K981)/1000</f>
        <v>1.1051802240756172</v>
      </c>
      <c r="U981" s="2">
        <f t="shared" si="93"/>
        <v>1.1051802240756172</v>
      </c>
      <c r="V981" s="2">
        <f>SUM(U$5:U981)</f>
        <v>3707.208724543761</v>
      </c>
      <c r="W981" s="2">
        <f>V981/3600</f>
        <v>1.0297802012621557</v>
      </c>
      <c r="X981" s="2">
        <f>T981*N981</f>
        <v>1.1051802240756172</v>
      </c>
      <c r="Y981" s="2">
        <f>SUM(X$5:X981)</f>
        <v>748.39551960248332</v>
      </c>
      <c r="Z981" s="2">
        <f t="shared" si="94"/>
        <v>0.20788764433402315</v>
      </c>
      <c r="AA981" s="2">
        <f>W981-Z981</f>
        <v>0.82189255692813257</v>
      </c>
      <c r="AB981" s="2">
        <f>(0.5*$C$5*K981^2)/1000</f>
        <v>31.092935570987652</v>
      </c>
      <c r="AC981" s="2">
        <f t="shared" si="95"/>
        <v>31.092935570987652</v>
      </c>
      <c r="AD981" s="13"/>
    </row>
    <row r="982" spans="5:30" x14ac:dyDescent="0.25">
      <c r="E982" s="5" t="s">
        <v>2</v>
      </c>
      <c r="F982" s="1">
        <v>977</v>
      </c>
      <c r="G982" s="1">
        <v>388</v>
      </c>
      <c r="H982" s="2">
        <f>SUM($K$5:K982)</f>
        <v>7832.1666666666733</v>
      </c>
      <c r="I982" s="2">
        <f>SUM($K$595:K982)</f>
        <v>4737.6388888888878</v>
      </c>
      <c r="J982" s="1">
        <v>19.3</v>
      </c>
      <c r="K982" s="2">
        <v>5.3611111111111116</v>
      </c>
      <c r="L982" s="2">
        <v>-1.2083333333333333</v>
      </c>
      <c r="M982" s="1">
        <f>IF(K982&gt;0.001,1,0)</f>
        <v>1</v>
      </c>
      <c r="N982" s="1">
        <f>IF(L982&lt;-0.0001,1,0)</f>
        <v>1</v>
      </c>
      <c r="O982" s="3">
        <f t="shared" si="90"/>
        <v>1.0999999999999999E-2</v>
      </c>
      <c r="P982" s="2">
        <f t="shared" si="91"/>
        <v>142.54910999999998</v>
      </c>
      <c r="Q982" s="2">
        <f>0.5*$C$7*$C$8*1.2*K982^2</f>
        <v>11.313349055555557</v>
      </c>
      <c r="R982" s="2">
        <f>IF(L982&gt;0,$C$5*L982,0)</f>
        <v>0</v>
      </c>
      <c r="S982" s="2">
        <f t="shared" si="92"/>
        <v>153.86245905555555</v>
      </c>
      <c r="T982" s="2">
        <f>(S982*K982)/1000</f>
        <v>0.82487373882561732</v>
      </c>
      <c r="U982" s="2">
        <f t="shared" si="93"/>
        <v>0.82487373882561732</v>
      </c>
      <c r="V982" s="2">
        <f>SUM(U$5:U982)</f>
        <v>3708.0335982825868</v>
      </c>
      <c r="W982" s="2">
        <f>V982/3600</f>
        <v>1.0300093328562741</v>
      </c>
      <c r="X982" s="2">
        <f>T982*N982</f>
        <v>0.82487373882561732</v>
      </c>
      <c r="Y982" s="2">
        <f>SUM(X$5:X982)</f>
        <v>749.22039334130898</v>
      </c>
      <c r="Z982" s="2">
        <f t="shared" si="94"/>
        <v>0.20811677592814137</v>
      </c>
      <c r="AA982" s="2">
        <f>W982-Z982</f>
        <v>0.82189255692813268</v>
      </c>
      <c r="AB982" s="2">
        <f>(0.5*$C$5*K982^2)/1000</f>
        <v>18.983768904320989</v>
      </c>
      <c r="AC982" s="2">
        <f t="shared" si="95"/>
        <v>18.983768904320989</v>
      </c>
      <c r="AD982" s="13"/>
    </row>
    <row r="983" spans="5:30" x14ac:dyDescent="0.25">
      <c r="E983" s="5" t="s">
        <v>2</v>
      </c>
      <c r="F983" s="1">
        <v>978</v>
      </c>
      <c r="G983" s="1">
        <v>389</v>
      </c>
      <c r="H983" s="2">
        <f>SUM($K$5:K983)</f>
        <v>7836.6111111111177</v>
      </c>
      <c r="I983" s="2">
        <f>SUM($K$595:K983)</f>
        <v>4742.0833333333321</v>
      </c>
      <c r="J983" s="1">
        <v>16</v>
      </c>
      <c r="K983" s="2">
        <v>4.4444444444444446</v>
      </c>
      <c r="L983" s="2">
        <v>-0.84722222222222243</v>
      </c>
      <c r="M983" s="1">
        <f>IF(K983&gt;0.001,1,0)</f>
        <v>1</v>
      </c>
      <c r="N983" s="1">
        <f>IF(L983&lt;-0.0001,1,0)</f>
        <v>1</v>
      </c>
      <c r="O983" s="3">
        <f t="shared" si="90"/>
        <v>1.0999999999999999E-2</v>
      </c>
      <c r="P983" s="2">
        <f t="shared" si="91"/>
        <v>142.54910999999998</v>
      </c>
      <c r="Q983" s="2">
        <f>0.5*$C$7*$C$8*1.2*K983^2</f>
        <v>7.7752888888888902</v>
      </c>
      <c r="R983" s="2">
        <f>IF(L983&gt;0,$C$5*L983,0)</f>
        <v>0</v>
      </c>
      <c r="S983" s="2">
        <f t="shared" si="92"/>
        <v>150.32439888888888</v>
      </c>
      <c r="T983" s="2">
        <f>(S983*K983)/1000</f>
        <v>0.66810843950617282</v>
      </c>
      <c r="U983" s="2">
        <f t="shared" si="93"/>
        <v>0.66810843950617282</v>
      </c>
      <c r="V983" s="2">
        <f>SUM(U$5:U983)</f>
        <v>3708.7017067220931</v>
      </c>
      <c r="W983" s="2">
        <f>V983/3600</f>
        <v>1.0301949185339148</v>
      </c>
      <c r="X983" s="2">
        <f>T983*N983</f>
        <v>0.66810843950617282</v>
      </c>
      <c r="Y983" s="2">
        <f>SUM(X$5:X983)</f>
        <v>749.8885017808152</v>
      </c>
      <c r="Z983" s="2">
        <f t="shared" si="94"/>
        <v>0.208302361605782</v>
      </c>
      <c r="AA983" s="2">
        <f>W983-Z983</f>
        <v>0.82189255692813279</v>
      </c>
      <c r="AB983" s="2">
        <f>(0.5*$C$5*K983^2)/1000</f>
        <v>13.046913580246915</v>
      </c>
      <c r="AC983" s="2">
        <f t="shared" si="95"/>
        <v>13.046913580246915</v>
      </c>
      <c r="AD983" s="13"/>
    </row>
    <row r="984" spans="5:30" x14ac:dyDescent="0.25">
      <c r="E984" s="5" t="s">
        <v>2</v>
      </c>
      <c r="F984" s="1">
        <v>979</v>
      </c>
      <c r="G984" s="1">
        <v>390</v>
      </c>
      <c r="H984" s="2">
        <f>SUM($K$5:K984)</f>
        <v>7840.2777777777846</v>
      </c>
      <c r="I984" s="2">
        <f>SUM($K$595:K984)</f>
        <v>4745.7499999999991</v>
      </c>
      <c r="J984" s="1">
        <v>13.2</v>
      </c>
      <c r="K984" s="2">
        <v>3.6666666666666665</v>
      </c>
      <c r="L984" s="2">
        <v>-0.73611111111111116</v>
      </c>
      <c r="M984" s="1">
        <f>IF(K984&gt;0.001,1,0)</f>
        <v>1</v>
      </c>
      <c r="N984" s="1">
        <f>IF(L984&lt;-0.0001,1,0)</f>
        <v>1</v>
      </c>
      <c r="O984" s="3">
        <f t="shared" si="90"/>
        <v>1.0999999999999999E-2</v>
      </c>
      <c r="P984" s="2">
        <f t="shared" si="91"/>
        <v>142.54910999999998</v>
      </c>
      <c r="Q984" s="2">
        <f>0.5*$C$7*$C$8*1.2*K984^2</f>
        <v>5.2920559999999996</v>
      </c>
      <c r="R984" s="2">
        <f>IF(L984&gt;0,$C$5*L984,0)</f>
        <v>0</v>
      </c>
      <c r="S984" s="2">
        <f t="shared" si="92"/>
        <v>147.84116599999999</v>
      </c>
      <c r="T984" s="2">
        <f>(S984*K984)/1000</f>
        <v>0.54208427533333325</v>
      </c>
      <c r="U984" s="2">
        <f t="shared" si="93"/>
        <v>0.54208427533333325</v>
      </c>
      <c r="V984" s="2">
        <f>SUM(U$5:U984)</f>
        <v>3709.2437909974265</v>
      </c>
      <c r="W984" s="2">
        <f>V984/3600</f>
        <v>1.0303454974992852</v>
      </c>
      <c r="X984" s="2">
        <f>T984*N984</f>
        <v>0.54208427533333325</v>
      </c>
      <c r="Y984" s="2">
        <f>SUM(X$5:X984)</f>
        <v>750.43058605614851</v>
      </c>
      <c r="Z984" s="2">
        <f t="shared" si="94"/>
        <v>0.20845294057115238</v>
      </c>
      <c r="AA984" s="2">
        <f>W984-Z984</f>
        <v>0.82189255692813279</v>
      </c>
      <c r="AB984" s="2">
        <f>(0.5*$C$5*K984^2)/1000</f>
        <v>8.880055555555554</v>
      </c>
      <c r="AC984" s="2">
        <f t="shared" si="95"/>
        <v>8.880055555555554</v>
      </c>
      <c r="AD984" s="13"/>
    </row>
    <row r="985" spans="5:30" x14ac:dyDescent="0.25">
      <c r="E985" s="5" t="s">
        <v>2</v>
      </c>
      <c r="F985" s="1">
        <v>980</v>
      </c>
      <c r="G985" s="1">
        <v>391</v>
      </c>
      <c r="H985" s="2">
        <f>SUM($K$5:K985)</f>
        <v>7843.2500000000073</v>
      </c>
      <c r="I985" s="2">
        <f>SUM($K$595:K985)</f>
        <v>4748.7222222222217</v>
      </c>
      <c r="J985" s="1">
        <v>10.7</v>
      </c>
      <c r="K985" s="2">
        <v>2.9722222222222219</v>
      </c>
      <c r="L985" s="2">
        <v>-0.61111111111111094</v>
      </c>
      <c r="M985" s="1">
        <f>IF(K985&gt;0.001,1,0)</f>
        <v>1</v>
      </c>
      <c r="N985" s="1">
        <f>IF(L985&lt;-0.0001,1,0)</f>
        <v>1</v>
      </c>
      <c r="O985" s="3">
        <f t="shared" si="90"/>
        <v>1.0999999999999999E-2</v>
      </c>
      <c r="P985" s="2">
        <f t="shared" si="91"/>
        <v>142.54910999999998</v>
      </c>
      <c r="Q985" s="2">
        <f>0.5*$C$7*$C$8*1.2*K985^2</f>
        <v>3.4773157222222215</v>
      </c>
      <c r="R985" s="2">
        <f>IF(L985&gt;0,$C$5*L985,0)</f>
        <v>0</v>
      </c>
      <c r="S985" s="2">
        <f t="shared" si="92"/>
        <v>146.0264257222222</v>
      </c>
      <c r="T985" s="2">
        <f>(S985*K985)/1000</f>
        <v>0.43402298756327151</v>
      </c>
      <c r="U985" s="2">
        <f t="shared" si="93"/>
        <v>0.43402298756327151</v>
      </c>
      <c r="V985" s="2">
        <f>SUM(U$5:U985)</f>
        <v>3709.6778139849898</v>
      </c>
      <c r="W985" s="2">
        <f>V985/3600</f>
        <v>1.030466059440275</v>
      </c>
      <c r="X985" s="2">
        <f>T985*N985</f>
        <v>0.43402298756327151</v>
      </c>
      <c r="Y985" s="2">
        <f>SUM(X$5:X985)</f>
        <v>750.86460904371177</v>
      </c>
      <c r="Z985" s="2">
        <f t="shared" si="94"/>
        <v>0.20857350251214216</v>
      </c>
      <c r="AA985" s="2">
        <f>W985-Z985</f>
        <v>0.8218925569281329</v>
      </c>
      <c r="AB985" s="2">
        <f>(0.5*$C$5*K985^2)/1000</f>
        <v>5.8349263117283936</v>
      </c>
      <c r="AC985" s="2">
        <f t="shared" si="95"/>
        <v>5.8349263117283936</v>
      </c>
      <c r="AD985" s="13"/>
    </row>
    <row r="986" spans="5:30" x14ac:dyDescent="0.25">
      <c r="E986" s="5" t="s">
        <v>2</v>
      </c>
      <c r="F986" s="1">
        <v>981</v>
      </c>
      <c r="G986" s="1">
        <v>392</v>
      </c>
      <c r="H986" s="2">
        <f>SUM($K$5:K986)</f>
        <v>7845.6944444444516</v>
      </c>
      <c r="I986" s="2">
        <f>SUM($K$595:K986)</f>
        <v>4751.1666666666661</v>
      </c>
      <c r="J986" s="1">
        <v>8.8000000000000007</v>
      </c>
      <c r="K986" s="2">
        <v>2.4444444444444446</v>
      </c>
      <c r="L986" s="2">
        <v>-0.48611111111111099</v>
      </c>
      <c r="M986" s="1">
        <f>IF(K986&gt;0.001,1,0)</f>
        <v>1</v>
      </c>
      <c r="N986" s="1">
        <f>IF(L986&lt;-0.0001,1,0)</f>
        <v>1</v>
      </c>
      <c r="O986" s="3">
        <f t="shared" si="90"/>
        <v>1.0999999999999999E-2</v>
      </c>
      <c r="P986" s="2">
        <f t="shared" si="91"/>
        <v>142.54910999999998</v>
      </c>
      <c r="Q986" s="2">
        <f>0.5*$C$7*$C$8*1.2*K986^2</f>
        <v>2.3520248888888893</v>
      </c>
      <c r="R986" s="2">
        <f>IF(L986&gt;0,$C$5*L986,0)</f>
        <v>0</v>
      </c>
      <c r="S986" s="2">
        <f t="shared" si="92"/>
        <v>144.90113488888886</v>
      </c>
      <c r="T986" s="2">
        <f>(S986*K986)/1000</f>
        <v>0.35420277417283952</v>
      </c>
      <c r="U986" s="2">
        <f t="shared" si="93"/>
        <v>0.35420277417283952</v>
      </c>
      <c r="V986" s="2">
        <f>SUM(U$5:U986)</f>
        <v>3710.0320167591626</v>
      </c>
      <c r="W986" s="2">
        <f>V986/3600</f>
        <v>1.0305644490997674</v>
      </c>
      <c r="X986" s="2">
        <f>T986*N986</f>
        <v>0.35420277417283952</v>
      </c>
      <c r="Y986" s="2">
        <f>SUM(X$5:X986)</f>
        <v>751.21881181788456</v>
      </c>
      <c r="Z986" s="2">
        <f t="shared" si="94"/>
        <v>0.20867189217163459</v>
      </c>
      <c r="AA986" s="2">
        <f>W986-Z986</f>
        <v>0.82189255692813279</v>
      </c>
      <c r="AB986" s="2">
        <f>(0.5*$C$5*K986^2)/1000</f>
        <v>3.9466913580246921</v>
      </c>
      <c r="AC986" s="2">
        <f t="shared" si="95"/>
        <v>3.9466913580246921</v>
      </c>
      <c r="AD986" s="13"/>
    </row>
    <row r="987" spans="5:30" x14ac:dyDescent="0.25">
      <c r="E987" s="5" t="s">
        <v>2</v>
      </c>
      <c r="F987" s="1">
        <v>982</v>
      </c>
      <c r="G987" s="1">
        <v>393</v>
      </c>
      <c r="H987" s="2">
        <f>SUM($K$5:K987)</f>
        <v>7847.6944444444516</v>
      </c>
      <c r="I987" s="2">
        <f>SUM($K$595:K987)</f>
        <v>4753.1666666666661</v>
      </c>
      <c r="J987" s="1">
        <v>7.2</v>
      </c>
      <c r="K987" s="2">
        <v>2</v>
      </c>
      <c r="L987" s="2">
        <v>-0.45833333333333343</v>
      </c>
      <c r="M987" s="1">
        <f>IF(K987&gt;0.001,1,0)</f>
        <v>1</v>
      </c>
      <c r="N987" s="1">
        <f>IF(L987&lt;-0.0001,1,0)</f>
        <v>1</v>
      </c>
      <c r="O987" s="3">
        <f t="shared" si="90"/>
        <v>1.0999999999999999E-2</v>
      </c>
      <c r="P987" s="2">
        <f t="shared" si="91"/>
        <v>142.54910999999998</v>
      </c>
      <c r="Q987" s="2">
        <f>0.5*$C$7*$C$8*1.2*K987^2</f>
        <v>1.5744960000000001</v>
      </c>
      <c r="R987" s="2">
        <f>IF(L987&gt;0,$C$5*L987,0)</f>
        <v>0</v>
      </c>
      <c r="S987" s="2">
        <f t="shared" si="92"/>
        <v>144.123606</v>
      </c>
      <c r="T987" s="2">
        <f>(S987*K987)/1000</f>
        <v>0.28824721199999997</v>
      </c>
      <c r="U987" s="2">
        <f t="shared" si="93"/>
        <v>0.28824721199999997</v>
      </c>
      <c r="V987" s="2">
        <f>SUM(U$5:U987)</f>
        <v>3710.3202639711626</v>
      </c>
      <c r="W987" s="2">
        <f>V987/3600</f>
        <v>1.0306445177697674</v>
      </c>
      <c r="X987" s="2">
        <f>T987*N987</f>
        <v>0.28824721199999997</v>
      </c>
      <c r="Y987" s="2">
        <f>SUM(X$5:X987)</f>
        <v>751.50705902988454</v>
      </c>
      <c r="Z987" s="2">
        <f t="shared" si="94"/>
        <v>0.20875196084163461</v>
      </c>
      <c r="AA987" s="2">
        <f>W987-Z987</f>
        <v>0.82189255692813279</v>
      </c>
      <c r="AB987" s="2">
        <f>(0.5*$C$5*K987^2)/1000</f>
        <v>2.6419999999999999</v>
      </c>
      <c r="AC987" s="2">
        <f t="shared" si="95"/>
        <v>2.6419999999999999</v>
      </c>
      <c r="AD987" s="13"/>
    </row>
    <row r="988" spans="5:30" x14ac:dyDescent="0.25">
      <c r="E988" s="5" t="s">
        <v>2</v>
      </c>
      <c r="F988" s="1">
        <v>983</v>
      </c>
      <c r="G988" s="1">
        <v>394</v>
      </c>
      <c r="H988" s="2">
        <f>SUM($K$5:K988)</f>
        <v>7849.222222222229</v>
      </c>
      <c r="I988" s="2">
        <f>SUM($K$595:K988)</f>
        <v>4754.6944444444434</v>
      </c>
      <c r="J988" s="1">
        <v>5.5</v>
      </c>
      <c r="K988" s="2">
        <v>1.5277777777777777</v>
      </c>
      <c r="L988" s="2">
        <v>-0.55555555555555558</v>
      </c>
      <c r="M988" s="1">
        <f>IF(K988&gt;0.001,1,0)</f>
        <v>1</v>
      </c>
      <c r="N988" s="1">
        <f>IF(L988&lt;-0.0001,1,0)</f>
        <v>1</v>
      </c>
      <c r="O988" s="3">
        <f t="shared" si="90"/>
        <v>1.0999999999999999E-2</v>
      </c>
      <c r="P988" s="2">
        <f t="shared" si="91"/>
        <v>142.54910999999998</v>
      </c>
      <c r="Q988" s="2">
        <f>0.5*$C$7*$C$8*1.2*K988^2</f>
        <v>0.91875972222222224</v>
      </c>
      <c r="R988" s="2">
        <f>IF(L988&gt;0,$C$5*L988,0)</f>
        <v>0</v>
      </c>
      <c r="S988" s="2">
        <f t="shared" si="92"/>
        <v>143.46786972222222</v>
      </c>
      <c r="T988" s="2">
        <f>(S988*K988)/1000</f>
        <v>0.21918702318672836</v>
      </c>
      <c r="U988" s="2">
        <f t="shared" si="93"/>
        <v>0.21918702318672836</v>
      </c>
      <c r="V988" s="2">
        <f>SUM(U$5:U988)</f>
        <v>3710.5394509943494</v>
      </c>
      <c r="W988" s="2">
        <f>V988/3600</f>
        <v>1.0307054030539859</v>
      </c>
      <c r="X988" s="2">
        <f>T988*N988</f>
        <v>0.21918702318672836</v>
      </c>
      <c r="Y988" s="2">
        <f>SUM(X$5:X988)</f>
        <v>751.72624605307124</v>
      </c>
      <c r="Z988" s="2">
        <f t="shared" si="94"/>
        <v>0.20881284612585313</v>
      </c>
      <c r="AA988" s="2">
        <f>W988-Z988</f>
        <v>0.82189255692813279</v>
      </c>
      <c r="AB988" s="2">
        <f>(0.5*$C$5*K988^2)/1000</f>
        <v>1.5416763117283949</v>
      </c>
      <c r="AC988" s="2">
        <f t="shared" si="95"/>
        <v>1.5416763117283949</v>
      </c>
      <c r="AD988" s="13"/>
    </row>
    <row r="989" spans="5:30" x14ac:dyDescent="0.25">
      <c r="E989" s="5" t="s">
        <v>2</v>
      </c>
      <c r="F989" s="1">
        <v>984</v>
      </c>
      <c r="G989" s="1">
        <v>395</v>
      </c>
      <c r="H989" s="2">
        <f>SUM($K$5:K989)</f>
        <v>7850.1111111111177</v>
      </c>
      <c r="I989" s="2">
        <f>SUM($K$595:K989)</f>
        <v>4755.5833333333321</v>
      </c>
      <c r="J989" s="1">
        <v>3.2</v>
      </c>
      <c r="K989" s="2">
        <v>0.88888888888888895</v>
      </c>
      <c r="L989" s="2">
        <v>-0.61111111111111116</v>
      </c>
      <c r="M989" s="1">
        <f>IF(K989&gt;0.001,1,0)</f>
        <v>1</v>
      </c>
      <c r="N989" s="1">
        <f>IF(L989&lt;-0.0001,1,0)</f>
        <v>1</v>
      </c>
      <c r="O989" s="3">
        <f t="shared" si="90"/>
        <v>1.0999999999999999E-2</v>
      </c>
      <c r="P989" s="2">
        <f t="shared" si="91"/>
        <v>142.54910999999998</v>
      </c>
      <c r="Q989" s="2">
        <f>0.5*$C$7*$C$8*1.2*K989^2</f>
        <v>0.3110115555555556</v>
      </c>
      <c r="R989" s="2">
        <f>IF(L989&gt;0,$C$5*L989,0)</f>
        <v>0</v>
      </c>
      <c r="S989" s="2">
        <f t="shared" si="92"/>
        <v>142.86012155555554</v>
      </c>
      <c r="T989" s="2">
        <f>(S989*K989)/1000</f>
        <v>0.12698677471604938</v>
      </c>
      <c r="U989" s="2">
        <f t="shared" si="93"/>
        <v>0.12698677471604938</v>
      </c>
      <c r="V989" s="2">
        <f>SUM(U$5:U989)</f>
        <v>3710.6664377690654</v>
      </c>
      <c r="W989" s="2">
        <f>V989/3600</f>
        <v>1.0307406771580738</v>
      </c>
      <c r="X989" s="2">
        <f>T989*N989</f>
        <v>0.12698677471604938</v>
      </c>
      <c r="Y989" s="2">
        <f>SUM(X$5:X989)</f>
        <v>751.85323282778734</v>
      </c>
      <c r="Z989" s="2">
        <f t="shared" si="94"/>
        <v>0.20884812022994093</v>
      </c>
      <c r="AA989" s="2">
        <f>W989-Z989</f>
        <v>0.8218925569281329</v>
      </c>
      <c r="AB989" s="2">
        <f>(0.5*$C$5*K989^2)/1000</f>
        <v>0.52187654320987653</v>
      </c>
      <c r="AC989" s="2">
        <f t="shared" si="95"/>
        <v>0.52187654320987653</v>
      </c>
      <c r="AD989" s="13"/>
    </row>
    <row r="990" spans="5:30" x14ac:dyDescent="0.25">
      <c r="E990" s="5" t="s">
        <v>2</v>
      </c>
      <c r="F990" s="1">
        <v>985</v>
      </c>
      <c r="G990" s="1">
        <v>396</v>
      </c>
      <c r="H990" s="2">
        <f>SUM($K$5:K990)</f>
        <v>7850.4166666666733</v>
      </c>
      <c r="I990" s="2">
        <f>SUM($K$595:K990)</f>
        <v>4755.8888888888878</v>
      </c>
      <c r="J990" s="1">
        <v>1.1000000000000001</v>
      </c>
      <c r="K990" s="2">
        <v>0.30555555555555558</v>
      </c>
      <c r="L990" s="2">
        <v>-0.44444444444444448</v>
      </c>
      <c r="M990" s="1">
        <f>IF(K990&gt;0.001,1,0)</f>
        <v>1</v>
      </c>
      <c r="N990" s="1">
        <f>IF(L990&lt;-0.0001,1,0)</f>
        <v>1</v>
      </c>
      <c r="O990" s="3">
        <f t="shared" si="90"/>
        <v>1.0999999999999999E-2</v>
      </c>
      <c r="P990" s="2">
        <f t="shared" si="91"/>
        <v>142.54910999999998</v>
      </c>
      <c r="Q990" s="2">
        <f>0.5*$C$7*$C$8*1.2*K990^2</f>
        <v>3.6750388888888895E-2</v>
      </c>
      <c r="R990" s="2">
        <f>IF(L990&gt;0,$C$5*L990,0)</f>
        <v>0</v>
      </c>
      <c r="S990" s="2">
        <f t="shared" si="92"/>
        <v>142.58586038888888</v>
      </c>
      <c r="T990" s="2">
        <f>(S990*K990)/1000</f>
        <v>4.3567901785493822E-2</v>
      </c>
      <c r="U990" s="2">
        <f t="shared" si="93"/>
        <v>4.3567901785493822E-2</v>
      </c>
      <c r="V990" s="2">
        <f>SUM(U$5:U990)</f>
        <v>3710.7100056708509</v>
      </c>
      <c r="W990" s="2">
        <f>V990/3600</f>
        <v>1.0307527793530142</v>
      </c>
      <c r="X990" s="2">
        <f>T990*N990</f>
        <v>4.3567901785493822E-2</v>
      </c>
      <c r="Y990" s="2">
        <f>SUM(X$5:X990)</f>
        <v>751.89680072957287</v>
      </c>
      <c r="Z990" s="2">
        <f t="shared" si="94"/>
        <v>0.20886022242488136</v>
      </c>
      <c r="AA990" s="2">
        <f>W990-Z990</f>
        <v>0.8218925569281329</v>
      </c>
      <c r="AB990" s="2">
        <f>(0.5*$C$5*K990^2)/1000</f>
        <v>6.1667052469135814E-2</v>
      </c>
      <c r="AC990" s="2">
        <f t="shared" si="95"/>
        <v>6.1667052469135814E-2</v>
      </c>
      <c r="AD990" s="13"/>
    </row>
    <row r="991" spans="5:30" x14ac:dyDescent="0.25">
      <c r="E991" s="5" t="s">
        <v>2</v>
      </c>
      <c r="F991" s="1">
        <v>986</v>
      </c>
      <c r="G991" s="1">
        <v>397</v>
      </c>
      <c r="H991" s="2">
        <f>SUM($K$5:K991)</f>
        <v>7850.4166666666733</v>
      </c>
      <c r="I991" s="2">
        <f>SUM($K$595:K991)</f>
        <v>4755.8888888888878</v>
      </c>
      <c r="J991" s="1">
        <v>0</v>
      </c>
      <c r="K991" s="2">
        <v>0</v>
      </c>
      <c r="L991" s="2">
        <v>-0.15277777777777779</v>
      </c>
      <c r="M991" s="1">
        <f>IF(K991&gt;0.001,1,0)</f>
        <v>0</v>
      </c>
      <c r="N991" s="1">
        <f>IF(L991&lt;-0.0001,1,0)</f>
        <v>1</v>
      </c>
      <c r="O991" s="3">
        <f t="shared" si="90"/>
        <v>1.0999999999999999E-2</v>
      </c>
      <c r="P991" s="2">
        <f t="shared" si="91"/>
        <v>0</v>
      </c>
      <c r="Q991" s="2">
        <f>0.5*$C$7*$C$8*1.2*K991^2</f>
        <v>0</v>
      </c>
      <c r="R991" s="2">
        <f>IF(L991&gt;0,$C$5*L991,0)</f>
        <v>0</v>
      </c>
      <c r="S991" s="2">
        <f t="shared" si="92"/>
        <v>0</v>
      </c>
      <c r="T991" s="2">
        <f>(S991*K991)/1000</f>
        <v>0</v>
      </c>
      <c r="U991" s="2">
        <f t="shared" si="93"/>
        <v>0</v>
      </c>
      <c r="V991" s="2">
        <f>SUM(U$5:U991)</f>
        <v>3710.7100056708509</v>
      </c>
      <c r="W991" s="2">
        <f>V991/3600</f>
        <v>1.0307527793530142</v>
      </c>
      <c r="X991" s="2">
        <f>T991*N991</f>
        <v>0</v>
      </c>
      <c r="Y991" s="2">
        <f>SUM(X$5:X991)</f>
        <v>751.89680072957287</v>
      </c>
      <c r="Z991" s="2">
        <f t="shared" si="94"/>
        <v>0.20886022242488136</v>
      </c>
      <c r="AA991" s="2">
        <f>W991-Z991</f>
        <v>0.8218925569281329</v>
      </c>
      <c r="AB991" s="2">
        <f>(0.5*$C$5*K991^2)/1000</f>
        <v>0</v>
      </c>
      <c r="AC991" s="2">
        <f t="shared" si="95"/>
        <v>0</v>
      </c>
      <c r="AD991" s="13"/>
    </row>
    <row r="992" spans="5:30" x14ac:dyDescent="0.25">
      <c r="E992" s="5" t="s">
        <v>2</v>
      </c>
      <c r="F992" s="1">
        <v>987</v>
      </c>
      <c r="G992" s="1">
        <v>398</v>
      </c>
      <c r="H992" s="2">
        <f>SUM($K$5:K992)</f>
        <v>7850.4166666666733</v>
      </c>
      <c r="I992" s="2">
        <f>SUM($K$595:K992)</f>
        <v>4755.8888888888878</v>
      </c>
      <c r="J992" s="1">
        <v>0</v>
      </c>
      <c r="K992" s="2">
        <v>0</v>
      </c>
      <c r="L992" s="2">
        <v>0</v>
      </c>
      <c r="M992" s="1">
        <f>IF(K992&gt;0.001,1,0)</f>
        <v>0</v>
      </c>
      <c r="N992" s="1">
        <f>IF(L992&lt;-0.0001,1,0)</f>
        <v>0</v>
      </c>
      <c r="O992" s="3">
        <f t="shared" si="90"/>
        <v>1.0999999999999999E-2</v>
      </c>
      <c r="P992" s="2">
        <f t="shared" si="91"/>
        <v>0</v>
      </c>
      <c r="Q992" s="2">
        <f>0.5*$C$7*$C$8*1.2*K992^2</f>
        <v>0</v>
      </c>
      <c r="R992" s="2">
        <f>IF(L992&gt;0,$C$5*L992,0)</f>
        <v>0</v>
      </c>
      <c r="S992" s="2">
        <f t="shared" si="92"/>
        <v>0</v>
      </c>
      <c r="T992" s="2">
        <f>(S992*K992)/1000</f>
        <v>0</v>
      </c>
      <c r="U992" s="2">
        <f t="shared" si="93"/>
        <v>0</v>
      </c>
      <c r="V992" s="2">
        <f>SUM(U$5:U992)</f>
        <v>3710.7100056708509</v>
      </c>
      <c r="W992" s="2">
        <f>V992/3600</f>
        <v>1.0307527793530142</v>
      </c>
      <c r="X992" s="2">
        <f>T992*N992</f>
        <v>0</v>
      </c>
      <c r="Y992" s="2">
        <f>SUM(X$5:X992)</f>
        <v>751.89680072957287</v>
      </c>
      <c r="Z992" s="2">
        <f t="shared" si="94"/>
        <v>0.20886022242488136</v>
      </c>
      <c r="AA992" s="2">
        <f>W992-Z992</f>
        <v>0.8218925569281329</v>
      </c>
      <c r="AB992" s="2">
        <f>(0.5*$C$5*K992^2)/1000</f>
        <v>0</v>
      </c>
      <c r="AC992" s="2">
        <f t="shared" si="95"/>
        <v>0</v>
      </c>
      <c r="AD992" s="13"/>
    </row>
    <row r="993" spans="5:30" x14ac:dyDescent="0.25">
      <c r="E993" s="5" t="s">
        <v>2</v>
      </c>
      <c r="F993" s="1">
        <v>988</v>
      </c>
      <c r="G993" s="1">
        <v>399</v>
      </c>
      <c r="H993" s="2">
        <f>SUM($K$5:K993)</f>
        <v>7850.4166666666733</v>
      </c>
      <c r="I993" s="2">
        <f>SUM($K$595:K993)</f>
        <v>4755.8888888888878</v>
      </c>
      <c r="J993" s="1">
        <v>0</v>
      </c>
      <c r="K993" s="2">
        <v>0</v>
      </c>
      <c r="L993" s="2">
        <v>0</v>
      </c>
      <c r="M993" s="1">
        <f>IF(K993&gt;0.001,1,0)</f>
        <v>0</v>
      </c>
      <c r="N993" s="1">
        <f>IF(L993&lt;-0.0001,1,0)</f>
        <v>0</v>
      </c>
      <c r="O993" s="3">
        <f t="shared" si="90"/>
        <v>1.0999999999999999E-2</v>
      </c>
      <c r="P993" s="2">
        <f t="shared" si="91"/>
        <v>0</v>
      </c>
      <c r="Q993" s="2">
        <f>0.5*$C$7*$C$8*1.2*K993^2</f>
        <v>0</v>
      </c>
      <c r="R993" s="2">
        <f>IF(L993&gt;0,$C$5*L993,0)</f>
        <v>0</v>
      </c>
      <c r="S993" s="2">
        <f t="shared" si="92"/>
        <v>0</v>
      </c>
      <c r="T993" s="2">
        <f>(S993*K993)/1000</f>
        <v>0</v>
      </c>
      <c r="U993" s="2">
        <f t="shared" si="93"/>
        <v>0</v>
      </c>
      <c r="V993" s="2">
        <f>SUM(U$5:U993)</f>
        <v>3710.7100056708509</v>
      </c>
      <c r="W993" s="2">
        <f>V993/3600</f>
        <v>1.0307527793530142</v>
      </c>
      <c r="X993" s="2">
        <f>T993*N993</f>
        <v>0</v>
      </c>
      <c r="Y993" s="2">
        <f>SUM(X$5:X993)</f>
        <v>751.89680072957287</v>
      </c>
      <c r="Z993" s="2">
        <f t="shared" si="94"/>
        <v>0.20886022242488136</v>
      </c>
      <c r="AA993" s="2">
        <f>W993-Z993</f>
        <v>0.8218925569281329</v>
      </c>
      <c r="AB993" s="2">
        <f>(0.5*$C$5*K993^2)/1000</f>
        <v>0</v>
      </c>
      <c r="AC993" s="2">
        <f t="shared" si="95"/>
        <v>0</v>
      </c>
      <c r="AD993" s="13"/>
    </row>
    <row r="994" spans="5:30" x14ac:dyDescent="0.25">
      <c r="E994" s="5" t="s">
        <v>2</v>
      </c>
      <c r="F994" s="1">
        <v>989</v>
      </c>
      <c r="G994" s="1">
        <v>400</v>
      </c>
      <c r="H994" s="2">
        <f>SUM($K$5:K994)</f>
        <v>7850.4166666666733</v>
      </c>
      <c r="I994" s="2">
        <f>SUM($K$595:K994)</f>
        <v>4755.8888888888878</v>
      </c>
      <c r="J994" s="1">
        <v>0</v>
      </c>
      <c r="K994" s="2">
        <v>0</v>
      </c>
      <c r="L994" s="2">
        <v>0</v>
      </c>
      <c r="M994" s="1">
        <f>IF(K994&gt;0.001,1,0)</f>
        <v>0</v>
      </c>
      <c r="N994" s="1">
        <f>IF(L994&lt;-0.0001,1,0)</f>
        <v>0</v>
      </c>
      <c r="O994" s="3">
        <f t="shared" si="90"/>
        <v>1.0999999999999999E-2</v>
      </c>
      <c r="P994" s="2">
        <f t="shared" si="91"/>
        <v>0</v>
      </c>
      <c r="Q994" s="2">
        <f>0.5*$C$7*$C$8*1.2*K994^2</f>
        <v>0</v>
      </c>
      <c r="R994" s="2">
        <f>IF(L994&gt;0,$C$5*L994,0)</f>
        <v>0</v>
      </c>
      <c r="S994" s="2">
        <f t="shared" si="92"/>
        <v>0</v>
      </c>
      <c r="T994" s="2">
        <f>(S994*K994)/1000</f>
        <v>0</v>
      </c>
      <c r="U994" s="2">
        <f t="shared" si="93"/>
        <v>0</v>
      </c>
      <c r="V994" s="2">
        <f>SUM(U$5:U994)</f>
        <v>3710.7100056708509</v>
      </c>
      <c r="W994" s="2">
        <f>V994/3600</f>
        <v>1.0307527793530142</v>
      </c>
      <c r="X994" s="2">
        <f>T994*N994</f>
        <v>0</v>
      </c>
      <c r="Y994" s="2">
        <f>SUM(X$5:X994)</f>
        <v>751.89680072957287</v>
      </c>
      <c r="Z994" s="2">
        <f t="shared" si="94"/>
        <v>0.20886022242488136</v>
      </c>
      <c r="AA994" s="2">
        <f>W994-Z994</f>
        <v>0.8218925569281329</v>
      </c>
      <c r="AB994" s="2">
        <f>(0.5*$C$5*K994^2)/1000</f>
        <v>0</v>
      </c>
      <c r="AC994" s="2">
        <f t="shared" si="95"/>
        <v>0</v>
      </c>
      <c r="AD994" s="13"/>
    </row>
    <row r="995" spans="5:30" x14ac:dyDescent="0.25">
      <c r="E995" s="5" t="s">
        <v>2</v>
      </c>
      <c r="F995" s="1">
        <v>990</v>
      </c>
      <c r="G995" s="1">
        <v>401</v>
      </c>
      <c r="H995" s="2">
        <f>SUM($K$5:K995)</f>
        <v>7850.4166666666733</v>
      </c>
      <c r="I995" s="2">
        <f>SUM($K$595:K995)</f>
        <v>4755.8888888888878</v>
      </c>
      <c r="J995" s="1">
        <v>0</v>
      </c>
      <c r="K995" s="2">
        <v>0</v>
      </c>
      <c r="L995" s="2">
        <v>0</v>
      </c>
      <c r="M995" s="1">
        <f>IF(K995&gt;0.001,1,0)</f>
        <v>0</v>
      </c>
      <c r="N995" s="1">
        <f>IF(L995&lt;-0.0001,1,0)</f>
        <v>0</v>
      </c>
      <c r="O995" s="3">
        <f t="shared" si="90"/>
        <v>1.0999999999999999E-2</v>
      </c>
      <c r="P995" s="2">
        <f t="shared" si="91"/>
        <v>0</v>
      </c>
      <c r="Q995" s="2">
        <f>0.5*$C$7*$C$8*1.2*K995^2</f>
        <v>0</v>
      </c>
      <c r="R995" s="2">
        <f>IF(L995&gt;0,$C$5*L995,0)</f>
        <v>0</v>
      </c>
      <c r="S995" s="2">
        <f t="shared" si="92"/>
        <v>0</v>
      </c>
      <c r="T995" s="2">
        <f>(S995*K995)/1000</f>
        <v>0</v>
      </c>
      <c r="U995" s="2">
        <f t="shared" si="93"/>
        <v>0</v>
      </c>
      <c r="V995" s="2">
        <f>SUM(U$5:U995)</f>
        <v>3710.7100056708509</v>
      </c>
      <c r="W995" s="2">
        <f>V995/3600</f>
        <v>1.0307527793530142</v>
      </c>
      <c r="X995" s="2">
        <f>T995*N995</f>
        <v>0</v>
      </c>
      <c r="Y995" s="2">
        <f>SUM(X$5:X995)</f>
        <v>751.89680072957287</v>
      </c>
      <c r="Z995" s="2">
        <f t="shared" si="94"/>
        <v>0.20886022242488136</v>
      </c>
      <c r="AA995" s="2">
        <f>W995-Z995</f>
        <v>0.8218925569281329</v>
      </c>
      <c r="AB995" s="2">
        <f>(0.5*$C$5*K995^2)/1000</f>
        <v>0</v>
      </c>
      <c r="AC995" s="2">
        <f t="shared" si="95"/>
        <v>0</v>
      </c>
      <c r="AD995" s="13"/>
    </row>
    <row r="996" spans="5:30" x14ac:dyDescent="0.25">
      <c r="E996" s="5" t="s">
        <v>2</v>
      </c>
      <c r="F996" s="1">
        <v>991</v>
      </c>
      <c r="G996" s="1">
        <v>402</v>
      </c>
      <c r="H996" s="2">
        <f>SUM($K$5:K996)</f>
        <v>7850.4166666666733</v>
      </c>
      <c r="I996" s="2">
        <f>SUM($K$595:K996)</f>
        <v>4755.8888888888878</v>
      </c>
      <c r="J996" s="1">
        <v>0</v>
      </c>
      <c r="K996" s="2">
        <v>0</v>
      </c>
      <c r="L996" s="2">
        <v>0</v>
      </c>
      <c r="M996" s="1">
        <f>IF(K996&gt;0.001,1,0)</f>
        <v>0</v>
      </c>
      <c r="N996" s="1">
        <f>IF(L996&lt;-0.0001,1,0)</f>
        <v>0</v>
      </c>
      <c r="O996" s="3">
        <f t="shared" si="90"/>
        <v>1.0999999999999999E-2</v>
      </c>
      <c r="P996" s="2">
        <f t="shared" si="91"/>
        <v>0</v>
      </c>
      <c r="Q996" s="2">
        <f>0.5*$C$7*$C$8*1.2*K996^2</f>
        <v>0</v>
      </c>
      <c r="R996" s="2">
        <f>IF(L996&gt;0,$C$5*L996,0)</f>
        <v>0</v>
      </c>
      <c r="S996" s="2">
        <f t="shared" si="92"/>
        <v>0</v>
      </c>
      <c r="T996" s="2">
        <f>(S996*K996)/1000</f>
        <v>0</v>
      </c>
      <c r="U996" s="2">
        <f t="shared" si="93"/>
        <v>0</v>
      </c>
      <c r="V996" s="2">
        <f>SUM(U$5:U996)</f>
        <v>3710.7100056708509</v>
      </c>
      <c r="W996" s="2">
        <f>V996/3600</f>
        <v>1.0307527793530142</v>
      </c>
      <c r="X996" s="2">
        <f>T996*N996</f>
        <v>0</v>
      </c>
      <c r="Y996" s="2">
        <f>SUM(X$5:X996)</f>
        <v>751.89680072957287</v>
      </c>
      <c r="Z996" s="2">
        <f t="shared" si="94"/>
        <v>0.20886022242488136</v>
      </c>
      <c r="AA996" s="2">
        <f>W996-Z996</f>
        <v>0.8218925569281329</v>
      </c>
      <c r="AB996" s="2">
        <f>(0.5*$C$5*K996^2)/1000</f>
        <v>0</v>
      </c>
      <c r="AC996" s="2">
        <f t="shared" si="95"/>
        <v>0</v>
      </c>
      <c r="AD996" s="13"/>
    </row>
    <row r="997" spans="5:30" x14ac:dyDescent="0.25">
      <c r="E997" s="5" t="s">
        <v>2</v>
      </c>
      <c r="F997" s="1">
        <v>992</v>
      </c>
      <c r="G997" s="1">
        <v>403</v>
      </c>
      <c r="H997" s="2">
        <f>SUM($K$5:K997)</f>
        <v>7850.4166666666733</v>
      </c>
      <c r="I997" s="2">
        <f>SUM($K$595:K997)</f>
        <v>4755.8888888888878</v>
      </c>
      <c r="J997" s="1">
        <v>0</v>
      </c>
      <c r="K997" s="2">
        <v>0</v>
      </c>
      <c r="L997" s="2">
        <v>0</v>
      </c>
      <c r="M997" s="1">
        <f>IF(K997&gt;0.001,1,0)</f>
        <v>0</v>
      </c>
      <c r="N997" s="1">
        <f>IF(L997&lt;-0.0001,1,0)</f>
        <v>0</v>
      </c>
      <c r="O997" s="3">
        <f t="shared" si="90"/>
        <v>1.0999999999999999E-2</v>
      </c>
      <c r="P997" s="2">
        <f t="shared" si="91"/>
        <v>0</v>
      </c>
      <c r="Q997" s="2">
        <f>0.5*$C$7*$C$8*1.2*K997^2</f>
        <v>0</v>
      </c>
      <c r="R997" s="2">
        <f>IF(L997&gt;0,$C$5*L997,0)</f>
        <v>0</v>
      </c>
      <c r="S997" s="2">
        <f t="shared" si="92"/>
        <v>0</v>
      </c>
      <c r="T997" s="2">
        <f>(S997*K997)/1000</f>
        <v>0</v>
      </c>
      <c r="U997" s="2">
        <f t="shared" si="93"/>
        <v>0</v>
      </c>
      <c r="V997" s="2">
        <f>SUM(U$5:U997)</f>
        <v>3710.7100056708509</v>
      </c>
      <c r="W997" s="2">
        <f>V997/3600</f>
        <v>1.0307527793530142</v>
      </c>
      <c r="X997" s="2">
        <f>T997*N997</f>
        <v>0</v>
      </c>
      <c r="Y997" s="2">
        <f>SUM(X$5:X997)</f>
        <v>751.89680072957287</v>
      </c>
      <c r="Z997" s="2">
        <f t="shared" si="94"/>
        <v>0.20886022242488136</v>
      </c>
      <c r="AA997" s="2">
        <f>W997-Z997</f>
        <v>0.8218925569281329</v>
      </c>
      <c r="AB997" s="2">
        <f>(0.5*$C$5*K997^2)/1000</f>
        <v>0</v>
      </c>
      <c r="AC997" s="2">
        <f t="shared" si="95"/>
        <v>0</v>
      </c>
      <c r="AD997" s="13"/>
    </row>
    <row r="998" spans="5:30" x14ac:dyDescent="0.25">
      <c r="E998" s="5" t="s">
        <v>2</v>
      </c>
      <c r="F998" s="1">
        <v>993</v>
      </c>
      <c r="G998" s="1">
        <v>404</v>
      </c>
      <c r="H998" s="2">
        <f>SUM($K$5:K998)</f>
        <v>7850.4166666666733</v>
      </c>
      <c r="I998" s="2">
        <f>SUM($K$595:K998)</f>
        <v>4755.8888888888878</v>
      </c>
      <c r="J998" s="1">
        <v>0</v>
      </c>
      <c r="K998" s="2">
        <v>0</v>
      </c>
      <c r="L998" s="2">
        <v>0</v>
      </c>
      <c r="M998" s="1">
        <f>IF(K998&gt;0.001,1,0)</f>
        <v>0</v>
      </c>
      <c r="N998" s="1">
        <f>IF(L998&lt;-0.0001,1,0)</f>
        <v>0</v>
      </c>
      <c r="O998" s="3">
        <f t="shared" si="90"/>
        <v>1.0999999999999999E-2</v>
      </c>
      <c r="P998" s="2">
        <f t="shared" si="91"/>
        <v>0</v>
      </c>
      <c r="Q998" s="2">
        <f>0.5*$C$7*$C$8*1.2*K998^2</f>
        <v>0</v>
      </c>
      <c r="R998" s="2">
        <f>IF(L998&gt;0,$C$5*L998,0)</f>
        <v>0</v>
      </c>
      <c r="S998" s="2">
        <f t="shared" si="92"/>
        <v>0</v>
      </c>
      <c r="T998" s="2">
        <f>(S998*K998)/1000</f>
        <v>0</v>
      </c>
      <c r="U998" s="2">
        <f t="shared" si="93"/>
        <v>0</v>
      </c>
      <c r="V998" s="2">
        <f>SUM(U$5:U998)</f>
        <v>3710.7100056708509</v>
      </c>
      <c r="W998" s="2">
        <f>V998/3600</f>
        <v>1.0307527793530142</v>
      </c>
      <c r="X998" s="2">
        <f>T998*N998</f>
        <v>0</v>
      </c>
      <c r="Y998" s="2">
        <f>SUM(X$5:X998)</f>
        <v>751.89680072957287</v>
      </c>
      <c r="Z998" s="2">
        <f t="shared" si="94"/>
        <v>0.20886022242488136</v>
      </c>
      <c r="AA998" s="2">
        <f>W998-Z998</f>
        <v>0.8218925569281329</v>
      </c>
      <c r="AB998" s="2">
        <f>(0.5*$C$5*K998^2)/1000</f>
        <v>0</v>
      </c>
      <c r="AC998" s="2">
        <f t="shared" si="95"/>
        <v>0</v>
      </c>
      <c r="AD998" s="13"/>
    </row>
    <row r="999" spans="5:30" x14ac:dyDescent="0.25">
      <c r="E999" s="5" t="s">
        <v>2</v>
      </c>
      <c r="F999" s="1">
        <v>994</v>
      </c>
      <c r="G999" s="1">
        <v>405</v>
      </c>
      <c r="H999" s="2">
        <f>SUM($K$5:K999)</f>
        <v>7850.4166666666733</v>
      </c>
      <c r="I999" s="2">
        <f>SUM($K$595:K999)</f>
        <v>4755.8888888888878</v>
      </c>
      <c r="J999" s="1">
        <v>0</v>
      </c>
      <c r="K999" s="2">
        <v>0</v>
      </c>
      <c r="L999" s="2">
        <v>0</v>
      </c>
      <c r="M999" s="1">
        <f>IF(K999&gt;0.001,1,0)</f>
        <v>0</v>
      </c>
      <c r="N999" s="1">
        <f>IF(L999&lt;-0.0001,1,0)</f>
        <v>0</v>
      </c>
      <c r="O999" s="3">
        <f t="shared" si="90"/>
        <v>1.0999999999999999E-2</v>
      </c>
      <c r="P999" s="2">
        <f t="shared" si="91"/>
        <v>0</v>
      </c>
      <c r="Q999" s="2">
        <f>0.5*$C$7*$C$8*1.2*K999^2</f>
        <v>0</v>
      </c>
      <c r="R999" s="2">
        <f>IF(L999&gt;0,$C$5*L999,0)</f>
        <v>0</v>
      </c>
      <c r="S999" s="2">
        <f t="shared" si="92"/>
        <v>0</v>
      </c>
      <c r="T999" s="2">
        <f>(S999*K999)/1000</f>
        <v>0</v>
      </c>
      <c r="U999" s="2">
        <f t="shared" si="93"/>
        <v>0</v>
      </c>
      <c r="V999" s="2">
        <f>SUM(U$5:U999)</f>
        <v>3710.7100056708509</v>
      </c>
      <c r="W999" s="2">
        <f>V999/3600</f>
        <v>1.0307527793530142</v>
      </c>
      <c r="X999" s="2">
        <f>T999*N999</f>
        <v>0</v>
      </c>
      <c r="Y999" s="2">
        <f>SUM(X$5:X999)</f>
        <v>751.89680072957287</v>
      </c>
      <c r="Z999" s="2">
        <f t="shared" si="94"/>
        <v>0.20886022242488136</v>
      </c>
      <c r="AA999" s="2">
        <f>W999-Z999</f>
        <v>0.8218925569281329</v>
      </c>
      <c r="AB999" s="2">
        <f>(0.5*$C$5*K999^2)/1000</f>
        <v>0</v>
      </c>
      <c r="AC999" s="2">
        <f t="shared" si="95"/>
        <v>0</v>
      </c>
      <c r="AD999" s="13"/>
    </row>
    <row r="1000" spans="5:30" x14ac:dyDescent="0.25">
      <c r="E1000" s="5" t="s">
        <v>2</v>
      </c>
      <c r="F1000" s="1">
        <v>995</v>
      </c>
      <c r="G1000" s="1">
        <v>406</v>
      </c>
      <c r="H1000" s="2">
        <f>SUM($K$5:K1000)</f>
        <v>7850.4166666666733</v>
      </c>
      <c r="I1000" s="2">
        <f>SUM($K$595:K1000)</f>
        <v>4755.8888888888878</v>
      </c>
      <c r="J1000" s="1">
        <v>0</v>
      </c>
      <c r="K1000" s="2">
        <v>0</v>
      </c>
      <c r="L1000" s="2">
        <v>0</v>
      </c>
      <c r="M1000" s="1">
        <f>IF(K1000&gt;0.001,1,0)</f>
        <v>0</v>
      </c>
      <c r="N1000" s="1">
        <f>IF(L1000&lt;-0.0001,1,0)</f>
        <v>0</v>
      </c>
      <c r="O1000" s="3">
        <f t="shared" si="90"/>
        <v>1.0999999999999999E-2</v>
      </c>
      <c r="P1000" s="2">
        <f t="shared" si="91"/>
        <v>0</v>
      </c>
      <c r="Q1000" s="2">
        <f>0.5*$C$7*$C$8*1.2*K1000^2</f>
        <v>0</v>
      </c>
      <c r="R1000" s="2">
        <f>IF(L1000&gt;0,$C$5*L1000,0)</f>
        <v>0</v>
      </c>
      <c r="S1000" s="2">
        <f t="shared" si="92"/>
        <v>0</v>
      </c>
      <c r="T1000" s="2">
        <f>(S1000*K1000)/1000</f>
        <v>0</v>
      </c>
      <c r="U1000" s="2">
        <f t="shared" si="93"/>
        <v>0</v>
      </c>
      <c r="V1000" s="2">
        <f>SUM(U$5:U1000)</f>
        <v>3710.7100056708509</v>
      </c>
      <c r="W1000" s="2">
        <f>V1000/3600</f>
        <v>1.0307527793530142</v>
      </c>
      <c r="X1000" s="2">
        <f>T1000*N1000</f>
        <v>0</v>
      </c>
      <c r="Y1000" s="2">
        <f>SUM(X$5:X1000)</f>
        <v>751.89680072957287</v>
      </c>
      <c r="Z1000" s="2">
        <f t="shared" si="94"/>
        <v>0.20886022242488136</v>
      </c>
      <c r="AA1000" s="2">
        <f>W1000-Z1000</f>
        <v>0.8218925569281329</v>
      </c>
      <c r="AB1000" s="2">
        <f>(0.5*$C$5*K1000^2)/1000</f>
        <v>0</v>
      </c>
      <c r="AC1000" s="2">
        <f t="shared" si="95"/>
        <v>0</v>
      </c>
      <c r="AD1000" s="13"/>
    </row>
    <row r="1001" spans="5:30" x14ac:dyDescent="0.25">
      <c r="E1001" s="5" t="s">
        <v>2</v>
      </c>
      <c r="F1001" s="1">
        <v>996</v>
      </c>
      <c r="G1001" s="1">
        <v>407</v>
      </c>
      <c r="H1001" s="2">
        <f>SUM($K$5:K1001)</f>
        <v>7850.4166666666733</v>
      </c>
      <c r="I1001" s="2">
        <f>SUM($K$595:K1001)</f>
        <v>4755.8888888888878</v>
      </c>
      <c r="J1001" s="1">
        <v>0</v>
      </c>
      <c r="K1001" s="2">
        <v>0</v>
      </c>
      <c r="L1001" s="2">
        <v>0</v>
      </c>
      <c r="M1001" s="1">
        <f>IF(K1001&gt;0.001,1,0)</f>
        <v>0</v>
      </c>
      <c r="N1001" s="1">
        <f>IF(L1001&lt;-0.0001,1,0)</f>
        <v>0</v>
      </c>
      <c r="O1001" s="3">
        <f t="shared" si="90"/>
        <v>1.0999999999999999E-2</v>
      </c>
      <c r="P1001" s="2">
        <f t="shared" si="91"/>
        <v>0</v>
      </c>
      <c r="Q1001" s="2">
        <f>0.5*$C$7*$C$8*1.2*K1001^2</f>
        <v>0</v>
      </c>
      <c r="R1001" s="2">
        <f>IF(L1001&gt;0,$C$5*L1001,0)</f>
        <v>0</v>
      </c>
      <c r="S1001" s="2">
        <f t="shared" si="92"/>
        <v>0</v>
      </c>
      <c r="T1001" s="2">
        <f>(S1001*K1001)/1000</f>
        <v>0</v>
      </c>
      <c r="U1001" s="2">
        <f t="shared" si="93"/>
        <v>0</v>
      </c>
      <c r="V1001" s="2">
        <f>SUM(U$5:U1001)</f>
        <v>3710.7100056708509</v>
      </c>
      <c r="W1001" s="2">
        <f>V1001/3600</f>
        <v>1.0307527793530142</v>
      </c>
      <c r="X1001" s="2">
        <f>T1001*N1001</f>
        <v>0</v>
      </c>
      <c r="Y1001" s="2">
        <f>SUM(X$5:X1001)</f>
        <v>751.89680072957287</v>
      </c>
      <c r="Z1001" s="2">
        <f t="shared" si="94"/>
        <v>0.20886022242488136</v>
      </c>
      <c r="AA1001" s="2">
        <f>W1001-Z1001</f>
        <v>0.8218925569281329</v>
      </c>
      <c r="AB1001" s="2">
        <f>(0.5*$C$5*K1001^2)/1000</f>
        <v>0</v>
      </c>
      <c r="AC1001" s="2">
        <f t="shared" si="95"/>
        <v>0</v>
      </c>
      <c r="AD1001" s="13"/>
    </row>
    <row r="1002" spans="5:30" x14ac:dyDescent="0.25">
      <c r="E1002" s="5" t="s">
        <v>2</v>
      </c>
      <c r="F1002" s="1">
        <v>997</v>
      </c>
      <c r="G1002" s="1">
        <v>408</v>
      </c>
      <c r="H1002" s="2">
        <f>SUM($K$5:K1002)</f>
        <v>7850.4166666666733</v>
      </c>
      <c r="I1002" s="2">
        <f>SUM($K$595:K1002)</f>
        <v>4755.8888888888878</v>
      </c>
      <c r="J1002" s="1">
        <v>0</v>
      </c>
      <c r="K1002" s="2">
        <v>0</v>
      </c>
      <c r="L1002" s="2">
        <v>0</v>
      </c>
      <c r="M1002" s="1">
        <f>IF(K1002&gt;0.001,1,0)</f>
        <v>0</v>
      </c>
      <c r="N1002" s="1">
        <f>IF(L1002&lt;-0.0001,1,0)</f>
        <v>0</v>
      </c>
      <c r="O1002" s="3">
        <f t="shared" si="90"/>
        <v>1.0999999999999999E-2</v>
      </c>
      <c r="P1002" s="2">
        <f t="shared" si="91"/>
        <v>0</v>
      </c>
      <c r="Q1002" s="2">
        <f>0.5*$C$7*$C$8*1.2*K1002^2</f>
        <v>0</v>
      </c>
      <c r="R1002" s="2">
        <f>IF(L1002&gt;0,$C$5*L1002,0)</f>
        <v>0</v>
      </c>
      <c r="S1002" s="2">
        <f t="shared" si="92"/>
        <v>0</v>
      </c>
      <c r="T1002" s="2">
        <f>(S1002*K1002)/1000</f>
        <v>0</v>
      </c>
      <c r="U1002" s="2">
        <f t="shared" si="93"/>
        <v>0</v>
      </c>
      <c r="V1002" s="2">
        <f>SUM(U$5:U1002)</f>
        <v>3710.7100056708509</v>
      </c>
      <c r="W1002" s="2">
        <f>V1002/3600</f>
        <v>1.0307527793530142</v>
      </c>
      <c r="X1002" s="2">
        <f>T1002*N1002</f>
        <v>0</v>
      </c>
      <c r="Y1002" s="2">
        <f>SUM(X$5:X1002)</f>
        <v>751.89680072957287</v>
      </c>
      <c r="Z1002" s="2">
        <f t="shared" si="94"/>
        <v>0.20886022242488136</v>
      </c>
      <c r="AA1002" s="2">
        <f>W1002-Z1002</f>
        <v>0.8218925569281329</v>
      </c>
      <c r="AB1002" s="2">
        <f>(0.5*$C$5*K1002^2)/1000</f>
        <v>0</v>
      </c>
      <c r="AC1002" s="2">
        <f t="shared" si="95"/>
        <v>0</v>
      </c>
      <c r="AD1002" s="13"/>
    </row>
    <row r="1003" spans="5:30" x14ac:dyDescent="0.25">
      <c r="E1003" s="5" t="s">
        <v>2</v>
      </c>
      <c r="F1003" s="1">
        <v>998</v>
      </c>
      <c r="G1003" s="1">
        <v>409</v>
      </c>
      <c r="H1003" s="2">
        <f>SUM($K$5:K1003)</f>
        <v>7850.4166666666733</v>
      </c>
      <c r="I1003" s="2">
        <f>SUM($K$595:K1003)</f>
        <v>4755.8888888888878</v>
      </c>
      <c r="J1003" s="1">
        <v>0</v>
      </c>
      <c r="K1003" s="2">
        <v>0</v>
      </c>
      <c r="L1003" s="2">
        <v>0</v>
      </c>
      <c r="M1003" s="1">
        <f>IF(K1003&gt;0.001,1,0)</f>
        <v>0</v>
      </c>
      <c r="N1003" s="1">
        <f>IF(L1003&lt;-0.0001,1,0)</f>
        <v>0</v>
      </c>
      <c r="O1003" s="3">
        <f t="shared" si="90"/>
        <v>1.0999999999999999E-2</v>
      </c>
      <c r="P1003" s="2">
        <f t="shared" si="91"/>
        <v>0</v>
      </c>
      <c r="Q1003" s="2">
        <f>0.5*$C$7*$C$8*1.2*K1003^2</f>
        <v>0</v>
      </c>
      <c r="R1003" s="2">
        <f>IF(L1003&gt;0,$C$5*L1003,0)</f>
        <v>0</v>
      </c>
      <c r="S1003" s="2">
        <f t="shared" si="92"/>
        <v>0</v>
      </c>
      <c r="T1003" s="2">
        <f>(S1003*K1003)/1000</f>
        <v>0</v>
      </c>
      <c r="U1003" s="2">
        <f t="shared" si="93"/>
        <v>0</v>
      </c>
      <c r="V1003" s="2">
        <f>SUM(U$5:U1003)</f>
        <v>3710.7100056708509</v>
      </c>
      <c r="W1003" s="2">
        <f>V1003/3600</f>
        <v>1.0307527793530142</v>
      </c>
      <c r="X1003" s="2">
        <f>T1003*N1003</f>
        <v>0</v>
      </c>
      <c r="Y1003" s="2">
        <f>SUM(X$5:X1003)</f>
        <v>751.89680072957287</v>
      </c>
      <c r="Z1003" s="2">
        <f t="shared" si="94"/>
        <v>0.20886022242488136</v>
      </c>
      <c r="AA1003" s="2">
        <f>W1003-Z1003</f>
        <v>0.8218925569281329</v>
      </c>
      <c r="AB1003" s="2">
        <f>(0.5*$C$5*K1003^2)/1000</f>
        <v>0</v>
      </c>
      <c r="AC1003" s="2">
        <f t="shared" si="95"/>
        <v>0</v>
      </c>
      <c r="AD1003" s="13"/>
    </row>
    <row r="1004" spans="5:30" x14ac:dyDescent="0.25">
      <c r="E1004" s="5" t="s">
        <v>2</v>
      </c>
      <c r="F1004" s="1">
        <v>999</v>
      </c>
      <c r="G1004" s="1">
        <v>410</v>
      </c>
      <c r="H1004" s="2">
        <f>SUM($K$5:K1004)</f>
        <v>7850.4166666666733</v>
      </c>
      <c r="I1004" s="2">
        <f>SUM($K$595:K1004)</f>
        <v>4755.8888888888878</v>
      </c>
      <c r="J1004" s="1">
        <v>0</v>
      </c>
      <c r="K1004" s="2">
        <v>0</v>
      </c>
      <c r="L1004" s="2">
        <v>0</v>
      </c>
      <c r="M1004" s="1">
        <f>IF(K1004&gt;0.001,1,0)</f>
        <v>0</v>
      </c>
      <c r="N1004" s="1">
        <f>IF(L1004&lt;-0.0001,1,0)</f>
        <v>0</v>
      </c>
      <c r="O1004" s="3">
        <f t="shared" si="90"/>
        <v>1.0999999999999999E-2</v>
      </c>
      <c r="P1004" s="2">
        <f t="shared" si="91"/>
        <v>0</v>
      </c>
      <c r="Q1004" s="2">
        <f>0.5*$C$7*$C$8*1.2*K1004^2</f>
        <v>0</v>
      </c>
      <c r="R1004" s="2">
        <f>IF(L1004&gt;0,$C$5*L1004,0)</f>
        <v>0</v>
      </c>
      <c r="S1004" s="2">
        <f t="shared" si="92"/>
        <v>0</v>
      </c>
      <c r="T1004" s="2">
        <f>(S1004*K1004)/1000</f>
        <v>0</v>
      </c>
      <c r="U1004" s="2">
        <f t="shared" si="93"/>
        <v>0</v>
      </c>
      <c r="V1004" s="2">
        <f>SUM(U$5:U1004)</f>
        <v>3710.7100056708509</v>
      </c>
      <c r="W1004" s="2">
        <f>V1004/3600</f>
        <v>1.0307527793530142</v>
      </c>
      <c r="X1004" s="2">
        <f>T1004*N1004</f>
        <v>0</v>
      </c>
      <c r="Y1004" s="2">
        <f>SUM(X$5:X1004)</f>
        <v>751.89680072957287</v>
      </c>
      <c r="Z1004" s="2">
        <f t="shared" si="94"/>
        <v>0.20886022242488136</v>
      </c>
      <c r="AA1004" s="2">
        <f>W1004-Z1004</f>
        <v>0.8218925569281329</v>
      </c>
      <c r="AB1004" s="2">
        <f>(0.5*$C$5*K1004^2)/1000</f>
        <v>0</v>
      </c>
      <c r="AC1004" s="2">
        <f t="shared" si="95"/>
        <v>0</v>
      </c>
      <c r="AD1004" s="13"/>
    </row>
    <row r="1005" spans="5:30" x14ac:dyDescent="0.25">
      <c r="E1005" s="5" t="s">
        <v>2</v>
      </c>
      <c r="F1005" s="1">
        <v>1000</v>
      </c>
      <c r="G1005" s="1">
        <v>411</v>
      </c>
      <c r="H1005" s="2">
        <f>SUM($K$5:K1005)</f>
        <v>7850.4166666666733</v>
      </c>
      <c r="I1005" s="2">
        <f>SUM($K$595:K1005)</f>
        <v>4755.8888888888878</v>
      </c>
      <c r="J1005" s="1">
        <v>0</v>
      </c>
      <c r="K1005" s="2">
        <v>0</v>
      </c>
      <c r="L1005" s="2">
        <v>0</v>
      </c>
      <c r="M1005" s="1">
        <f>IF(K1005&gt;0.001,1,0)</f>
        <v>0</v>
      </c>
      <c r="N1005" s="1">
        <f>IF(L1005&lt;-0.0001,1,0)</f>
        <v>0</v>
      </c>
      <c r="O1005" s="3">
        <f t="shared" si="90"/>
        <v>1.0999999999999999E-2</v>
      </c>
      <c r="P1005" s="2">
        <f t="shared" si="91"/>
        <v>0</v>
      </c>
      <c r="Q1005" s="2">
        <f>0.5*$C$7*$C$8*1.2*K1005^2</f>
        <v>0</v>
      </c>
      <c r="R1005" s="2">
        <f>IF(L1005&gt;0,$C$5*L1005,0)</f>
        <v>0</v>
      </c>
      <c r="S1005" s="2">
        <f t="shared" si="92"/>
        <v>0</v>
      </c>
      <c r="T1005" s="2">
        <f>(S1005*K1005)/1000</f>
        <v>0</v>
      </c>
      <c r="U1005" s="2">
        <f t="shared" si="93"/>
        <v>0</v>
      </c>
      <c r="V1005" s="2">
        <f>SUM(U$5:U1005)</f>
        <v>3710.7100056708509</v>
      </c>
      <c r="W1005" s="2">
        <f>V1005/3600</f>
        <v>1.0307527793530142</v>
      </c>
      <c r="X1005" s="2">
        <f>T1005*N1005</f>
        <v>0</v>
      </c>
      <c r="Y1005" s="2">
        <f>SUM(X$5:X1005)</f>
        <v>751.89680072957287</v>
      </c>
      <c r="Z1005" s="2">
        <f t="shared" si="94"/>
        <v>0.20886022242488136</v>
      </c>
      <c r="AA1005" s="2">
        <f>W1005-Z1005</f>
        <v>0.8218925569281329</v>
      </c>
      <c r="AB1005" s="2">
        <f>(0.5*$C$5*K1005^2)/1000</f>
        <v>0</v>
      </c>
      <c r="AC1005" s="2">
        <f t="shared" si="95"/>
        <v>0</v>
      </c>
      <c r="AD1005" s="13"/>
    </row>
    <row r="1006" spans="5:30" x14ac:dyDescent="0.25">
      <c r="E1006" s="5" t="s">
        <v>2</v>
      </c>
      <c r="F1006" s="1">
        <v>1001</v>
      </c>
      <c r="G1006" s="1">
        <v>412</v>
      </c>
      <c r="H1006" s="2">
        <f>SUM($K$5:K1006)</f>
        <v>7850.4166666666733</v>
      </c>
      <c r="I1006" s="2">
        <f>SUM($K$595:K1006)</f>
        <v>4755.8888888888878</v>
      </c>
      <c r="J1006" s="1">
        <v>0</v>
      </c>
      <c r="K1006" s="2">
        <v>0</v>
      </c>
      <c r="L1006" s="2">
        <v>0</v>
      </c>
      <c r="M1006" s="1">
        <f>IF(K1006&gt;0.001,1,0)</f>
        <v>0</v>
      </c>
      <c r="N1006" s="1">
        <f>IF(L1006&lt;-0.0001,1,0)</f>
        <v>0</v>
      </c>
      <c r="O1006" s="3">
        <f t="shared" si="90"/>
        <v>1.0999999999999999E-2</v>
      </c>
      <c r="P1006" s="2">
        <f t="shared" si="91"/>
        <v>0</v>
      </c>
      <c r="Q1006" s="2">
        <f>0.5*$C$7*$C$8*1.2*K1006^2</f>
        <v>0</v>
      </c>
      <c r="R1006" s="2">
        <f>IF(L1006&gt;0,$C$5*L1006,0)</f>
        <v>0</v>
      </c>
      <c r="S1006" s="2">
        <f t="shared" si="92"/>
        <v>0</v>
      </c>
      <c r="T1006" s="2">
        <f>(S1006*K1006)/1000</f>
        <v>0</v>
      </c>
      <c r="U1006" s="2">
        <f t="shared" si="93"/>
        <v>0</v>
      </c>
      <c r="V1006" s="2">
        <f>SUM(U$5:U1006)</f>
        <v>3710.7100056708509</v>
      </c>
      <c r="W1006" s="2">
        <f>V1006/3600</f>
        <v>1.0307527793530142</v>
      </c>
      <c r="X1006" s="2">
        <f>T1006*N1006</f>
        <v>0</v>
      </c>
      <c r="Y1006" s="2">
        <f>SUM(X$5:X1006)</f>
        <v>751.89680072957287</v>
      </c>
      <c r="Z1006" s="2">
        <f t="shared" si="94"/>
        <v>0.20886022242488136</v>
      </c>
      <c r="AA1006" s="2">
        <f>W1006-Z1006</f>
        <v>0.8218925569281329</v>
      </c>
      <c r="AB1006" s="2">
        <f>(0.5*$C$5*K1006^2)/1000</f>
        <v>0</v>
      </c>
      <c r="AC1006" s="2">
        <f t="shared" si="95"/>
        <v>0</v>
      </c>
      <c r="AD1006" s="13"/>
    </row>
    <row r="1007" spans="5:30" x14ac:dyDescent="0.25">
      <c r="E1007" s="5" t="s">
        <v>2</v>
      </c>
      <c r="F1007" s="1">
        <v>1002</v>
      </c>
      <c r="G1007" s="1">
        <v>413</v>
      </c>
      <c r="H1007" s="2">
        <f>SUM($K$5:K1007)</f>
        <v>7850.4166666666733</v>
      </c>
      <c r="I1007" s="2">
        <f>SUM($K$595:K1007)</f>
        <v>4755.8888888888878</v>
      </c>
      <c r="J1007" s="1">
        <v>0</v>
      </c>
      <c r="K1007" s="2">
        <v>0</v>
      </c>
      <c r="L1007" s="2">
        <v>0</v>
      </c>
      <c r="M1007" s="1">
        <f>IF(K1007&gt;0.001,1,0)</f>
        <v>0</v>
      </c>
      <c r="N1007" s="1">
        <f>IF(L1007&lt;-0.0001,1,0)</f>
        <v>0</v>
      </c>
      <c r="O1007" s="3">
        <f t="shared" si="90"/>
        <v>1.0999999999999999E-2</v>
      </c>
      <c r="P1007" s="2">
        <f t="shared" si="91"/>
        <v>0</v>
      </c>
      <c r="Q1007" s="2">
        <f>0.5*$C$7*$C$8*1.2*K1007^2</f>
        <v>0</v>
      </c>
      <c r="R1007" s="2">
        <f>IF(L1007&gt;0,$C$5*L1007,0)</f>
        <v>0</v>
      </c>
      <c r="S1007" s="2">
        <f t="shared" si="92"/>
        <v>0</v>
      </c>
      <c r="T1007" s="2">
        <f>(S1007*K1007)/1000</f>
        <v>0</v>
      </c>
      <c r="U1007" s="2">
        <f t="shared" si="93"/>
        <v>0</v>
      </c>
      <c r="V1007" s="2">
        <f>SUM(U$5:U1007)</f>
        <v>3710.7100056708509</v>
      </c>
      <c r="W1007" s="2">
        <f>V1007/3600</f>
        <v>1.0307527793530142</v>
      </c>
      <c r="X1007" s="2">
        <f>T1007*N1007</f>
        <v>0</v>
      </c>
      <c r="Y1007" s="2">
        <f>SUM(X$5:X1007)</f>
        <v>751.89680072957287</v>
      </c>
      <c r="Z1007" s="2">
        <f t="shared" si="94"/>
        <v>0.20886022242488136</v>
      </c>
      <c r="AA1007" s="2">
        <f>W1007-Z1007</f>
        <v>0.8218925569281329</v>
      </c>
      <c r="AB1007" s="2">
        <f>(0.5*$C$5*K1007^2)/1000</f>
        <v>0</v>
      </c>
      <c r="AC1007" s="2">
        <f t="shared" si="95"/>
        <v>0</v>
      </c>
      <c r="AD1007" s="13"/>
    </row>
    <row r="1008" spans="5:30" x14ac:dyDescent="0.25">
      <c r="E1008" s="5" t="s">
        <v>2</v>
      </c>
      <c r="F1008" s="1">
        <v>1003</v>
      </c>
      <c r="G1008" s="1">
        <v>414</v>
      </c>
      <c r="H1008" s="2">
        <f>SUM($K$5:K1008)</f>
        <v>7850.4166666666733</v>
      </c>
      <c r="I1008" s="2">
        <f>SUM($K$595:K1008)</f>
        <v>4755.8888888888878</v>
      </c>
      <c r="J1008" s="1">
        <v>0</v>
      </c>
      <c r="K1008" s="2">
        <v>0</v>
      </c>
      <c r="L1008" s="2">
        <v>0</v>
      </c>
      <c r="M1008" s="1">
        <f>IF(K1008&gt;0.001,1,0)</f>
        <v>0</v>
      </c>
      <c r="N1008" s="1">
        <f>IF(L1008&lt;-0.0001,1,0)</f>
        <v>0</v>
      </c>
      <c r="O1008" s="3">
        <f t="shared" si="90"/>
        <v>1.0999999999999999E-2</v>
      </c>
      <c r="P1008" s="2">
        <f t="shared" si="91"/>
        <v>0</v>
      </c>
      <c r="Q1008" s="2">
        <f>0.5*$C$7*$C$8*1.2*K1008^2</f>
        <v>0</v>
      </c>
      <c r="R1008" s="2">
        <f>IF(L1008&gt;0,$C$5*L1008,0)</f>
        <v>0</v>
      </c>
      <c r="S1008" s="2">
        <f t="shared" si="92"/>
        <v>0</v>
      </c>
      <c r="T1008" s="2">
        <f>(S1008*K1008)/1000</f>
        <v>0</v>
      </c>
      <c r="U1008" s="2">
        <f t="shared" si="93"/>
        <v>0</v>
      </c>
      <c r="V1008" s="2">
        <f>SUM(U$5:U1008)</f>
        <v>3710.7100056708509</v>
      </c>
      <c r="W1008" s="2">
        <f>V1008/3600</f>
        <v>1.0307527793530142</v>
      </c>
      <c r="X1008" s="2">
        <f>T1008*N1008</f>
        <v>0</v>
      </c>
      <c r="Y1008" s="2">
        <f>SUM(X$5:X1008)</f>
        <v>751.89680072957287</v>
      </c>
      <c r="Z1008" s="2">
        <f t="shared" si="94"/>
        <v>0.20886022242488136</v>
      </c>
      <c r="AA1008" s="2">
        <f>W1008-Z1008</f>
        <v>0.8218925569281329</v>
      </c>
      <c r="AB1008" s="2">
        <f>(0.5*$C$5*K1008^2)/1000</f>
        <v>0</v>
      </c>
      <c r="AC1008" s="2">
        <f t="shared" si="95"/>
        <v>0</v>
      </c>
      <c r="AD1008" s="13"/>
    </row>
    <row r="1009" spans="5:30" x14ac:dyDescent="0.25">
      <c r="E1009" s="5" t="s">
        <v>2</v>
      </c>
      <c r="F1009" s="1">
        <v>1004</v>
      </c>
      <c r="G1009" s="1">
        <v>415</v>
      </c>
      <c r="H1009" s="2">
        <f>SUM($K$5:K1009)</f>
        <v>7850.4166666666733</v>
      </c>
      <c r="I1009" s="2">
        <f>SUM($K$595:K1009)</f>
        <v>4755.8888888888878</v>
      </c>
      <c r="J1009" s="1">
        <v>0</v>
      </c>
      <c r="K1009" s="2">
        <v>0</v>
      </c>
      <c r="L1009" s="2">
        <v>0</v>
      </c>
      <c r="M1009" s="1">
        <f>IF(K1009&gt;0.001,1,0)</f>
        <v>0</v>
      </c>
      <c r="N1009" s="1">
        <f>IF(L1009&lt;-0.0001,1,0)</f>
        <v>0</v>
      </c>
      <c r="O1009" s="3">
        <f t="shared" si="90"/>
        <v>1.0999999999999999E-2</v>
      </c>
      <c r="P1009" s="2">
        <f t="shared" si="91"/>
        <v>0</v>
      </c>
      <c r="Q1009" s="2">
        <f>0.5*$C$7*$C$8*1.2*K1009^2</f>
        <v>0</v>
      </c>
      <c r="R1009" s="2">
        <f>IF(L1009&gt;0,$C$5*L1009,0)</f>
        <v>0</v>
      </c>
      <c r="S1009" s="2">
        <f t="shared" si="92"/>
        <v>0</v>
      </c>
      <c r="T1009" s="2">
        <f>(S1009*K1009)/1000</f>
        <v>0</v>
      </c>
      <c r="U1009" s="2">
        <f t="shared" si="93"/>
        <v>0</v>
      </c>
      <c r="V1009" s="2">
        <f>SUM(U$5:U1009)</f>
        <v>3710.7100056708509</v>
      </c>
      <c r="W1009" s="2">
        <f>V1009/3600</f>
        <v>1.0307527793530142</v>
      </c>
      <c r="X1009" s="2">
        <f>T1009*N1009</f>
        <v>0</v>
      </c>
      <c r="Y1009" s="2">
        <f>SUM(X$5:X1009)</f>
        <v>751.89680072957287</v>
      </c>
      <c r="Z1009" s="2">
        <f t="shared" si="94"/>
        <v>0.20886022242488136</v>
      </c>
      <c r="AA1009" s="2">
        <f>W1009-Z1009</f>
        <v>0.8218925569281329</v>
      </c>
      <c r="AB1009" s="2">
        <f>(0.5*$C$5*K1009^2)/1000</f>
        <v>0</v>
      </c>
      <c r="AC1009" s="2">
        <f t="shared" si="95"/>
        <v>0</v>
      </c>
      <c r="AD1009" s="13"/>
    </row>
    <row r="1010" spans="5:30" x14ac:dyDescent="0.25">
      <c r="E1010" s="5" t="s">
        <v>2</v>
      </c>
      <c r="F1010" s="1">
        <v>1005</v>
      </c>
      <c r="G1010" s="1">
        <v>416</v>
      </c>
      <c r="H1010" s="2">
        <f>SUM($K$5:K1010)</f>
        <v>7850.4166666666733</v>
      </c>
      <c r="I1010" s="2">
        <f>SUM($K$595:K1010)</f>
        <v>4755.8888888888878</v>
      </c>
      <c r="J1010" s="1">
        <v>0</v>
      </c>
      <c r="K1010" s="2">
        <v>0</v>
      </c>
      <c r="L1010" s="2">
        <v>0</v>
      </c>
      <c r="M1010" s="1">
        <f>IF(K1010&gt;0.001,1,0)</f>
        <v>0</v>
      </c>
      <c r="N1010" s="1">
        <f>IF(L1010&lt;-0.0001,1,0)</f>
        <v>0</v>
      </c>
      <c r="O1010" s="3">
        <f t="shared" si="90"/>
        <v>1.0999999999999999E-2</v>
      </c>
      <c r="P1010" s="2">
        <f t="shared" si="91"/>
        <v>0</v>
      </c>
      <c r="Q1010" s="2">
        <f>0.5*$C$7*$C$8*1.2*K1010^2</f>
        <v>0</v>
      </c>
      <c r="R1010" s="2">
        <f>IF(L1010&gt;0,$C$5*L1010,0)</f>
        <v>0</v>
      </c>
      <c r="S1010" s="2">
        <f t="shared" si="92"/>
        <v>0</v>
      </c>
      <c r="T1010" s="2">
        <f>(S1010*K1010)/1000</f>
        <v>0</v>
      </c>
      <c r="U1010" s="2">
        <f t="shared" si="93"/>
        <v>0</v>
      </c>
      <c r="V1010" s="2">
        <f>SUM(U$5:U1010)</f>
        <v>3710.7100056708509</v>
      </c>
      <c r="W1010" s="2">
        <f>V1010/3600</f>
        <v>1.0307527793530142</v>
      </c>
      <c r="X1010" s="2">
        <f>T1010*N1010</f>
        <v>0</v>
      </c>
      <c r="Y1010" s="2">
        <f>SUM(X$5:X1010)</f>
        <v>751.89680072957287</v>
      </c>
      <c r="Z1010" s="2">
        <f t="shared" si="94"/>
        <v>0.20886022242488136</v>
      </c>
      <c r="AA1010" s="2">
        <f>W1010-Z1010</f>
        <v>0.8218925569281329</v>
      </c>
      <c r="AB1010" s="2">
        <f>(0.5*$C$5*K1010^2)/1000</f>
        <v>0</v>
      </c>
      <c r="AC1010" s="2">
        <f t="shared" si="95"/>
        <v>0</v>
      </c>
      <c r="AD1010" s="13"/>
    </row>
    <row r="1011" spans="5:30" x14ac:dyDescent="0.25">
      <c r="E1011" s="5" t="s">
        <v>2</v>
      </c>
      <c r="F1011" s="1">
        <v>1006</v>
      </c>
      <c r="G1011" s="1">
        <v>417</v>
      </c>
      <c r="H1011" s="2">
        <f>SUM($K$5:K1011)</f>
        <v>7850.4166666666733</v>
      </c>
      <c r="I1011" s="2">
        <f>SUM($K$595:K1011)</f>
        <v>4755.8888888888878</v>
      </c>
      <c r="J1011" s="1">
        <v>0</v>
      </c>
      <c r="K1011" s="2">
        <v>0</v>
      </c>
      <c r="L1011" s="2">
        <v>0</v>
      </c>
      <c r="M1011" s="1">
        <f>IF(K1011&gt;0.001,1,0)</f>
        <v>0</v>
      </c>
      <c r="N1011" s="1">
        <f>IF(L1011&lt;-0.0001,1,0)</f>
        <v>0</v>
      </c>
      <c r="O1011" s="3">
        <f t="shared" si="90"/>
        <v>1.0999999999999999E-2</v>
      </c>
      <c r="P1011" s="2">
        <f t="shared" si="91"/>
        <v>0</v>
      </c>
      <c r="Q1011" s="2">
        <f>0.5*$C$7*$C$8*1.2*K1011^2</f>
        <v>0</v>
      </c>
      <c r="R1011" s="2">
        <f>IF(L1011&gt;0,$C$5*L1011,0)</f>
        <v>0</v>
      </c>
      <c r="S1011" s="2">
        <f t="shared" si="92"/>
        <v>0</v>
      </c>
      <c r="T1011" s="2">
        <f>(S1011*K1011)/1000</f>
        <v>0</v>
      </c>
      <c r="U1011" s="2">
        <f t="shared" si="93"/>
        <v>0</v>
      </c>
      <c r="V1011" s="2">
        <f>SUM(U$5:U1011)</f>
        <v>3710.7100056708509</v>
      </c>
      <c r="W1011" s="2">
        <f>V1011/3600</f>
        <v>1.0307527793530142</v>
      </c>
      <c r="X1011" s="2">
        <f>T1011*N1011</f>
        <v>0</v>
      </c>
      <c r="Y1011" s="2">
        <f>SUM(X$5:X1011)</f>
        <v>751.89680072957287</v>
      </c>
      <c r="Z1011" s="2">
        <f t="shared" si="94"/>
        <v>0.20886022242488136</v>
      </c>
      <c r="AA1011" s="2">
        <f>W1011-Z1011</f>
        <v>0.8218925569281329</v>
      </c>
      <c r="AB1011" s="2">
        <f>(0.5*$C$5*K1011^2)/1000</f>
        <v>0</v>
      </c>
      <c r="AC1011" s="2">
        <f t="shared" si="95"/>
        <v>0</v>
      </c>
      <c r="AD1011" s="13"/>
    </row>
    <row r="1012" spans="5:30" x14ac:dyDescent="0.25">
      <c r="E1012" s="5" t="s">
        <v>2</v>
      </c>
      <c r="F1012" s="1">
        <v>1007</v>
      </c>
      <c r="G1012" s="1">
        <v>418</v>
      </c>
      <c r="H1012" s="2">
        <f>SUM($K$5:K1012)</f>
        <v>7850.4166666666733</v>
      </c>
      <c r="I1012" s="2">
        <f>SUM($K$595:K1012)</f>
        <v>4755.8888888888878</v>
      </c>
      <c r="J1012" s="1">
        <v>0</v>
      </c>
      <c r="K1012" s="2">
        <v>0</v>
      </c>
      <c r="L1012" s="2">
        <v>0</v>
      </c>
      <c r="M1012" s="1">
        <f>IF(K1012&gt;0.001,1,0)</f>
        <v>0</v>
      </c>
      <c r="N1012" s="1">
        <f>IF(L1012&lt;-0.0001,1,0)</f>
        <v>0</v>
      </c>
      <c r="O1012" s="3">
        <f t="shared" si="90"/>
        <v>1.0999999999999999E-2</v>
      </c>
      <c r="P1012" s="2">
        <f t="shared" si="91"/>
        <v>0</v>
      </c>
      <c r="Q1012" s="2">
        <f>0.5*$C$7*$C$8*1.2*K1012^2</f>
        <v>0</v>
      </c>
      <c r="R1012" s="2">
        <f>IF(L1012&gt;0,$C$5*L1012,0)</f>
        <v>0</v>
      </c>
      <c r="S1012" s="2">
        <f t="shared" si="92"/>
        <v>0</v>
      </c>
      <c r="T1012" s="2">
        <f>(S1012*K1012)/1000</f>
        <v>0</v>
      </c>
      <c r="U1012" s="2">
        <f t="shared" si="93"/>
        <v>0</v>
      </c>
      <c r="V1012" s="2">
        <f>SUM(U$5:U1012)</f>
        <v>3710.7100056708509</v>
      </c>
      <c r="W1012" s="2">
        <f>V1012/3600</f>
        <v>1.0307527793530142</v>
      </c>
      <c r="X1012" s="2">
        <f>T1012*N1012</f>
        <v>0</v>
      </c>
      <c r="Y1012" s="2">
        <f>SUM(X$5:X1012)</f>
        <v>751.89680072957287</v>
      </c>
      <c r="Z1012" s="2">
        <f t="shared" si="94"/>
        <v>0.20886022242488136</v>
      </c>
      <c r="AA1012" s="2">
        <f>W1012-Z1012</f>
        <v>0.8218925569281329</v>
      </c>
      <c r="AB1012" s="2">
        <f>(0.5*$C$5*K1012^2)/1000</f>
        <v>0</v>
      </c>
      <c r="AC1012" s="2">
        <f t="shared" si="95"/>
        <v>0</v>
      </c>
      <c r="AD1012" s="13"/>
    </row>
    <row r="1013" spans="5:30" x14ac:dyDescent="0.25">
      <c r="E1013" s="5" t="s">
        <v>2</v>
      </c>
      <c r="F1013" s="1">
        <v>1008</v>
      </c>
      <c r="G1013" s="1">
        <v>419</v>
      </c>
      <c r="H1013" s="2">
        <f>SUM($K$5:K1013)</f>
        <v>7850.4166666666733</v>
      </c>
      <c r="I1013" s="2">
        <f>SUM($K$595:K1013)</f>
        <v>4755.8888888888878</v>
      </c>
      <c r="J1013" s="1">
        <v>0</v>
      </c>
      <c r="K1013" s="2">
        <v>0</v>
      </c>
      <c r="L1013" s="2">
        <v>0</v>
      </c>
      <c r="M1013" s="1">
        <f>IF(K1013&gt;0.001,1,0)</f>
        <v>0</v>
      </c>
      <c r="N1013" s="1">
        <f>IF(L1013&lt;-0.0001,1,0)</f>
        <v>0</v>
      </c>
      <c r="O1013" s="3">
        <f t="shared" si="90"/>
        <v>1.0999999999999999E-2</v>
      </c>
      <c r="P1013" s="2">
        <f t="shared" si="91"/>
        <v>0</v>
      </c>
      <c r="Q1013" s="2">
        <f>0.5*$C$7*$C$8*1.2*K1013^2</f>
        <v>0</v>
      </c>
      <c r="R1013" s="2">
        <f>IF(L1013&gt;0,$C$5*L1013,0)</f>
        <v>0</v>
      </c>
      <c r="S1013" s="2">
        <f t="shared" si="92"/>
        <v>0</v>
      </c>
      <c r="T1013" s="2">
        <f>(S1013*K1013)/1000</f>
        <v>0</v>
      </c>
      <c r="U1013" s="2">
        <f t="shared" si="93"/>
        <v>0</v>
      </c>
      <c r="V1013" s="2">
        <f>SUM(U$5:U1013)</f>
        <v>3710.7100056708509</v>
      </c>
      <c r="W1013" s="2">
        <f>V1013/3600</f>
        <v>1.0307527793530142</v>
      </c>
      <c r="X1013" s="2">
        <f>T1013*N1013</f>
        <v>0</v>
      </c>
      <c r="Y1013" s="2">
        <f>SUM(X$5:X1013)</f>
        <v>751.89680072957287</v>
      </c>
      <c r="Z1013" s="2">
        <f t="shared" si="94"/>
        <v>0.20886022242488136</v>
      </c>
      <c r="AA1013" s="2">
        <f>W1013-Z1013</f>
        <v>0.8218925569281329</v>
      </c>
      <c r="AB1013" s="2">
        <f>(0.5*$C$5*K1013^2)/1000</f>
        <v>0</v>
      </c>
      <c r="AC1013" s="2">
        <f t="shared" si="95"/>
        <v>0</v>
      </c>
      <c r="AD1013" s="13"/>
    </row>
    <row r="1014" spans="5:30" x14ac:dyDescent="0.25">
      <c r="E1014" s="5" t="s">
        <v>2</v>
      </c>
      <c r="F1014" s="1">
        <v>1009</v>
      </c>
      <c r="G1014" s="1">
        <v>420</v>
      </c>
      <c r="H1014" s="2">
        <f>SUM($K$5:K1014)</f>
        <v>7850.4166666666733</v>
      </c>
      <c r="I1014" s="2">
        <f>SUM($K$595:K1014)</f>
        <v>4755.8888888888878</v>
      </c>
      <c r="J1014" s="1">
        <v>0</v>
      </c>
      <c r="K1014" s="2">
        <v>0</v>
      </c>
      <c r="L1014" s="2">
        <v>0</v>
      </c>
      <c r="M1014" s="1">
        <f>IF(K1014&gt;0.001,1,0)</f>
        <v>0</v>
      </c>
      <c r="N1014" s="1">
        <f>IF(L1014&lt;-0.0001,1,0)</f>
        <v>0</v>
      </c>
      <c r="O1014" s="3">
        <f t="shared" si="90"/>
        <v>1.0999999999999999E-2</v>
      </c>
      <c r="P1014" s="2">
        <f t="shared" si="91"/>
        <v>0</v>
      </c>
      <c r="Q1014" s="2">
        <f>0.5*$C$7*$C$8*1.2*K1014^2</f>
        <v>0</v>
      </c>
      <c r="R1014" s="2">
        <f>IF(L1014&gt;0,$C$5*L1014,0)</f>
        <v>0</v>
      </c>
      <c r="S1014" s="2">
        <f t="shared" si="92"/>
        <v>0</v>
      </c>
      <c r="T1014" s="2">
        <f>(S1014*K1014)/1000</f>
        <v>0</v>
      </c>
      <c r="U1014" s="2">
        <f t="shared" si="93"/>
        <v>0</v>
      </c>
      <c r="V1014" s="2">
        <f>SUM(U$5:U1014)</f>
        <v>3710.7100056708509</v>
      </c>
      <c r="W1014" s="2">
        <f>V1014/3600</f>
        <v>1.0307527793530142</v>
      </c>
      <c r="X1014" s="2">
        <f>T1014*N1014</f>
        <v>0</v>
      </c>
      <c r="Y1014" s="2">
        <f>SUM(X$5:X1014)</f>
        <v>751.89680072957287</v>
      </c>
      <c r="Z1014" s="2">
        <f t="shared" si="94"/>
        <v>0.20886022242488136</v>
      </c>
      <c r="AA1014" s="2">
        <f>W1014-Z1014</f>
        <v>0.8218925569281329</v>
      </c>
      <c r="AB1014" s="2">
        <f>(0.5*$C$5*K1014^2)/1000</f>
        <v>0</v>
      </c>
      <c r="AC1014" s="2">
        <f t="shared" si="95"/>
        <v>0</v>
      </c>
      <c r="AD1014" s="13"/>
    </row>
    <row r="1015" spans="5:30" x14ac:dyDescent="0.25">
      <c r="E1015" s="5" t="s">
        <v>2</v>
      </c>
      <c r="F1015" s="1">
        <v>1010</v>
      </c>
      <c r="G1015" s="1">
        <v>421</v>
      </c>
      <c r="H1015" s="2">
        <f>SUM($K$5:K1015)</f>
        <v>7850.4166666666733</v>
      </c>
      <c r="I1015" s="2">
        <f>SUM($K$595:K1015)</f>
        <v>4755.8888888888878</v>
      </c>
      <c r="J1015" s="1">
        <v>0</v>
      </c>
      <c r="K1015" s="2">
        <v>0</v>
      </c>
      <c r="L1015" s="2">
        <v>0</v>
      </c>
      <c r="M1015" s="1">
        <f>IF(K1015&gt;0.001,1,0)</f>
        <v>0</v>
      </c>
      <c r="N1015" s="1">
        <f>IF(L1015&lt;-0.0001,1,0)</f>
        <v>0</v>
      </c>
      <c r="O1015" s="3">
        <f t="shared" si="90"/>
        <v>1.0999999999999999E-2</v>
      </c>
      <c r="P1015" s="2">
        <f t="shared" si="91"/>
        <v>0</v>
      </c>
      <c r="Q1015" s="2">
        <f>0.5*$C$7*$C$8*1.2*K1015^2</f>
        <v>0</v>
      </c>
      <c r="R1015" s="2">
        <f>IF(L1015&gt;0,$C$5*L1015,0)</f>
        <v>0</v>
      </c>
      <c r="S1015" s="2">
        <f t="shared" si="92"/>
        <v>0</v>
      </c>
      <c r="T1015" s="2">
        <f>(S1015*K1015)/1000</f>
        <v>0</v>
      </c>
      <c r="U1015" s="2">
        <f t="shared" si="93"/>
        <v>0</v>
      </c>
      <c r="V1015" s="2">
        <f>SUM(U$5:U1015)</f>
        <v>3710.7100056708509</v>
      </c>
      <c r="W1015" s="2">
        <f>V1015/3600</f>
        <v>1.0307527793530142</v>
      </c>
      <c r="X1015" s="2">
        <f>T1015*N1015</f>
        <v>0</v>
      </c>
      <c r="Y1015" s="2">
        <f>SUM(X$5:X1015)</f>
        <v>751.89680072957287</v>
      </c>
      <c r="Z1015" s="2">
        <f t="shared" si="94"/>
        <v>0.20886022242488136</v>
      </c>
      <c r="AA1015" s="2">
        <f>W1015-Z1015</f>
        <v>0.8218925569281329</v>
      </c>
      <c r="AB1015" s="2">
        <f>(0.5*$C$5*K1015^2)/1000</f>
        <v>0</v>
      </c>
      <c r="AC1015" s="2">
        <f t="shared" si="95"/>
        <v>0</v>
      </c>
      <c r="AD1015" s="13"/>
    </row>
    <row r="1016" spans="5:30" x14ac:dyDescent="0.25">
      <c r="E1016" s="5" t="s">
        <v>2</v>
      </c>
      <c r="F1016" s="1">
        <v>1011</v>
      </c>
      <c r="G1016" s="1">
        <v>422</v>
      </c>
      <c r="H1016" s="2">
        <f>SUM($K$5:K1016)</f>
        <v>7850.4166666666733</v>
      </c>
      <c r="I1016" s="2">
        <f>SUM($K$595:K1016)</f>
        <v>4755.8888888888878</v>
      </c>
      <c r="J1016" s="1">
        <v>0</v>
      </c>
      <c r="K1016" s="2">
        <v>0</v>
      </c>
      <c r="L1016" s="2">
        <v>0</v>
      </c>
      <c r="M1016" s="1">
        <f>IF(K1016&gt;0.001,1,0)</f>
        <v>0</v>
      </c>
      <c r="N1016" s="1">
        <f>IF(L1016&lt;-0.0001,1,0)</f>
        <v>0</v>
      </c>
      <c r="O1016" s="3">
        <f t="shared" si="90"/>
        <v>1.0999999999999999E-2</v>
      </c>
      <c r="P1016" s="2">
        <f t="shared" si="91"/>
        <v>0</v>
      </c>
      <c r="Q1016" s="2">
        <f>0.5*$C$7*$C$8*1.2*K1016^2</f>
        <v>0</v>
      </c>
      <c r="R1016" s="2">
        <f>IF(L1016&gt;0,$C$5*L1016,0)</f>
        <v>0</v>
      </c>
      <c r="S1016" s="2">
        <f t="shared" si="92"/>
        <v>0</v>
      </c>
      <c r="T1016" s="2">
        <f>(S1016*K1016)/1000</f>
        <v>0</v>
      </c>
      <c r="U1016" s="2">
        <f t="shared" si="93"/>
        <v>0</v>
      </c>
      <c r="V1016" s="2">
        <f>SUM(U$5:U1016)</f>
        <v>3710.7100056708509</v>
      </c>
      <c r="W1016" s="2">
        <f>V1016/3600</f>
        <v>1.0307527793530142</v>
      </c>
      <c r="X1016" s="2">
        <f>T1016*N1016</f>
        <v>0</v>
      </c>
      <c r="Y1016" s="2">
        <f>SUM(X$5:X1016)</f>
        <v>751.89680072957287</v>
      </c>
      <c r="Z1016" s="2">
        <f t="shared" si="94"/>
        <v>0.20886022242488136</v>
      </c>
      <c r="AA1016" s="2">
        <f>W1016-Z1016</f>
        <v>0.8218925569281329</v>
      </c>
      <c r="AB1016" s="2">
        <f>(0.5*$C$5*K1016^2)/1000</f>
        <v>0</v>
      </c>
      <c r="AC1016" s="2">
        <f t="shared" si="95"/>
        <v>0</v>
      </c>
      <c r="AD1016" s="13"/>
    </row>
    <row r="1017" spans="5:30" x14ac:dyDescent="0.25">
      <c r="E1017" s="5" t="s">
        <v>2</v>
      </c>
      <c r="F1017" s="1">
        <v>1012</v>
      </c>
      <c r="G1017" s="1">
        <v>423</v>
      </c>
      <c r="H1017" s="2">
        <f>SUM($K$5:K1017)</f>
        <v>7850.4166666666733</v>
      </c>
      <c r="I1017" s="2">
        <f>SUM($K$595:K1017)</f>
        <v>4755.8888888888878</v>
      </c>
      <c r="J1017" s="1">
        <v>0</v>
      </c>
      <c r="K1017" s="2">
        <v>0</v>
      </c>
      <c r="L1017" s="2">
        <v>0</v>
      </c>
      <c r="M1017" s="1">
        <f>IF(K1017&gt;0.001,1,0)</f>
        <v>0</v>
      </c>
      <c r="N1017" s="1">
        <f>IF(L1017&lt;-0.0001,1,0)</f>
        <v>0</v>
      </c>
      <c r="O1017" s="3">
        <f t="shared" si="90"/>
        <v>1.0999999999999999E-2</v>
      </c>
      <c r="P1017" s="2">
        <f t="shared" si="91"/>
        <v>0</v>
      </c>
      <c r="Q1017" s="2">
        <f>0.5*$C$7*$C$8*1.2*K1017^2</f>
        <v>0</v>
      </c>
      <c r="R1017" s="2">
        <f>IF(L1017&gt;0,$C$5*L1017,0)</f>
        <v>0</v>
      </c>
      <c r="S1017" s="2">
        <f t="shared" si="92"/>
        <v>0</v>
      </c>
      <c r="T1017" s="2">
        <f>(S1017*K1017)/1000</f>
        <v>0</v>
      </c>
      <c r="U1017" s="2">
        <f t="shared" si="93"/>
        <v>0</v>
      </c>
      <c r="V1017" s="2">
        <f>SUM(U$5:U1017)</f>
        <v>3710.7100056708509</v>
      </c>
      <c r="W1017" s="2">
        <f>V1017/3600</f>
        <v>1.0307527793530142</v>
      </c>
      <c r="X1017" s="2">
        <f>T1017*N1017</f>
        <v>0</v>
      </c>
      <c r="Y1017" s="2">
        <f>SUM(X$5:X1017)</f>
        <v>751.89680072957287</v>
      </c>
      <c r="Z1017" s="2">
        <f t="shared" si="94"/>
        <v>0.20886022242488136</v>
      </c>
      <c r="AA1017" s="2">
        <f>W1017-Z1017</f>
        <v>0.8218925569281329</v>
      </c>
      <c r="AB1017" s="2">
        <f>(0.5*$C$5*K1017^2)/1000</f>
        <v>0</v>
      </c>
      <c r="AC1017" s="2">
        <f t="shared" si="95"/>
        <v>0</v>
      </c>
      <c r="AD1017" s="13"/>
    </row>
    <row r="1018" spans="5:30" x14ac:dyDescent="0.25">
      <c r="E1018" s="5" t="s">
        <v>2</v>
      </c>
      <c r="F1018" s="1">
        <v>1013</v>
      </c>
      <c r="G1018" s="1">
        <v>424</v>
      </c>
      <c r="H1018" s="2">
        <f>SUM($K$5:K1018)</f>
        <v>7850.4166666666733</v>
      </c>
      <c r="I1018" s="2">
        <f>SUM($K$595:K1018)</f>
        <v>4755.8888888888878</v>
      </c>
      <c r="J1018" s="1">
        <v>0</v>
      </c>
      <c r="K1018" s="2">
        <v>0</v>
      </c>
      <c r="L1018" s="2">
        <v>0</v>
      </c>
      <c r="M1018" s="1">
        <f>IF(K1018&gt;0.001,1,0)</f>
        <v>0</v>
      </c>
      <c r="N1018" s="1">
        <f>IF(L1018&lt;-0.0001,1,0)</f>
        <v>0</v>
      </c>
      <c r="O1018" s="3">
        <f t="shared" si="90"/>
        <v>1.0999999999999999E-2</v>
      </c>
      <c r="P1018" s="2">
        <f t="shared" si="91"/>
        <v>0</v>
      </c>
      <c r="Q1018" s="2">
        <f>0.5*$C$7*$C$8*1.2*K1018^2</f>
        <v>0</v>
      </c>
      <c r="R1018" s="2">
        <f>IF(L1018&gt;0,$C$5*L1018,0)</f>
        <v>0</v>
      </c>
      <c r="S1018" s="2">
        <f t="shared" si="92"/>
        <v>0</v>
      </c>
      <c r="T1018" s="2">
        <f>(S1018*K1018)/1000</f>
        <v>0</v>
      </c>
      <c r="U1018" s="2">
        <f t="shared" si="93"/>
        <v>0</v>
      </c>
      <c r="V1018" s="2">
        <f>SUM(U$5:U1018)</f>
        <v>3710.7100056708509</v>
      </c>
      <c r="W1018" s="2">
        <f>V1018/3600</f>
        <v>1.0307527793530142</v>
      </c>
      <c r="X1018" s="2">
        <f>T1018*N1018</f>
        <v>0</v>
      </c>
      <c r="Y1018" s="2">
        <f>SUM(X$5:X1018)</f>
        <v>751.89680072957287</v>
      </c>
      <c r="Z1018" s="2">
        <f t="shared" si="94"/>
        <v>0.20886022242488136</v>
      </c>
      <c r="AA1018" s="2">
        <f>W1018-Z1018</f>
        <v>0.8218925569281329</v>
      </c>
      <c r="AB1018" s="2">
        <f>(0.5*$C$5*K1018^2)/1000</f>
        <v>0</v>
      </c>
      <c r="AC1018" s="2">
        <f t="shared" si="95"/>
        <v>0</v>
      </c>
      <c r="AD1018" s="13"/>
    </row>
    <row r="1019" spans="5:30" x14ac:dyDescent="0.25">
      <c r="E1019" s="5" t="s">
        <v>2</v>
      </c>
      <c r="F1019" s="1">
        <v>1014</v>
      </c>
      <c r="G1019" s="1">
        <v>425</v>
      </c>
      <c r="H1019" s="2">
        <f>SUM($K$5:K1019)</f>
        <v>7850.4166666666733</v>
      </c>
      <c r="I1019" s="2">
        <f>SUM($K$595:K1019)</f>
        <v>4755.8888888888878</v>
      </c>
      <c r="J1019" s="1">
        <v>0</v>
      </c>
      <c r="K1019" s="2">
        <v>0</v>
      </c>
      <c r="L1019" s="2">
        <v>0</v>
      </c>
      <c r="M1019" s="1">
        <f>IF(K1019&gt;0.001,1,0)</f>
        <v>0</v>
      </c>
      <c r="N1019" s="1">
        <f>IF(L1019&lt;-0.0001,1,0)</f>
        <v>0</v>
      </c>
      <c r="O1019" s="3">
        <f t="shared" si="90"/>
        <v>1.0999999999999999E-2</v>
      </c>
      <c r="P1019" s="2">
        <f t="shared" si="91"/>
        <v>0</v>
      </c>
      <c r="Q1019" s="2">
        <f>0.5*$C$7*$C$8*1.2*K1019^2</f>
        <v>0</v>
      </c>
      <c r="R1019" s="2">
        <f>IF(L1019&gt;0,$C$5*L1019,0)</f>
        <v>0</v>
      </c>
      <c r="S1019" s="2">
        <f t="shared" si="92"/>
        <v>0</v>
      </c>
      <c r="T1019" s="2">
        <f>(S1019*K1019)/1000</f>
        <v>0</v>
      </c>
      <c r="U1019" s="2">
        <f t="shared" si="93"/>
        <v>0</v>
      </c>
      <c r="V1019" s="2">
        <f>SUM(U$5:U1019)</f>
        <v>3710.7100056708509</v>
      </c>
      <c r="W1019" s="2">
        <f>V1019/3600</f>
        <v>1.0307527793530142</v>
      </c>
      <c r="X1019" s="2">
        <f>T1019*N1019</f>
        <v>0</v>
      </c>
      <c r="Y1019" s="2">
        <f>SUM(X$5:X1019)</f>
        <v>751.89680072957287</v>
      </c>
      <c r="Z1019" s="2">
        <f t="shared" si="94"/>
        <v>0.20886022242488136</v>
      </c>
      <c r="AA1019" s="2">
        <f>W1019-Z1019</f>
        <v>0.8218925569281329</v>
      </c>
      <c r="AB1019" s="2">
        <f>(0.5*$C$5*K1019^2)/1000</f>
        <v>0</v>
      </c>
      <c r="AC1019" s="2">
        <f t="shared" si="95"/>
        <v>0</v>
      </c>
      <c r="AD1019" s="13"/>
    </row>
    <row r="1020" spans="5:30" x14ac:dyDescent="0.25">
      <c r="E1020" s="5" t="s">
        <v>2</v>
      </c>
      <c r="F1020" s="1">
        <v>1015</v>
      </c>
      <c r="G1020" s="1">
        <v>426</v>
      </c>
      <c r="H1020" s="2">
        <f>SUM($K$5:K1020)</f>
        <v>7850.4166666666733</v>
      </c>
      <c r="I1020" s="2">
        <f>SUM($K$595:K1020)</f>
        <v>4755.8888888888878</v>
      </c>
      <c r="J1020" s="1">
        <v>0</v>
      </c>
      <c r="K1020" s="2">
        <v>0</v>
      </c>
      <c r="L1020" s="2">
        <v>0</v>
      </c>
      <c r="M1020" s="1">
        <f>IF(K1020&gt;0.001,1,0)</f>
        <v>0</v>
      </c>
      <c r="N1020" s="1">
        <f>IF(L1020&lt;-0.0001,1,0)</f>
        <v>0</v>
      </c>
      <c r="O1020" s="3">
        <f t="shared" si="90"/>
        <v>1.0999999999999999E-2</v>
      </c>
      <c r="P1020" s="2">
        <f t="shared" si="91"/>
        <v>0</v>
      </c>
      <c r="Q1020" s="2">
        <f>0.5*$C$7*$C$8*1.2*K1020^2</f>
        <v>0</v>
      </c>
      <c r="R1020" s="2">
        <f>IF(L1020&gt;0,$C$5*L1020,0)</f>
        <v>0</v>
      </c>
      <c r="S1020" s="2">
        <f t="shared" si="92"/>
        <v>0</v>
      </c>
      <c r="T1020" s="2">
        <f>(S1020*K1020)/1000</f>
        <v>0</v>
      </c>
      <c r="U1020" s="2">
        <f t="shared" si="93"/>
        <v>0</v>
      </c>
      <c r="V1020" s="2">
        <f>SUM(U$5:U1020)</f>
        <v>3710.7100056708509</v>
      </c>
      <c r="W1020" s="2">
        <f>V1020/3600</f>
        <v>1.0307527793530142</v>
      </c>
      <c r="X1020" s="2">
        <f>T1020*N1020</f>
        <v>0</v>
      </c>
      <c r="Y1020" s="2">
        <f>SUM(X$5:X1020)</f>
        <v>751.89680072957287</v>
      </c>
      <c r="Z1020" s="2">
        <f t="shared" si="94"/>
        <v>0.20886022242488136</v>
      </c>
      <c r="AA1020" s="2">
        <f>W1020-Z1020</f>
        <v>0.8218925569281329</v>
      </c>
      <c r="AB1020" s="2">
        <f>(0.5*$C$5*K1020^2)/1000</f>
        <v>0</v>
      </c>
      <c r="AC1020" s="2">
        <f t="shared" si="95"/>
        <v>0</v>
      </c>
      <c r="AD1020" s="13"/>
    </row>
    <row r="1021" spans="5:30" x14ac:dyDescent="0.25">
      <c r="E1021" s="5" t="s">
        <v>2</v>
      </c>
      <c r="F1021" s="1">
        <v>1016</v>
      </c>
      <c r="G1021" s="1">
        <v>427</v>
      </c>
      <c r="H1021" s="2">
        <f>SUM($K$5:K1021)</f>
        <v>7850.4166666666733</v>
      </c>
      <c r="I1021" s="2">
        <f>SUM($K$595:K1021)</f>
        <v>4755.8888888888878</v>
      </c>
      <c r="J1021" s="1">
        <v>0</v>
      </c>
      <c r="K1021" s="2">
        <v>0</v>
      </c>
      <c r="L1021" s="2">
        <v>0</v>
      </c>
      <c r="M1021" s="1">
        <f>IF(K1021&gt;0.001,1,0)</f>
        <v>0</v>
      </c>
      <c r="N1021" s="1">
        <f>IF(L1021&lt;-0.0001,1,0)</f>
        <v>0</v>
      </c>
      <c r="O1021" s="3">
        <f t="shared" si="90"/>
        <v>1.0999999999999999E-2</v>
      </c>
      <c r="P1021" s="2">
        <f t="shared" si="91"/>
        <v>0</v>
      </c>
      <c r="Q1021" s="2">
        <f>0.5*$C$7*$C$8*1.2*K1021^2</f>
        <v>0</v>
      </c>
      <c r="R1021" s="2">
        <f>IF(L1021&gt;0,$C$5*L1021,0)</f>
        <v>0</v>
      </c>
      <c r="S1021" s="2">
        <f t="shared" si="92"/>
        <v>0</v>
      </c>
      <c r="T1021" s="2">
        <f>(S1021*K1021)/1000</f>
        <v>0</v>
      </c>
      <c r="U1021" s="2">
        <f t="shared" si="93"/>
        <v>0</v>
      </c>
      <c r="V1021" s="2">
        <f>SUM(U$5:U1021)</f>
        <v>3710.7100056708509</v>
      </c>
      <c r="W1021" s="2">
        <f>V1021/3600</f>
        <v>1.0307527793530142</v>
      </c>
      <c r="X1021" s="2">
        <f>T1021*N1021</f>
        <v>0</v>
      </c>
      <c r="Y1021" s="2">
        <f>SUM(X$5:X1021)</f>
        <v>751.89680072957287</v>
      </c>
      <c r="Z1021" s="2">
        <f t="shared" si="94"/>
        <v>0.20886022242488136</v>
      </c>
      <c r="AA1021" s="2">
        <f>W1021-Z1021</f>
        <v>0.8218925569281329</v>
      </c>
      <c r="AB1021" s="2">
        <f>(0.5*$C$5*K1021^2)/1000</f>
        <v>0</v>
      </c>
      <c r="AC1021" s="2">
        <f t="shared" si="95"/>
        <v>0</v>
      </c>
      <c r="AD1021" s="13"/>
    </row>
    <row r="1022" spans="5:30" x14ac:dyDescent="0.25">
      <c r="E1022" s="5" t="s">
        <v>2</v>
      </c>
      <c r="F1022" s="1">
        <v>1017</v>
      </c>
      <c r="G1022" s="1">
        <v>428</v>
      </c>
      <c r="H1022" s="2">
        <f>SUM($K$5:K1022)</f>
        <v>7850.4166666666733</v>
      </c>
      <c r="I1022" s="2">
        <f>SUM($K$595:K1022)</f>
        <v>4755.8888888888878</v>
      </c>
      <c r="J1022" s="1">
        <v>0</v>
      </c>
      <c r="K1022" s="2">
        <v>0</v>
      </c>
      <c r="L1022" s="2">
        <v>0</v>
      </c>
      <c r="M1022" s="1">
        <f>IF(K1022&gt;0.001,1,0)</f>
        <v>0</v>
      </c>
      <c r="N1022" s="1">
        <f>IF(L1022&lt;-0.0001,1,0)</f>
        <v>0</v>
      </c>
      <c r="O1022" s="3">
        <f t="shared" si="90"/>
        <v>1.0999999999999999E-2</v>
      </c>
      <c r="P1022" s="2">
        <f t="shared" si="91"/>
        <v>0</v>
      </c>
      <c r="Q1022" s="2">
        <f>0.5*$C$7*$C$8*1.2*K1022^2</f>
        <v>0</v>
      </c>
      <c r="R1022" s="2">
        <f>IF(L1022&gt;0,$C$5*L1022,0)</f>
        <v>0</v>
      </c>
      <c r="S1022" s="2">
        <f t="shared" si="92"/>
        <v>0</v>
      </c>
      <c r="T1022" s="2">
        <f>(S1022*K1022)/1000</f>
        <v>0</v>
      </c>
      <c r="U1022" s="2">
        <f t="shared" si="93"/>
        <v>0</v>
      </c>
      <c r="V1022" s="2">
        <f>SUM(U$5:U1022)</f>
        <v>3710.7100056708509</v>
      </c>
      <c r="W1022" s="2">
        <f>V1022/3600</f>
        <v>1.0307527793530142</v>
      </c>
      <c r="X1022" s="2">
        <f>T1022*N1022</f>
        <v>0</v>
      </c>
      <c r="Y1022" s="2">
        <f>SUM(X$5:X1022)</f>
        <v>751.89680072957287</v>
      </c>
      <c r="Z1022" s="2">
        <f t="shared" si="94"/>
        <v>0.20886022242488136</v>
      </c>
      <c r="AA1022" s="2">
        <f>W1022-Z1022</f>
        <v>0.8218925569281329</v>
      </c>
      <c r="AB1022" s="2">
        <f>(0.5*$C$5*K1022^2)/1000</f>
        <v>0</v>
      </c>
      <c r="AC1022" s="2">
        <f t="shared" si="95"/>
        <v>0</v>
      </c>
      <c r="AD1022" s="13"/>
    </row>
    <row r="1023" spans="5:30" x14ac:dyDescent="0.25">
      <c r="E1023" s="5" t="s">
        <v>2</v>
      </c>
      <c r="F1023" s="1">
        <v>1018</v>
      </c>
      <c r="G1023" s="1">
        <v>429</v>
      </c>
      <c r="H1023" s="2">
        <f>SUM($K$5:K1023)</f>
        <v>7850.4166666666733</v>
      </c>
      <c r="I1023" s="2">
        <f>SUM($K$595:K1023)</f>
        <v>4755.8888888888878</v>
      </c>
      <c r="J1023" s="1">
        <v>0</v>
      </c>
      <c r="K1023" s="2">
        <v>0</v>
      </c>
      <c r="L1023" s="2">
        <v>0</v>
      </c>
      <c r="M1023" s="1">
        <f>IF(K1023&gt;0.001,1,0)</f>
        <v>0</v>
      </c>
      <c r="N1023" s="1">
        <f>IF(L1023&lt;-0.0001,1,0)</f>
        <v>0</v>
      </c>
      <c r="O1023" s="3">
        <f t="shared" si="90"/>
        <v>1.0999999999999999E-2</v>
      </c>
      <c r="P1023" s="2">
        <f t="shared" si="91"/>
        <v>0</v>
      </c>
      <c r="Q1023" s="2">
        <f>0.5*$C$7*$C$8*1.2*K1023^2</f>
        <v>0</v>
      </c>
      <c r="R1023" s="2">
        <f>IF(L1023&gt;0,$C$5*L1023,0)</f>
        <v>0</v>
      </c>
      <c r="S1023" s="2">
        <f t="shared" si="92"/>
        <v>0</v>
      </c>
      <c r="T1023" s="2">
        <f>(S1023*K1023)/1000</f>
        <v>0</v>
      </c>
      <c r="U1023" s="2">
        <f t="shared" si="93"/>
        <v>0</v>
      </c>
      <c r="V1023" s="2">
        <f>SUM(U$5:U1023)</f>
        <v>3710.7100056708509</v>
      </c>
      <c r="W1023" s="2">
        <f>V1023/3600</f>
        <v>1.0307527793530142</v>
      </c>
      <c r="X1023" s="2">
        <f>T1023*N1023</f>
        <v>0</v>
      </c>
      <c r="Y1023" s="2">
        <f>SUM(X$5:X1023)</f>
        <v>751.89680072957287</v>
      </c>
      <c r="Z1023" s="2">
        <f t="shared" si="94"/>
        <v>0.20886022242488136</v>
      </c>
      <c r="AA1023" s="2">
        <f>W1023-Z1023</f>
        <v>0.8218925569281329</v>
      </c>
      <c r="AB1023" s="2">
        <f>(0.5*$C$5*K1023^2)/1000</f>
        <v>0</v>
      </c>
      <c r="AC1023" s="2">
        <f t="shared" si="95"/>
        <v>0</v>
      </c>
      <c r="AD1023" s="13"/>
    </row>
    <row r="1024" spans="5:30" x14ac:dyDescent="0.25">
      <c r="E1024" s="5" t="s">
        <v>2</v>
      </c>
      <c r="F1024" s="1">
        <v>1019</v>
      </c>
      <c r="G1024" s="1">
        <v>430</v>
      </c>
      <c r="H1024" s="2">
        <f>SUM($K$5:K1024)</f>
        <v>7850.4166666666733</v>
      </c>
      <c r="I1024" s="2">
        <f>SUM($K$595:K1024)</f>
        <v>4755.8888888888878</v>
      </c>
      <c r="J1024" s="1">
        <v>0</v>
      </c>
      <c r="K1024" s="2">
        <v>0</v>
      </c>
      <c r="L1024" s="2">
        <v>0</v>
      </c>
      <c r="M1024" s="1">
        <f>IF(K1024&gt;0.001,1,0)</f>
        <v>0</v>
      </c>
      <c r="N1024" s="1">
        <f>IF(L1024&lt;-0.0001,1,0)</f>
        <v>0</v>
      </c>
      <c r="O1024" s="3">
        <f t="shared" si="90"/>
        <v>1.0999999999999999E-2</v>
      </c>
      <c r="P1024" s="2">
        <f t="shared" si="91"/>
        <v>0</v>
      </c>
      <c r="Q1024" s="2">
        <f>0.5*$C$7*$C$8*1.2*K1024^2</f>
        <v>0</v>
      </c>
      <c r="R1024" s="2">
        <f>IF(L1024&gt;0,$C$5*L1024,0)</f>
        <v>0</v>
      </c>
      <c r="S1024" s="2">
        <f t="shared" si="92"/>
        <v>0</v>
      </c>
      <c r="T1024" s="2">
        <f>(S1024*K1024)/1000</f>
        <v>0</v>
      </c>
      <c r="U1024" s="2">
        <f t="shared" si="93"/>
        <v>0</v>
      </c>
      <c r="V1024" s="2">
        <f>SUM(U$5:U1024)</f>
        <v>3710.7100056708509</v>
      </c>
      <c r="W1024" s="2">
        <f>V1024/3600</f>
        <v>1.0307527793530142</v>
      </c>
      <c r="X1024" s="2">
        <f>T1024*N1024</f>
        <v>0</v>
      </c>
      <c r="Y1024" s="2">
        <f>SUM(X$5:X1024)</f>
        <v>751.89680072957287</v>
      </c>
      <c r="Z1024" s="2">
        <f t="shared" si="94"/>
        <v>0.20886022242488136</v>
      </c>
      <c r="AA1024" s="2">
        <f>W1024-Z1024</f>
        <v>0.8218925569281329</v>
      </c>
      <c r="AB1024" s="2">
        <f>(0.5*$C$5*K1024^2)/1000</f>
        <v>0</v>
      </c>
      <c r="AC1024" s="2">
        <f t="shared" si="95"/>
        <v>0</v>
      </c>
      <c r="AD1024" s="13"/>
    </row>
    <row r="1025" spans="5:30" x14ac:dyDescent="0.25">
      <c r="E1025" s="5" t="s">
        <v>2</v>
      </c>
      <c r="F1025" s="1">
        <v>1020</v>
      </c>
      <c r="G1025" s="1">
        <v>431</v>
      </c>
      <c r="H1025" s="2">
        <f>SUM($K$5:K1025)</f>
        <v>7850.4166666666733</v>
      </c>
      <c r="I1025" s="2">
        <f>SUM($K$595:K1025)</f>
        <v>4755.8888888888878</v>
      </c>
      <c r="J1025" s="1">
        <v>0</v>
      </c>
      <c r="K1025" s="2">
        <v>0</v>
      </c>
      <c r="L1025" s="2">
        <v>0</v>
      </c>
      <c r="M1025" s="1">
        <f>IF(K1025&gt;0.001,1,0)</f>
        <v>0</v>
      </c>
      <c r="N1025" s="1">
        <f>IF(L1025&lt;-0.0001,1,0)</f>
        <v>0</v>
      </c>
      <c r="O1025" s="3">
        <f t="shared" si="90"/>
        <v>1.0999999999999999E-2</v>
      </c>
      <c r="P1025" s="2">
        <f t="shared" si="91"/>
        <v>0</v>
      </c>
      <c r="Q1025" s="2">
        <f>0.5*$C$7*$C$8*1.2*K1025^2</f>
        <v>0</v>
      </c>
      <c r="R1025" s="2">
        <f>IF(L1025&gt;0,$C$5*L1025,0)</f>
        <v>0</v>
      </c>
      <c r="S1025" s="2">
        <f t="shared" si="92"/>
        <v>0</v>
      </c>
      <c r="T1025" s="2">
        <f>(S1025*K1025)/1000</f>
        <v>0</v>
      </c>
      <c r="U1025" s="2">
        <f t="shared" si="93"/>
        <v>0</v>
      </c>
      <c r="V1025" s="2">
        <f>SUM(U$5:U1025)</f>
        <v>3710.7100056708509</v>
      </c>
      <c r="W1025" s="2">
        <f>V1025/3600</f>
        <v>1.0307527793530142</v>
      </c>
      <c r="X1025" s="2">
        <f>T1025*N1025</f>
        <v>0</v>
      </c>
      <c r="Y1025" s="2">
        <f>SUM(X$5:X1025)</f>
        <v>751.89680072957287</v>
      </c>
      <c r="Z1025" s="2">
        <f t="shared" si="94"/>
        <v>0.20886022242488136</v>
      </c>
      <c r="AA1025" s="2">
        <f>W1025-Z1025</f>
        <v>0.8218925569281329</v>
      </c>
      <c r="AB1025" s="2">
        <f>(0.5*$C$5*K1025^2)/1000</f>
        <v>0</v>
      </c>
      <c r="AC1025" s="2">
        <f t="shared" si="95"/>
        <v>0</v>
      </c>
      <c r="AD1025" s="13"/>
    </row>
    <row r="1026" spans="5:30" x14ac:dyDescent="0.25">
      <c r="E1026" s="5" t="s">
        <v>2</v>
      </c>
      <c r="F1026" s="1">
        <v>1021</v>
      </c>
      <c r="G1026" s="1">
        <v>432</v>
      </c>
      <c r="H1026" s="2">
        <f>SUM($K$5:K1026)</f>
        <v>7850.4166666666733</v>
      </c>
      <c r="I1026" s="2">
        <f>SUM($K$595:K1026)</f>
        <v>4755.8888888888878</v>
      </c>
      <c r="J1026" s="1">
        <v>0</v>
      </c>
      <c r="K1026" s="2">
        <v>0</v>
      </c>
      <c r="L1026" s="2">
        <v>0</v>
      </c>
      <c r="M1026" s="1">
        <f>IF(K1026&gt;0.001,1,0)</f>
        <v>0</v>
      </c>
      <c r="N1026" s="1">
        <f>IF(L1026&lt;-0.0001,1,0)</f>
        <v>0</v>
      </c>
      <c r="O1026" s="3">
        <f t="shared" si="90"/>
        <v>1.0999999999999999E-2</v>
      </c>
      <c r="P1026" s="2">
        <f t="shared" si="91"/>
        <v>0</v>
      </c>
      <c r="Q1026" s="2">
        <f>0.5*$C$7*$C$8*1.2*K1026^2</f>
        <v>0</v>
      </c>
      <c r="R1026" s="2">
        <f>IF(L1026&gt;0,$C$5*L1026,0)</f>
        <v>0</v>
      </c>
      <c r="S1026" s="2">
        <f t="shared" si="92"/>
        <v>0</v>
      </c>
      <c r="T1026" s="2">
        <f>(S1026*K1026)/1000</f>
        <v>0</v>
      </c>
      <c r="U1026" s="2">
        <f t="shared" si="93"/>
        <v>0</v>
      </c>
      <c r="V1026" s="2">
        <f>SUM(U$5:U1026)</f>
        <v>3710.7100056708509</v>
      </c>
      <c r="W1026" s="2">
        <f>V1026/3600</f>
        <v>1.0307527793530142</v>
      </c>
      <c r="X1026" s="2">
        <f>T1026*N1026</f>
        <v>0</v>
      </c>
      <c r="Y1026" s="2">
        <f>SUM(X$5:X1026)</f>
        <v>751.89680072957287</v>
      </c>
      <c r="Z1026" s="2">
        <f t="shared" si="94"/>
        <v>0.20886022242488136</v>
      </c>
      <c r="AA1026" s="2">
        <f>W1026-Z1026</f>
        <v>0.8218925569281329</v>
      </c>
      <c r="AB1026" s="2">
        <f>(0.5*$C$5*K1026^2)/1000</f>
        <v>0</v>
      </c>
      <c r="AC1026" s="2">
        <f t="shared" si="95"/>
        <v>0</v>
      </c>
      <c r="AD1026" s="13"/>
    </row>
    <row r="1027" spans="5:30" x14ac:dyDescent="0.25">
      <c r="E1027" s="5" t="s">
        <v>2</v>
      </c>
      <c r="F1027" s="1">
        <v>1022</v>
      </c>
      <c r="G1027" s="1">
        <v>433</v>
      </c>
      <c r="H1027" s="2">
        <f>SUM($K$5:K1027)</f>
        <v>7850.4166666666733</v>
      </c>
      <c r="I1027" s="2">
        <f>SUM($K$595:K1027)</f>
        <v>4755.8888888888878</v>
      </c>
      <c r="J1027" s="1">
        <v>0</v>
      </c>
      <c r="K1027" s="2">
        <v>0</v>
      </c>
      <c r="L1027" s="2">
        <v>0</v>
      </c>
      <c r="M1027" s="1">
        <f>IF(K1027&gt;0.001,1,0)</f>
        <v>0</v>
      </c>
      <c r="N1027" s="1">
        <f>IF(L1027&lt;-0.0001,1,0)</f>
        <v>0</v>
      </c>
      <c r="O1027" s="3">
        <f t="shared" si="90"/>
        <v>1.0999999999999999E-2</v>
      </c>
      <c r="P1027" s="2">
        <f t="shared" si="91"/>
        <v>0</v>
      </c>
      <c r="Q1027" s="2">
        <f>0.5*$C$7*$C$8*1.2*K1027^2</f>
        <v>0</v>
      </c>
      <c r="R1027" s="2">
        <f>IF(L1027&gt;0,$C$5*L1027,0)</f>
        <v>0</v>
      </c>
      <c r="S1027" s="2">
        <f t="shared" si="92"/>
        <v>0</v>
      </c>
      <c r="T1027" s="2">
        <f>(S1027*K1027)/1000</f>
        <v>0</v>
      </c>
      <c r="U1027" s="2">
        <f t="shared" si="93"/>
        <v>0</v>
      </c>
      <c r="V1027" s="2">
        <f>SUM(U$5:U1027)</f>
        <v>3710.7100056708509</v>
      </c>
      <c r="W1027" s="2">
        <f>V1027/3600</f>
        <v>1.0307527793530142</v>
      </c>
      <c r="X1027" s="2">
        <f>T1027*N1027</f>
        <v>0</v>
      </c>
      <c r="Y1027" s="2">
        <f>SUM(X$5:X1027)</f>
        <v>751.89680072957287</v>
      </c>
      <c r="Z1027" s="2">
        <f t="shared" si="94"/>
        <v>0.20886022242488136</v>
      </c>
      <c r="AA1027" s="2">
        <f>W1027-Z1027</f>
        <v>0.8218925569281329</v>
      </c>
      <c r="AB1027" s="2">
        <f>(0.5*$C$5*K1027^2)/1000</f>
        <v>0</v>
      </c>
      <c r="AC1027" s="2">
        <f t="shared" si="95"/>
        <v>0</v>
      </c>
      <c r="AD1027" s="13"/>
    </row>
    <row r="1028" spans="5:30" x14ac:dyDescent="0.25">
      <c r="E1028" s="6" t="s">
        <v>3</v>
      </c>
      <c r="F1028" s="1">
        <v>1023</v>
      </c>
      <c r="G1028" s="1">
        <v>1</v>
      </c>
      <c r="H1028" s="2">
        <f>SUM($K$5:K1028)</f>
        <v>7850.4166666666733</v>
      </c>
      <c r="I1028" s="2">
        <f>SUM($K$1028:K1028)</f>
        <v>0</v>
      </c>
      <c r="J1028" s="1">
        <v>0</v>
      </c>
      <c r="K1028" s="2">
        <v>0</v>
      </c>
      <c r="L1028" s="2">
        <v>0</v>
      </c>
      <c r="M1028" s="1">
        <f>IF(K1028&gt;0.001,1,0)</f>
        <v>0</v>
      </c>
      <c r="N1028" s="1">
        <f>IF(L1028&lt;-0.0001,1,0)</f>
        <v>0</v>
      </c>
      <c r="O1028" s="3">
        <f t="shared" si="90"/>
        <v>1.0999999999999999E-2</v>
      </c>
      <c r="P1028" s="2">
        <f t="shared" si="91"/>
        <v>0</v>
      </c>
      <c r="Q1028" s="2">
        <f>0.5*$C$7*$C$8*1.2*K1028^2</f>
        <v>0</v>
      </c>
      <c r="R1028" s="2">
        <f>IF(L1028&gt;0,$C$5*L1028,0)</f>
        <v>0</v>
      </c>
      <c r="S1028" s="2">
        <f t="shared" si="92"/>
        <v>0</v>
      </c>
      <c r="T1028" s="2">
        <f>(S1028*K1028)/1000</f>
        <v>0</v>
      </c>
      <c r="U1028" s="2">
        <f t="shared" si="93"/>
        <v>0</v>
      </c>
      <c r="V1028" s="2">
        <f>SUM(U$5:U1028)</f>
        <v>3710.7100056708509</v>
      </c>
      <c r="W1028" s="2">
        <f>V1028/3600</f>
        <v>1.0307527793530142</v>
      </c>
      <c r="X1028" s="2">
        <f>T1028*N1028</f>
        <v>0</v>
      </c>
      <c r="Y1028" s="2">
        <f>SUM(X$5:X1028)</f>
        <v>751.89680072957287</v>
      </c>
      <c r="Z1028" s="2">
        <f t="shared" si="94"/>
        <v>0.20886022242488136</v>
      </c>
      <c r="AA1028" s="2">
        <f>W1028-Z1028</f>
        <v>0.8218925569281329</v>
      </c>
      <c r="AB1028" s="2">
        <f>(0.5*$C$5*K1028^2)/1000</f>
        <v>0</v>
      </c>
      <c r="AC1028" s="2">
        <f t="shared" si="95"/>
        <v>0</v>
      </c>
      <c r="AD1028" s="13"/>
    </row>
    <row r="1029" spans="5:30" x14ac:dyDescent="0.25">
      <c r="E1029" s="6" t="s">
        <v>3</v>
      </c>
      <c r="F1029" s="1">
        <v>1024</v>
      </c>
      <c r="G1029" s="1">
        <v>2</v>
      </c>
      <c r="H1029" s="2">
        <f>SUM($K$5:K1029)</f>
        <v>7850.4166666666733</v>
      </c>
      <c r="I1029" s="2">
        <f>SUM($K$1028:K1029)</f>
        <v>0</v>
      </c>
      <c r="J1029" s="1">
        <v>0</v>
      </c>
      <c r="K1029" s="2">
        <v>0</v>
      </c>
      <c r="L1029" s="2">
        <v>0</v>
      </c>
      <c r="M1029" s="1">
        <f>IF(K1029&gt;0.001,1,0)</f>
        <v>0</v>
      </c>
      <c r="N1029" s="1">
        <f>IF(L1029&lt;-0.0001,1,0)</f>
        <v>0</v>
      </c>
      <c r="O1029" s="3">
        <f t="shared" si="90"/>
        <v>1.0999999999999999E-2</v>
      </c>
      <c r="P1029" s="2">
        <f t="shared" si="91"/>
        <v>0</v>
      </c>
      <c r="Q1029" s="2">
        <f>0.5*$C$7*$C$8*1.2*K1029^2</f>
        <v>0</v>
      </c>
      <c r="R1029" s="2">
        <f>IF(L1029&gt;0,$C$5*L1029,0)</f>
        <v>0</v>
      </c>
      <c r="S1029" s="2">
        <f t="shared" si="92"/>
        <v>0</v>
      </c>
      <c r="T1029" s="2">
        <f>(S1029*K1029)/1000</f>
        <v>0</v>
      </c>
      <c r="U1029" s="2">
        <f t="shared" si="93"/>
        <v>0</v>
      </c>
      <c r="V1029" s="2">
        <f>SUM(U$5:U1029)</f>
        <v>3710.7100056708509</v>
      </c>
      <c r="W1029" s="2">
        <f>V1029/3600</f>
        <v>1.0307527793530142</v>
      </c>
      <c r="X1029" s="2">
        <f>T1029*N1029</f>
        <v>0</v>
      </c>
      <c r="Y1029" s="2">
        <f>SUM(X$5:X1029)</f>
        <v>751.89680072957287</v>
      </c>
      <c r="Z1029" s="2">
        <f t="shared" si="94"/>
        <v>0.20886022242488136</v>
      </c>
      <c r="AA1029" s="2">
        <f>W1029-Z1029</f>
        <v>0.8218925569281329</v>
      </c>
      <c r="AB1029" s="2">
        <f>(0.5*$C$5*K1029^2)/1000</f>
        <v>0</v>
      </c>
      <c r="AC1029" s="2">
        <f t="shared" si="95"/>
        <v>0</v>
      </c>
      <c r="AD1029" s="13"/>
    </row>
    <row r="1030" spans="5:30" x14ac:dyDescent="0.25">
      <c r="E1030" s="6" t="s">
        <v>3</v>
      </c>
      <c r="F1030" s="1">
        <v>1025</v>
      </c>
      <c r="G1030" s="1">
        <v>3</v>
      </c>
      <c r="H1030" s="2">
        <f>SUM($K$5:K1030)</f>
        <v>7850.4166666666733</v>
      </c>
      <c r="I1030" s="2">
        <f>SUM($K$1028:K1030)</f>
        <v>0</v>
      </c>
      <c r="J1030" s="1">
        <v>0</v>
      </c>
      <c r="K1030" s="2">
        <v>0</v>
      </c>
      <c r="L1030" s="2">
        <v>0</v>
      </c>
      <c r="M1030" s="1">
        <f>IF(K1030&gt;0.001,1,0)</f>
        <v>0</v>
      </c>
      <c r="N1030" s="1">
        <f>IF(L1030&lt;-0.0001,1,0)</f>
        <v>0</v>
      </c>
      <c r="O1030" s="3">
        <f t="shared" ref="O1030:O1093" si="96">0.011</f>
        <v>1.0999999999999999E-2</v>
      </c>
      <c r="P1030" s="2">
        <f t="shared" ref="P1030:P1093" si="97">(($C$5*9.81)*O1030)*M1030</f>
        <v>0</v>
      </c>
      <c r="Q1030" s="2">
        <f>0.5*$C$7*$C$8*1.2*K1030^2</f>
        <v>0</v>
      </c>
      <c r="R1030" s="2">
        <f>IF(L1030&gt;0,$C$5*L1030,0)</f>
        <v>0</v>
      </c>
      <c r="S1030" s="2">
        <f t="shared" ref="S1030:S1093" si="98">P1030+Q1030+R1030</f>
        <v>0</v>
      </c>
      <c r="T1030" s="2">
        <f>(S1030*K1030)/1000</f>
        <v>0</v>
      </c>
      <c r="U1030" s="2">
        <f t="shared" ref="U1030:U1093" si="99">IF(T1030&gt;0,T1030,0)</f>
        <v>0</v>
      </c>
      <c r="V1030" s="2">
        <f>SUM(U$5:U1030)</f>
        <v>3710.7100056708509</v>
      </c>
      <c r="W1030" s="2">
        <f>V1030/3600</f>
        <v>1.0307527793530142</v>
      </c>
      <c r="X1030" s="2">
        <f>T1030*N1030</f>
        <v>0</v>
      </c>
      <c r="Y1030" s="2">
        <f>SUM(X$5:X1030)</f>
        <v>751.89680072957287</v>
      </c>
      <c r="Z1030" s="2">
        <f t="shared" ref="Z1030:Z1093" si="100">Y1030/3600</f>
        <v>0.20886022242488136</v>
      </c>
      <c r="AA1030" s="2">
        <f>W1030-Z1030</f>
        <v>0.8218925569281329</v>
      </c>
      <c r="AB1030" s="2">
        <f>(0.5*$C$5*K1030^2)/1000</f>
        <v>0</v>
      </c>
      <c r="AC1030" s="2">
        <f t="shared" ref="AC1030:AC1093" si="101">AB1030*N1030</f>
        <v>0</v>
      </c>
      <c r="AD1030" s="13"/>
    </row>
    <row r="1031" spans="5:30" x14ac:dyDescent="0.25">
      <c r="E1031" s="6" t="s">
        <v>3</v>
      </c>
      <c r="F1031" s="1">
        <v>1026</v>
      </c>
      <c r="G1031" s="1">
        <v>4</v>
      </c>
      <c r="H1031" s="2">
        <f>SUM($K$5:K1031)</f>
        <v>7850.4166666666733</v>
      </c>
      <c r="I1031" s="2">
        <f>SUM($K$1028:K1031)</f>
        <v>0</v>
      </c>
      <c r="J1031" s="1">
        <v>0</v>
      </c>
      <c r="K1031" s="2">
        <v>0</v>
      </c>
      <c r="L1031" s="2">
        <v>0.11111111111111112</v>
      </c>
      <c r="M1031" s="1">
        <f>IF(K1031&gt;0.001,1,0)</f>
        <v>0</v>
      </c>
      <c r="N1031" s="1">
        <f>IF(L1031&lt;-0.0001,1,0)</f>
        <v>0</v>
      </c>
      <c r="O1031" s="3">
        <f t="shared" si="96"/>
        <v>1.0999999999999999E-2</v>
      </c>
      <c r="P1031" s="2">
        <f t="shared" si="97"/>
        <v>0</v>
      </c>
      <c r="Q1031" s="2">
        <f>0.5*$C$7*$C$8*1.2*K1031^2</f>
        <v>0</v>
      </c>
      <c r="R1031" s="2">
        <f>IF(L1031&gt;0,$C$5*L1031,0)</f>
        <v>146.7777777777778</v>
      </c>
      <c r="S1031" s="2">
        <f t="shared" si="98"/>
        <v>146.7777777777778</v>
      </c>
      <c r="T1031" s="2">
        <f>(S1031*K1031)/1000</f>
        <v>0</v>
      </c>
      <c r="U1031" s="2">
        <f t="shared" si="99"/>
        <v>0</v>
      </c>
      <c r="V1031" s="2">
        <f>SUM(U$5:U1031)</f>
        <v>3710.7100056708509</v>
      </c>
      <c r="W1031" s="2">
        <f>V1031/3600</f>
        <v>1.0307527793530142</v>
      </c>
      <c r="X1031" s="2">
        <f>T1031*N1031</f>
        <v>0</v>
      </c>
      <c r="Y1031" s="2">
        <f>SUM(X$5:X1031)</f>
        <v>751.89680072957287</v>
      </c>
      <c r="Z1031" s="2">
        <f t="shared" si="100"/>
        <v>0.20886022242488136</v>
      </c>
      <c r="AA1031" s="2">
        <f>W1031-Z1031</f>
        <v>0.8218925569281329</v>
      </c>
      <c r="AB1031" s="2">
        <f>(0.5*$C$5*K1031^2)/1000</f>
        <v>0</v>
      </c>
      <c r="AC1031" s="2">
        <f t="shared" si="101"/>
        <v>0</v>
      </c>
      <c r="AD1031" s="13"/>
    </row>
    <row r="1032" spans="5:30" x14ac:dyDescent="0.25">
      <c r="E1032" s="6" t="s">
        <v>3</v>
      </c>
      <c r="F1032" s="1">
        <v>1027</v>
      </c>
      <c r="G1032" s="1">
        <v>5</v>
      </c>
      <c r="H1032" s="2">
        <f>SUM($K$5:K1032)</f>
        <v>7850.638888888896</v>
      </c>
      <c r="I1032" s="2">
        <f>SUM($K$1028:K1032)</f>
        <v>0.22222222222222224</v>
      </c>
      <c r="J1032" s="1">
        <v>0.8</v>
      </c>
      <c r="K1032" s="2">
        <v>0.22222222222222224</v>
      </c>
      <c r="L1032" s="2">
        <v>0.5</v>
      </c>
      <c r="M1032" s="1">
        <f>IF(K1032&gt;0.001,1,0)</f>
        <v>1</v>
      </c>
      <c r="N1032" s="1">
        <f>IF(L1032&lt;-0.0001,1,0)</f>
        <v>0</v>
      </c>
      <c r="O1032" s="3">
        <f t="shared" si="96"/>
        <v>1.0999999999999999E-2</v>
      </c>
      <c r="P1032" s="2">
        <f t="shared" si="97"/>
        <v>142.54910999999998</v>
      </c>
      <c r="Q1032" s="2">
        <f>0.5*$C$7*$C$8*1.2*K1032^2</f>
        <v>1.9438222222222225E-2</v>
      </c>
      <c r="R1032" s="2">
        <f>IF(L1032&gt;0,$C$5*L1032,0)</f>
        <v>660.5</v>
      </c>
      <c r="S1032" s="2">
        <f t="shared" si="98"/>
        <v>803.06854822222226</v>
      </c>
      <c r="T1032" s="2">
        <f>(S1032*K1032)/1000</f>
        <v>0.17845967738271609</v>
      </c>
      <c r="U1032" s="2">
        <f t="shared" si="99"/>
        <v>0.17845967738271609</v>
      </c>
      <c r="V1032" s="2">
        <f>SUM(U$5:U1032)</f>
        <v>3710.8884653482337</v>
      </c>
      <c r="W1032" s="2">
        <f>V1032/3600</f>
        <v>1.0308023514856204</v>
      </c>
      <c r="X1032" s="2">
        <f>T1032*N1032</f>
        <v>0</v>
      </c>
      <c r="Y1032" s="2">
        <f>SUM(X$5:X1032)</f>
        <v>751.89680072957287</v>
      </c>
      <c r="Z1032" s="2">
        <f t="shared" si="100"/>
        <v>0.20886022242488136</v>
      </c>
      <c r="AA1032" s="2">
        <f>W1032-Z1032</f>
        <v>0.82194212906073905</v>
      </c>
      <c r="AB1032" s="2">
        <f>(0.5*$C$5*K1032^2)/1000</f>
        <v>3.2617283950617283E-2</v>
      </c>
      <c r="AC1032" s="2">
        <f t="shared" si="101"/>
        <v>0</v>
      </c>
      <c r="AD1032" s="13"/>
    </row>
    <row r="1033" spans="5:30" x14ac:dyDescent="0.25">
      <c r="E1033" s="6" t="s">
        <v>3</v>
      </c>
      <c r="F1033" s="1">
        <v>1028</v>
      </c>
      <c r="G1033" s="1">
        <v>6</v>
      </c>
      <c r="H1033" s="2">
        <f>SUM($K$5:K1033)</f>
        <v>7851.638888888896</v>
      </c>
      <c r="I1033" s="2">
        <f>SUM($K$1028:K1033)</f>
        <v>1.2222222222222223</v>
      </c>
      <c r="J1033" s="1">
        <v>3.6</v>
      </c>
      <c r="K1033" s="2">
        <v>1</v>
      </c>
      <c r="L1033" s="2">
        <v>1.0833333333333333</v>
      </c>
      <c r="M1033" s="1">
        <f>IF(K1033&gt;0.001,1,0)</f>
        <v>1</v>
      </c>
      <c r="N1033" s="1">
        <f>IF(L1033&lt;-0.0001,1,0)</f>
        <v>0</v>
      </c>
      <c r="O1033" s="3">
        <f t="shared" si="96"/>
        <v>1.0999999999999999E-2</v>
      </c>
      <c r="P1033" s="2">
        <f t="shared" si="97"/>
        <v>142.54910999999998</v>
      </c>
      <c r="Q1033" s="2">
        <f>0.5*$C$7*$C$8*1.2*K1033^2</f>
        <v>0.39362400000000003</v>
      </c>
      <c r="R1033" s="2">
        <f>IF(L1033&gt;0,$C$5*L1033,0)</f>
        <v>1431.0833333333333</v>
      </c>
      <c r="S1033" s="2">
        <f t="shared" si="98"/>
        <v>1574.0260673333332</v>
      </c>
      <c r="T1033" s="2">
        <f>(S1033*K1033)/1000</f>
        <v>1.5740260673333333</v>
      </c>
      <c r="U1033" s="2">
        <f t="shared" si="99"/>
        <v>1.5740260673333333</v>
      </c>
      <c r="V1033" s="2">
        <f>SUM(U$5:U1033)</f>
        <v>3712.462491415567</v>
      </c>
      <c r="W1033" s="2">
        <f>V1033/3600</f>
        <v>1.0312395809487687</v>
      </c>
      <c r="X1033" s="2">
        <f>T1033*N1033</f>
        <v>0</v>
      </c>
      <c r="Y1033" s="2">
        <f>SUM(X$5:X1033)</f>
        <v>751.89680072957287</v>
      </c>
      <c r="Z1033" s="2">
        <f t="shared" si="100"/>
        <v>0.20886022242488136</v>
      </c>
      <c r="AA1033" s="2">
        <f>W1033-Z1033</f>
        <v>0.82237935852388733</v>
      </c>
      <c r="AB1033" s="2">
        <f>(0.5*$C$5*K1033^2)/1000</f>
        <v>0.66049999999999998</v>
      </c>
      <c r="AC1033" s="2">
        <f t="shared" si="101"/>
        <v>0</v>
      </c>
      <c r="AD1033" s="13"/>
    </row>
    <row r="1034" spans="5:30" x14ac:dyDescent="0.25">
      <c r="E1034" s="6" t="s">
        <v>3</v>
      </c>
      <c r="F1034" s="1">
        <v>1029</v>
      </c>
      <c r="G1034" s="1">
        <v>7</v>
      </c>
      <c r="H1034" s="2">
        <f>SUM($K$5:K1034)</f>
        <v>7854.0277777777846</v>
      </c>
      <c r="I1034" s="2">
        <f>SUM($K$1028:K1034)</f>
        <v>3.6111111111111112</v>
      </c>
      <c r="J1034" s="1">
        <v>8.6</v>
      </c>
      <c r="K1034" s="2">
        <v>2.3888888888888888</v>
      </c>
      <c r="L1034" s="2">
        <v>1.5277777777777777</v>
      </c>
      <c r="M1034" s="1">
        <f>IF(K1034&gt;0.001,1,0)</f>
        <v>1</v>
      </c>
      <c r="N1034" s="1">
        <f>IF(L1034&lt;-0.0001,1,0)</f>
        <v>0</v>
      </c>
      <c r="O1034" s="3">
        <f t="shared" si="96"/>
        <v>1.0999999999999999E-2</v>
      </c>
      <c r="P1034" s="2">
        <f t="shared" si="97"/>
        <v>142.54910999999998</v>
      </c>
      <c r="Q1034" s="2">
        <f>0.5*$C$7*$C$8*1.2*K1034^2</f>
        <v>2.2463295555555556</v>
      </c>
      <c r="R1034" s="2">
        <f>IF(L1034&gt;0,$C$5*L1034,0)</f>
        <v>2018.1944444444443</v>
      </c>
      <c r="S1034" s="2">
        <f t="shared" si="98"/>
        <v>2162.9898840000001</v>
      </c>
      <c r="T1034" s="2">
        <f>(S1034*K1034)/1000</f>
        <v>5.1671425006666665</v>
      </c>
      <c r="U1034" s="2">
        <f t="shared" si="99"/>
        <v>5.1671425006666665</v>
      </c>
      <c r="V1034" s="2">
        <f>SUM(U$5:U1034)</f>
        <v>3717.6296339162336</v>
      </c>
      <c r="W1034" s="2">
        <f>V1034/3600</f>
        <v>1.0326748983100649</v>
      </c>
      <c r="X1034" s="2">
        <f>T1034*N1034</f>
        <v>0</v>
      </c>
      <c r="Y1034" s="2">
        <f>SUM(X$5:X1034)</f>
        <v>751.89680072957287</v>
      </c>
      <c r="Z1034" s="2">
        <f t="shared" si="100"/>
        <v>0.20886022242488136</v>
      </c>
      <c r="AA1034" s="2">
        <f>W1034-Z1034</f>
        <v>0.82381467588518353</v>
      </c>
      <c r="AB1034" s="2">
        <f>(0.5*$C$5*K1034^2)/1000</f>
        <v>3.7693348765432093</v>
      </c>
      <c r="AC1034" s="2">
        <f t="shared" si="101"/>
        <v>0</v>
      </c>
      <c r="AD1034" s="13"/>
    </row>
    <row r="1035" spans="5:30" x14ac:dyDescent="0.25">
      <c r="E1035" s="6" t="s">
        <v>3</v>
      </c>
      <c r="F1035" s="1">
        <v>1030</v>
      </c>
      <c r="G1035" s="1">
        <v>8</v>
      </c>
      <c r="H1035" s="2">
        <f>SUM($K$5:K1035)</f>
        <v>7858.0833333333403</v>
      </c>
      <c r="I1035" s="2">
        <f>SUM($K$1028:K1035)</f>
        <v>7.6666666666666661</v>
      </c>
      <c r="J1035" s="1">
        <v>14.6</v>
      </c>
      <c r="K1035" s="2">
        <v>4.0555555555555554</v>
      </c>
      <c r="L1035" s="2">
        <v>1.5833333333333333</v>
      </c>
      <c r="M1035" s="1">
        <f>IF(K1035&gt;0.001,1,0)</f>
        <v>1</v>
      </c>
      <c r="N1035" s="1">
        <f>IF(L1035&lt;-0.0001,1,0)</f>
        <v>0</v>
      </c>
      <c r="O1035" s="3">
        <f t="shared" si="96"/>
        <v>1.0999999999999999E-2</v>
      </c>
      <c r="P1035" s="2">
        <f t="shared" si="97"/>
        <v>142.54910999999998</v>
      </c>
      <c r="Q1035" s="2">
        <f>0.5*$C$7*$C$8*1.2*K1035^2</f>
        <v>6.4741428888888883</v>
      </c>
      <c r="R1035" s="2">
        <f>IF(L1035&gt;0,$C$5*L1035,0)</f>
        <v>2091.583333333333</v>
      </c>
      <c r="S1035" s="2">
        <f t="shared" si="98"/>
        <v>2240.6065862222217</v>
      </c>
      <c r="T1035" s="2">
        <f>(S1035*K1035)/1000</f>
        <v>9.0869044885678996</v>
      </c>
      <c r="U1035" s="2">
        <f t="shared" si="99"/>
        <v>9.0869044885678996</v>
      </c>
      <c r="V1035" s="2">
        <f>SUM(U$5:U1035)</f>
        <v>3726.7165384048017</v>
      </c>
      <c r="W1035" s="2">
        <f>V1035/3600</f>
        <v>1.0351990384457783</v>
      </c>
      <c r="X1035" s="2">
        <f>T1035*N1035</f>
        <v>0</v>
      </c>
      <c r="Y1035" s="2">
        <f>SUM(X$5:X1035)</f>
        <v>751.89680072957287</v>
      </c>
      <c r="Z1035" s="2">
        <f t="shared" si="100"/>
        <v>0.20886022242488136</v>
      </c>
      <c r="AA1035" s="2">
        <f>W1035-Z1035</f>
        <v>0.82633881602089698</v>
      </c>
      <c r="AB1035" s="2">
        <f>(0.5*$C$5*K1035^2)/1000</f>
        <v>10.863594135802467</v>
      </c>
      <c r="AC1035" s="2">
        <f t="shared" si="101"/>
        <v>0</v>
      </c>
      <c r="AD1035" s="13"/>
    </row>
    <row r="1036" spans="5:30" x14ac:dyDescent="0.25">
      <c r="E1036" s="6" t="s">
        <v>3</v>
      </c>
      <c r="F1036" s="1">
        <v>1031</v>
      </c>
      <c r="G1036" s="1">
        <v>9</v>
      </c>
      <c r="H1036" s="2">
        <f>SUM($K$5:K1036)</f>
        <v>7863.638888888896</v>
      </c>
      <c r="I1036" s="2">
        <f>SUM($K$1028:K1036)</f>
        <v>13.222222222222221</v>
      </c>
      <c r="J1036" s="1">
        <v>20</v>
      </c>
      <c r="K1036" s="2">
        <v>5.5555555555555554</v>
      </c>
      <c r="L1036" s="2">
        <v>1.3611111111111109</v>
      </c>
      <c r="M1036" s="1">
        <f>IF(K1036&gt;0.001,1,0)</f>
        <v>1</v>
      </c>
      <c r="N1036" s="1">
        <f>IF(L1036&lt;-0.0001,1,0)</f>
        <v>0</v>
      </c>
      <c r="O1036" s="3">
        <f t="shared" si="96"/>
        <v>1.0999999999999999E-2</v>
      </c>
      <c r="P1036" s="2">
        <f t="shared" si="97"/>
        <v>142.54910999999998</v>
      </c>
      <c r="Q1036" s="2">
        <f>0.5*$C$7*$C$8*1.2*K1036^2</f>
        <v>12.148888888888889</v>
      </c>
      <c r="R1036" s="2">
        <f>IF(L1036&gt;0,$C$5*L1036,0)</f>
        <v>1798.0277777777776</v>
      </c>
      <c r="S1036" s="2">
        <f t="shared" si="98"/>
        <v>1952.7257766666664</v>
      </c>
      <c r="T1036" s="2">
        <f>(S1036*K1036)/1000</f>
        <v>10.848476537037035</v>
      </c>
      <c r="U1036" s="2">
        <f t="shared" si="99"/>
        <v>10.848476537037035</v>
      </c>
      <c r="V1036" s="2">
        <f>SUM(U$5:U1036)</f>
        <v>3737.5650149418389</v>
      </c>
      <c r="W1036" s="2">
        <f>V1036/3600</f>
        <v>1.0382125041505108</v>
      </c>
      <c r="X1036" s="2">
        <f>T1036*N1036</f>
        <v>0</v>
      </c>
      <c r="Y1036" s="2">
        <f>SUM(X$5:X1036)</f>
        <v>751.89680072957287</v>
      </c>
      <c r="Z1036" s="2">
        <f t="shared" si="100"/>
        <v>0.20886022242488136</v>
      </c>
      <c r="AA1036" s="2">
        <f>W1036-Z1036</f>
        <v>0.82935228172562947</v>
      </c>
      <c r="AB1036" s="2">
        <f>(0.5*$C$5*K1036^2)/1000</f>
        <v>20.3858024691358</v>
      </c>
      <c r="AC1036" s="2">
        <f t="shared" si="101"/>
        <v>0</v>
      </c>
      <c r="AD1036" s="13"/>
    </row>
    <row r="1037" spans="5:30" x14ac:dyDescent="0.25">
      <c r="E1037" s="6" t="s">
        <v>3</v>
      </c>
      <c r="F1037" s="1">
        <v>1032</v>
      </c>
      <c r="G1037" s="1">
        <v>10</v>
      </c>
      <c r="H1037" s="2">
        <f>SUM($K$5:K1037)</f>
        <v>7870.4166666666733</v>
      </c>
      <c r="I1037" s="2">
        <f>SUM($K$1028:K1037)</f>
        <v>20</v>
      </c>
      <c r="J1037" s="1">
        <v>24.4</v>
      </c>
      <c r="K1037" s="2">
        <v>6.7777777777777768</v>
      </c>
      <c r="L1037" s="2">
        <v>1.1388888888888888</v>
      </c>
      <c r="M1037" s="1">
        <f>IF(K1037&gt;0.001,1,0)</f>
        <v>1</v>
      </c>
      <c r="N1037" s="1">
        <f>IF(L1037&lt;-0.0001,1,0)</f>
        <v>0</v>
      </c>
      <c r="O1037" s="3">
        <f t="shared" si="96"/>
        <v>1.0999999999999999E-2</v>
      </c>
      <c r="P1037" s="2">
        <f t="shared" si="97"/>
        <v>142.54910999999998</v>
      </c>
      <c r="Q1037" s="2">
        <f>0.5*$C$7*$C$8*1.2*K1037^2</f>
        <v>18.082406222222218</v>
      </c>
      <c r="R1037" s="2">
        <f>IF(L1037&gt;0,$C$5*L1037,0)</f>
        <v>1504.4722222222222</v>
      </c>
      <c r="S1037" s="2">
        <f t="shared" si="98"/>
        <v>1665.1037384444444</v>
      </c>
      <c r="T1037" s="2">
        <f>(S1037*K1037)/1000</f>
        <v>11.285703116123456</v>
      </c>
      <c r="U1037" s="2">
        <f t="shared" si="99"/>
        <v>11.285703116123456</v>
      </c>
      <c r="V1037" s="2">
        <f>SUM(U$5:U1037)</f>
        <v>3748.8507180579622</v>
      </c>
      <c r="W1037" s="2">
        <f>V1037/3600</f>
        <v>1.0413474216827674</v>
      </c>
      <c r="X1037" s="2">
        <f>T1037*N1037</f>
        <v>0</v>
      </c>
      <c r="Y1037" s="2">
        <f>SUM(X$5:X1037)</f>
        <v>751.89680072957287</v>
      </c>
      <c r="Z1037" s="2">
        <f t="shared" si="100"/>
        <v>0.20886022242488136</v>
      </c>
      <c r="AA1037" s="2">
        <f>W1037-Z1037</f>
        <v>0.83248719925788606</v>
      </c>
      <c r="AB1037" s="2">
        <f>(0.5*$C$5*K1037^2)/1000</f>
        <v>30.342228395061721</v>
      </c>
      <c r="AC1037" s="2">
        <f t="shared" si="101"/>
        <v>0</v>
      </c>
      <c r="AD1037" s="13"/>
    </row>
    <row r="1038" spans="5:30" x14ac:dyDescent="0.25">
      <c r="E1038" s="6" t="s">
        <v>3</v>
      </c>
      <c r="F1038" s="1">
        <v>1033</v>
      </c>
      <c r="G1038" s="1">
        <v>11</v>
      </c>
      <c r="H1038" s="2">
        <f>SUM($K$5:K1038)</f>
        <v>7878.2500000000064</v>
      </c>
      <c r="I1038" s="2">
        <f>SUM($K$1028:K1038)</f>
        <v>27.833333333333332</v>
      </c>
      <c r="J1038" s="1">
        <v>28.2</v>
      </c>
      <c r="K1038" s="2">
        <v>7.833333333333333</v>
      </c>
      <c r="L1038" s="2">
        <v>1.0138888888888891</v>
      </c>
      <c r="M1038" s="1">
        <f>IF(K1038&gt;0.001,1,0)</f>
        <v>1</v>
      </c>
      <c r="N1038" s="1">
        <f>IF(L1038&lt;-0.0001,1,0)</f>
        <v>0</v>
      </c>
      <c r="O1038" s="3">
        <f t="shared" si="96"/>
        <v>1.0999999999999999E-2</v>
      </c>
      <c r="P1038" s="2">
        <f t="shared" si="97"/>
        <v>142.54910999999998</v>
      </c>
      <c r="Q1038" s="2">
        <f>0.5*$C$7*$C$8*1.2*K1038^2</f>
        <v>24.153206000000001</v>
      </c>
      <c r="R1038" s="2">
        <f>IF(L1038&gt;0,$C$5*L1038,0)</f>
        <v>1339.3472222222224</v>
      </c>
      <c r="S1038" s="2">
        <f t="shared" si="98"/>
        <v>1506.0495382222225</v>
      </c>
      <c r="T1038" s="2">
        <f>(S1038*K1038)/1000</f>
        <v>11.797388049407409</v>
      </c>
      <c r="U1038" s="2">
        <f t="shared" si="99"/>
        <v>11.797388049407409</v>
      </c>
      <c r="V1038" s="2">
        <f>SUM(U$5:U1038)</f>
        <v>3760.6481061073696</v>
      </c>
      <c r="W1038" s="2">
        <f>V1038/3600</f>
        <v>1.0446244739187138</v>
      </c>
      <c r="X1038" s="2">
        <f>T1038*N1038</f>
        <v>0</v>
      </c>
      <c r="Y1038" s="2">
        <f>SUM(X$5:X1038)</f>
        <v>751.89680072957287</v>
      </c>
      <c r="Z1038" s="2">
        <f t="shared" si="100"/>
        <v>0.20886022242488136</v>
      </c>
      <c r="AA1038" s="2">
        <f>W1038-Z1038</f>
        <v>0.83576425149383249</v>
      </c>
      <c r="AB1038" s="2">
        <f>(0.5*$C$5*K1038^2)/1000</f>
        <v>40.529013888888883</v>
      </c>
      <c r="AC1038" s="2">
        <f t="shared" si="101"/>
        <v>0</v>
      </c>
      <c r="AD1038" s="13"/>
    </row>
    <row r="1039" spans="5:30" x14ac:dyDescent="0.25">
      <c r="E1039" s="6" t="s">
        <v>3</v>
      </c>
      <c r="F1039" s="1">
        <v>1034</v>
      </c>
      <c r="G1039" s="1">
        <v>12</v>
      </c>
      <c r="H1039" s="2">
        <f>SUM($K$5:K1039)</f>
        <v>7887.055555555562</v>
      </c>
      <c r="I1039" s="2">
        <f>SUM($K$1028:K1039)</f>
        <v>36.638888888888886</v>
      </c>
      <c r="J1039" s="1">
        <v>31.7</v>
      </c>
      <c r="K1039" s="2">
        <v>8.8055555555555554</v>
      </c>
      <c r="L1039" s="2">
        <v>0.94444444444444453</v>
      </c>
      <c r="M1039" s="1">
        <f>IF(K1039&gt;0.001,1,0)</f>
        <v>1</v>
      </c>
      <c r="N1039" s="1">
        <f>IF(L1039&lt;-0.0001,1,0)</f>
        <v>0</v>
      </c>
      <c r="O1039" s="3">
        <f t="shared" si="96"/>
        <v>1.0999999999999999E-2</v>
      </c>
      <c r="P1039" s="2">
        <f t="shared" si="97"/>
        <v>142.54910999999998</v>
      </c>
      <c r="Q1039" s="2">
        <f>0.5*$C$7*$C$8*1.2*K1039^2</f>
        <v>30.520742388888888</v>
      </c>
      <c r="R1039" s="2">
        <f>IF(L1039&gt;0,$C$5*L1039,0)</f>
        <v>1247.6111111111113</v>
      </c>
      <c r="S1039" s="2">
        <f t="shared" si="98"/>
        <v>1420.6809635000002</v>
      </c>
      <c r="T1039" s="2">
        <f>(S1039*K1039)/1000</f>
        <v>12.509885150819446</v>
      </c>
      <c r="U1039" s="2">
        <f t="shared" si="99"/>
        <v>12.509885150819446</v>
      </c>
      <c r="V1039" s="2">
        <f>SUM(U$5:U1039)</f>
        <v>3773.1579912581892</v>
      </c>
      <c r="W1039" s="2">
        <f>V1039/3600</f>
        <v>1.0480994420161636</v>
      </c>
      <c r="X1039" s="2">
        <f>T1039*N1039</f>
        <v>0</v>
      </c>
      <c r="Y1039" s="2">
        <f>SUM(X$5:X1039)</f>
        <v>751.89680072957287</v>
      </c>
      <c r="Z1039" s="2">
        <f t="shared" si="100"/>
        <v>0.20886022242488136</v>
      </c>
      <c r="AA1039" s="2">
        <f>W1039-Z1039</f>
        <v>0.83923921959128223</v>
      </c>
      <c r="AB1039" s="2">
        <f>(0.5*$C$5*K1039^2)/1000</f>
        <v>51.213722608024689</v>
      </c>
      <c r="AC1039" s="2">
        <f t="shared" si="101"/>
        <v>0</v>
      </c>
      <c r="AD1039" s="13"/>
    </row>
    <row r="1040" spans="5:30" x14ac:dyDescent="0.25">
      <c r="E1040" s="6" t="s">
        <v>3</v>
      </c>
      <c r="F1040" s="1">
        <v>1035</v>
      </c>
      <c r="G1040" s="1">
        <v>13</v>
      </c>
      <c r="H1040" s="2">
        <f>SUM($K$5:K1040)</f>
        <v>7896.7777777777846</v>
      </c>
      <c r="I1040" s="2">
        <f>SUM($K$1028:K1040)</f>
        <v>46.361111111111107</v>
      </c>
      <c r="J1040" s="1">
        <v>35</v>
      </c>
      <c r="K1040" s="2">
        <v>9.7222222222222214</v>
      </c>
      <c r="L1040" s="2">
        <v>0.81944444444444475</v>
      </c>
      <c r="M1040" s="1">
        <f>IF(K1040&gt;0.001,1,0)</f>
        <v>1</v>
      </c>
      <c r="N1040" s="1">
        <f>IF(L1040&lt;-0.0001,1,0)</f>
        <v>0</v>
      </c>
      <c r="O1040" s="3">
        <f t="shared" si="96"/>
        <v>1.0999999999999999E-2</v>
      </c>
      <c r="P1040" s="2">
        <f t="shared" si="97"/>
        <v>142.54910999999998</v>
      </c>
      <c r="Q1040" s="2">
        <f>0.5*$C$7*$C$8*1.2*K1040^2</f>
        <v>37.205972222222222</v>
      </c>
      <c r="R1040" s="2">
        <f>IF(L1040&gt;0,$C$5*L1040,0)</f>
        <v>1082.4861111111115</v>
      </c>
      <c r="S1040" s="2">
        <f t="shared" si="98"/>
        <v>1262.2411933333337</v>
      </c>
      <c r="T1040" s="2">
        <f>(S1040*K1040)/1000</f>
        <v>12.271789379629633</v>
      </c>
      <c r="U1040" s="2">
        <f t="shared" si="99"/>
        <v>12.271789379629633</v>
      </c>
      <c r="V1040" s="2">
        <f>SUM(U$5:U1040)</f>
        <v>3785.429780637819</v>
      </c>
      <c r="W1040" s="2">
        <f>V1040/3600</f>
        <v>1.0515082723993943</v>
      </c>
      <c r="X1040" s="2">
        <f>T1040*N1040</f>
        <v>0</v>
      </c>
      <c r="Y1040" s="2">
        <f>SUM(X$5:X1040)</f>
        <v>751.89680072957287</v>
      </c>
      <c r="Z1040" s="2">
        <f t="shared" si="100"/>
        <v>0.20886022242488136</v>
      </c>
      <c r="AA1040" s="2">
        <f>W1040-Z1040</f>
        <v>0.84264804997451292</v>
      </c>
      <c r="AB1040" s="2">
        <f>(0.5*$C$5*K1040^2)/1000</f>
        <v>62.431520061728385</v>
      </c>
      <c r="AC1040" s="2">
        <f t="shared" si="101"/>
        <v>0</v>
      </c>
      <c r="AD1040" s="13"/>
    </row>
    <row r="1041" spans="5:30" x14ac:dyDescent="0.25">
      <c r="E1041" s="6" t="s">
        <v>3</v>
      </c>
      <c r="F1041" s="1">
        <v>1036</v>
      </c>
      <c r="G1041" s="1">
        <v>14</v>
      </c>
      <c r="H1041" s="2">
        <f>SUM($K$5:K1041)</f>
        <v>7907.222222222229</v>
      </c>
      <c r="I1041" s="2">
        <f>SUM($K$1028:K1041)</f>
        <v>56.80555555555555</v>
      </c>
      <c r="J1041" s="1">
        <v>37.6</v>
      </c>
      <c r="K1041" s="2">
        <v>10.444444444444445</v>
      </c>
      <c r="L1041" s="2">
        <v>0.65277777777777812</v>
      </c>
      <c r="M1041" s="1">
        <f>IF(K1041&gt;0.001,1,0)</f>
        <v>1</v>
      </c>
      <c r="N1041" s="1">
        <f>IF(L1041&lt;-0.0001,1,0)</f>
        <v>0</v>
      </c>
      <c r="O1041" s="3">
        <f t="shared" si="96"/>
        <v>1.0999999999999999E-2</v>
      </c>
      <c r="P1041" s="2">
        <f t="shared" si="97"/>
        <v>142.54910999999998</v>
      </c>
      <c r="Q1041" s="2">
        <f>0.5*$C$7*$C$8*1.2*K1041^2</f>
        <v>42.939032888888889</v>
      </c>
      <c r="R1041" s="2">
        <f>IF(L1041&gt;0,$C$5*L1041,0)</f>
        <v>862.31944444444491</v>
      </c>
      <c r="S1041" s="2">
        <f t="shared" si="98"/>
        <v>1047.8075873333337</v>
      </c>
      <c r="T1041" s="2">
        <f>(S1041*K1041)/1000</f>
        <v>10.943768134370373</v>
      </c>
      <c r="U1041" s="2">
        <f t="shared" si="99"/>
        <v>10.943768134370373</v>
      </c>
      <c r="V1041" s="2">
        <f>SUM(U$5:U1041)</f>
        <v>3796.3735487721892</v>
      </c>
      <c r="W1041" s="2">
        <f>V1041/3600</f>
        <v>1.0545482079922748</v>
      </c>
      <c r="X1041" s="2">
        <f>T1041*N1041</f>
        <v>0</v>
      </c>
      <c r="Y1041" s="2">
        <f>SUM(X$5:X1041)</f>
        <v>751.89680072957287</v>
      </c>
      <c r="Z1041" s="2">
        <f t="shared" si="100"/>
        <v>0.20886022242488136</v>
      </c>
      <c r="AA1041" s="2">
        <f>W1041-Z1041</f>
        <v>0.84568798556739344</v>
      </c>
      <c r="AB1041" s="2">
        <f>(0.5*$C$5*K1041^2)/1000</f>
        <v>72.051580246913588</v>
      </c>
      <c r="AC1041" s="2">
        <f t="shared" si="101"/>
        <v>0</v>
      </c>
      <c r="AD1041" s="13"/>
    </row>
    <row r="1042" spans="5:30" x14ac:dyDescent="0.25">
      <c r="E1042" s="6" t="s">
        <v>3</v>
      </c>
      <c r="F1042" s="1">
        <v>1037</v>
      </c>
      <c r="G1042" s="1">
        <v>15</v>
      </c>
      <c r="H1042" s="2">
        <f>SUM($K$5:K1042)</f>
        <v>7918.2500000000064</v>
      </c>
      <c r="I1042" s="2">
        <f>SUM($K$1028:K1042)</f>
        <v>67.833333333333329</v>
      </c>
      <c r="J1042" s="1">
        <v>39.700000000000003</v>
      </c>
      <c r="K1042" s="2">
        <v>11.027777777777779</v>
      </c>
      <c r="L1042" s="2">
        <v>0.54166666666666641</v>
      </c>
      <c r="M1042" s="1">
        <f>IF(K1042&gt;0.001,1,0)</f>
        <v>1</v>
      </c>
      <c r="N1042" s="1">
        <f>IF(L1042&lt;-0.0001,1,0)</f>
        <v>0</v>
      </c>
      <c r="O1042" s="3">
        <f t="shared" si="96"/>
        <v>1.0999999999999999E-2</v>
      </c>
      <c r="P1042" s="2">
        <f t="shared" si="97"/>
        <v>142.54910999999998</v>
      </c>
      <c r="Q1042" s="2">
        <f>0.5*$C$7*$C$8*1.2*K1042^2</f>
        <v>47.869355722222231</v>
      </c>
      <c r="R1042" s="2">
        <f>IF(L1042&gt;0,$C$5*L1042,0)</f>
        <v>715.54166666666629</v>
      </c>
      <c r="S1042" s="2">
        <f t="shared" si="98"/>
        <v>905.9601323888885</v>
      </c>
      <c r="T1042" s="2">
        <f>(S1042*K1042)/1000</f>
        <v>9.9907270155107977</v>
      </c>
      <c r="U1042" s="2">
        <f t="shared" si="99"/>
        <v>9.9907270155107977</v>
      </c>
      <c r="V1042" s="2">
        <f>SUM(U$5:U1042)</f>
        <v>3806.3642757877001</v>
      </c>
      <c r="W1042" s="2">
        <f>V1042/3600</f>
        <v>1.0573234099410278</v>
      </c>
      <c r="X1042" s="2">
        <f>T1042*N1042</f>
        <v>0</v>
      </c>
      <c r="Y1042" s="2">
        <f>SUM(X$5:X1042)</f>
        <v>751.89680072957287</v>
      </c>
      <c r="Z1042" s="2">
        <f t="shared" si="100"/>
        <v>0.20886022242488136</v>
      </c>
      <c r="AA1042" s="2">
        <f>W1042-Z1042</f>
        <v>0.84846318751614647</v>
      </c>
      <c r="AB1042" s="2">
        <f>(0.5*$C$5*K1042^2)/1000</f>
        <v>80.324648533950622</v>
      </c>
      <c r="AC1042" s="2">
        <f t="shared" si="101"/>
        <v>0</v>
      </c>
      <c r="AD1042" s="13"/>
    </row>
    <row r="1043" spans="5:30" x14ac:dyDescent="0.25">
      <c r="E1043" s="6" t="s">
        <v>3</v>
      </c>
      <c r="F1043" s="1">
        <v>1038</v>
      </c>
      <c r="G1043" s="1">
        <v>16</v>
      </c>
      <c r="H1043" s="2">
        <f>SUM($K$5:K1043)</f>
        <v>7929.7777777777837</v>
      </c>
      <c r="I1043" s="2">
        <f>SUM($K$1028:K1043)</f>
        <v>79.3611111111111</v>
      </c>
      <c r="J1043" s="1">
        <v>41.5</v>
      </c>
      <c r="K1043" s="2">
        <v>11.527777777777777</v>
      </c>
      <c r="L1043" s="2">
        <v>0.54166666666666641</v>
      </c>
      <c r="M1043" s="1">
        <f>IF(K1043&gt;0.001,1,0)</f>
        <v>1</v>
      </c>
      <c r="N1043" s="1">
        <f>IF(L1043&lt;-0.0001,1,0)</f>
        <v>0</v>
      </c>
      <c r="O1043" s="3">
        <f t="shared" si="96"/>
        <v>1.0999999999999999E-2</v>
      </c>
      <c r="P1043" s="2">
        <f t="shared" si="97"/>
        <v>142.54910999999998</v>
      </c>
      <c r="Q1043" s="2">
        <f>0.5*$C$7*$C$8*1.2*K1043^2</f>
        <v>52.308559722222213</v>
      </c>
      <c r="R1043" s="2">
        <f>IF(L1043&gt;0,$C$5*L1043,0)</f>
        <v>715.54166666666629</v>
      </c>
      <c r="S1043" s="2">
        <f t="shared" si="98"/>
        <v>910.39933638888851</v>
      </c>
      <c r="T1043" s="2">
        <f>(S1043*K1043)/1000</f>
        <v>10.494881238927464</v>
      </c>
      <c r="U1043" s="2">
        <f t="shared" si="99"/>
        <v>10.494881238927464</v>
      </c>
      <c r="V1043" s="2">
        <f>SUM(U$5:U1043)</f>
        <v>3816.8591570266276</v>
      </c>
      <c r="W1043" s="2">
        <f>V1043/3600</f>
        <v>1.0602386547296188</v>
      </c>
      <c r="X1043" s="2">
        <f>T1043*N1043</f>
        <v>0</v>
      </c>
      <c r="Y1043" s="2">
        <f>SUM(X$5:X1043)</f>
        <v>751.89680072957287</v>
      </c>
      <c r="Z1043" s="2">
        <f t="shared" si="100"/>
        <v>0.20886022242488136</v>
      </c>
      <c r="AA1043" s="2">
        <f>W1043-Z1043</f>
        <v>0.85137843230473742</v>
      </c>
      <c r="AB1043" s="2">
        <f>(0.5*$C$5*K1043^2)/1000</f>
        <v>87.773620756172818</v>
      </c>
      <c r="AC1043" s="2">
        <f t="shared" si="101"/>
        <v>0</v>
      </c>
      <c r="AD1043" s="13"/>
    </row>
    <row r="1044" spans="5:30" x14ac:dyDescent="0.25">
      <c r="E1044" s="6" t="s">
        <v>3</v>
      </c>
      <c r="F1044" s="1">
        <v>1039</v>
      </c>
      <c r="G1044" s="1">
        <v>17</v>
      </c>
      <c r="H1044" s="2">
        <f>SUM($K$5:K1044)</f>
        <v>7941.8888888888951</v>
      </c>
      <c r="I1044" s="2">
        <f>SUM($K$1028:K1044)</f>
        <v>91.472222222222214</v>
      </c>
      <c r="J1044" s="1">
        <v>43.6</v>
      </c>
      <c r="K1044" s="2">
        <v>12.111111111111111</v>
      </c>
      <c r="L1044" s="2">
        <v>0.625</v>
      </c>
      <c r="M1044" s="1">
        <f>IF(K1044&gt;0.001,1,0)</f>
        <v>1</v>
      </c>
      <c r="N1044" s="1">
        <f>IF(L1044&lt;-0.0001,1,0)</f>
        <v>0</v>
      </c>
      <c r="O1044" s="3">
        <f t="shared" si="96"/>
        <v>1.0999999999999999E-2</v>
      </c>
      <c r="P1044" s="2">
        <f t="shared" si="97"/>
        <v>142.54910999999998</v>
      </c>
      <c r="Q1044" s="2">
        <f>0.5*$C$7*$C$8*1.2*K1044^2</f>
        <v>57.736379555555558</v>
      </c>
      <c r="R1044" s="2">
        <f>IF(L1044&gt;0,$C$5*L1044,0)</f>
        <v>825.625</v>
      </c>
      <c r="S1044" s="2">
        <f t="shared" si="98"/>
        <v>1025.9104895555556</v>
      </c>
      <c r="T1044" s="2">
        <f>(S1044*K1044)/1000</f>
        <v>12.424915929061727</v>
      </c>
      <c r="U1044" s="2">
        <f t="shared" si="99"/>
        <v>12.424915929061727</v>
      </c>
      <c r="V1044" s="2">
        <f>SUM(U$5:U1044)</f>
        <v>3829.2840729556892</v>
      </c>
      <c r="W1044" s="2">
        <f>V1044/3600</f>
        <v>1.0636900202654693</v>
      </c>
      <c r="X1044" s="2">
        <f>T1044*N1044</f>
        <v>0</v>
      </c>
      <c r="Y1044" s="2">
        <f>SUM(X$5:X1044)</f>
        <v>751.89680072957287</v>
      </c>
      <c r="Z1044" s="2">
        <f t="shared" si="100"/>
        <v>0.20886022242488136</v>
      </c>
      <c r="AA1044" s="2">
        <f>W1044-Z1044</f>
        <v>0.85482979784058799</v>
      </c>
      <c r="AB1044" s="2">
        <f>(0.5*$C$5*K1044^2)/1000</f>
        <v>96.881487654320978</v>
      </c>
      <c r="AC1044" s="2">
        <f t="shared" si="101"/>
        <v>0</v>
      </c>
      <c r="AD1044" s="13"/>
    </row>
    <row r="1045" spans="5:30" x14ac:dyDescent="0.25">
      <c r="E1045" s="6" t="s">
        <v>3</v>
      </c>
      <c r="F1045" s="1">
        <v>1040</v>
      </c>
      <c r="G1045" s="1">
        <v>18</v>
      </c>
      <c r="H1045" s="2">
        <f>SUM($K$5:K1045)</f>
        <v>7954.6666666666724</v>
      </c>
      <c r="I1045" s="2">
        <f>SUM($K$1028:K1045)</f>
        <v>104.24999999999999</v>
      </c>
      <c r="J1045" s="1">
        <v>46</v>
      </c>
      <c r="K1045" s="2">
        <v>12.777777777777777</v>
      </c>
      <c r="L1045" s="2">
        <v>0.6666666666666663</v>
      </c>
      <c r="M1045" s="1">
        <f>IF(K1045&gt;0.001,1,0)</f>
        <v>1</v>
      </c>
      <c r="N1045" s="1">
        <f>IF(L1045&lt;-0.0001,1,0)</f>
        <v>0</v>
      </c>
      <c r="O1045" s="3">
        <f t="shared" si="96"/>
        <v>1.0999999999999999E-2</v>
      </c>
      <c r="P1045" s="2">
        <f t="shared" si="97"/>
        <v>142.54910999999998</v>
      </c>
      <c r="Q1045" s="2">
        <f>0.5*$C$7*$C$8*1.2*K1045^2</f>
        <v>64.267622222222229</v>
      </c>
      <c r="R1045" s="2">
        <f>IF(L1045&gt;0,$C$5*L1045,0)</f>
        <v>880.66666666666617</v>
      </c>
      <c r="S1045" s="2">
        <f t="shared" si="98"/>
        <v>1087.4833988888884</v>
      </c>
      <c r="T1045" s="2">
        <f>(S1045*K1045)/1000</f>
        <v>13.895621208024684</v>
      </c>
      <c r="U1045" s="2">
        <f t="shared" si="99"/>
        <v>13.895621208024684</v>
      </c>
      <c r="V1045" s="2">
        <f>SUM(U$5:U1045)</f>
        <v>3843.179694163714</v>
      </c>
      <c r="W1045" s="2">
        <f>V1045/3600</f>
        <v>1.0675499150454761</v>
      </c>
      <c r="X1045" s="2">
        <f>T1045*N1045</f>
        <v>0</v>
      </c>
      <c r="Y1045" s="2">
        <f>SUM(X$5:X1045)</f>
        <v>751.89680072957287</v>
      </c>
      <c r="Z1045" s="2">
        <f t="shared" si="100"/>
        <v>0.20886022242488136</v>
      </c>
      <c r="AA1045" s="2">
        <f>W1045-Z1045</f>
        <v>0.8586896926205948</v>
      </c>
      <c r="AB1045" s="2">
        <f>(0.5*$C$5*K1045^2)/1000</f>
        <v>107.84089506172839</v>
      </c>
      <c r="AC1045" s="2">
        <f t="shared" si="101"/>
        <v>0</v>
      </c>
      <c r="AD1045" s="13"/>
    </row>
    <row r="1046" spans="5:30" x14ac:dyDescent="0.25">
      <c r="E1046" s="6" t="s">
        <v>3</v>
      </c>
      <c r="F1046" s="1">
        <v>1041</v>
      </c>
      <c r="G1046" s="1">
        <v>19</v>
      </c>
      <c r="H1046" s="2">
        <f>SUM($K$5:K1046)</f>
        <v>7968.1111111111168</v>
      </c>
      <c r="I1046" s="2">
        <f>SUM($K$1028:K1046)</f>
        <v>117.69444444444443</v>
      </c>
      <c r="J1046" s="1">
        <v>48.4</v>
      </c>
      <c r="K1046" s="2">
        <v>13.444444444444443</v>
      </c>
      <c r="L1046" s="2">
        <v>0.625</v>
      </c>
      <c r="M1046" s="1">
        <f>IF(K1046&gt;0.001,1,0)</f>
        <v>1</v>
      </c>
      <c r="N1046" s="1">
        <f>IF(L1046&lt;-0.0001,1,0)</f>
        <v>0</v>
      </c>
      <c r="O1046" s="3">
        <f t="shared" si="96"/>
        <v>1.0999999999999999E-2</v>
      </c>
      <c r="P1046" s="2">
        <f t="shared" si="97"/>
        <v>142.54910999999998</v>
      </c>
      <c r="Q1046" s="2">
        <f>0.5*$C$7*$C$8*1.2*K1046^2</f>
        <v>71.148752888888879</v>
      </c>
      <c r="R1046" s="2">
        <f>IF(L1046&gt;0,$C$5*L1046,0)</f>
        <v>825.625</v>
      </c>
      <c r="S1046" s="2">
        <f t="shared" si="98"/>
        <v>1039.3228628888889</v>
      </c>
      <c r="T1046" s="2">
        <f>(S1046*K1046)/1000</f>
        <v>13.973118489950616</v>
      </c>
      <c r="U1046" s="2">
        <f t="shared" si="99"/>
        <v>13.973118489950616</v>
      </c>
      <c r="V1046" s="2">
        <f>SUM(U$5:U1046)</f>
        <v>3857.1528126536646</v>
      </c>
      <c r="W1046" s="2">
        <f>V1046/3600</f>
        <v>1.0714313368482402</v>
      </c>
      <c r="X1046" s="2">
        <f>T1046*N1046</f>
        <v>0</v>
      </c>
      <c r="Y1046" s="2">
        <f>SUM(X$5:X1046)</f>
        <v>751.89680072957287</v>
      </c>
      <c r="Z1046" s="2">
        <f t="shared" si="100"/>
        <v>0.20886022242488136</v>
      </c>
      <c r="AA1046" s="2">
        <f>W1046-Z1046</f>
        <v>0.86257111442335888</v>
      </c>
      <c r="AB1046" s="2">
        <f>(0.5*$C$5*K1046^2)/1000</f>
        <v>119.38741358024689</v>
      </c>
      <c r="AC1046" s="2">
        <f t="shared" si="101"/>
        <v>0</v>
      </c>
      <c r="AD1046" s="13"/>
    </row>
    <row r="1047" spans="5:30" x14ac:dyDescent="0.25">
      <c r="E1047" s="6" t="s">
        <v>3</v>
      </c>
      <c r="F1047" s="1">
        <v>1042</v>
      </c>
      <c r="G1047" s="1">
        <v>20</v>
      </c>
      <c r="H1047" s="2">
        <f>SUM($K$5:K1047)</f>
        <v>7982.1388888888941</v>
      </c>
      <c r="I1047" s="2">
        <f>SUM($K$1028:K1047)</f>
        <v>131.7222222222222</v>
      </c>
      <c r="J1047" s="1">
        <v>50.5</v>
      </c>
      <c r="K1047" s="2">
        <v>14.027777777777777</v>
      </c>
      <c r="L1047" s="2">
        <v>0.4861111111111111</v>
      </c>
      <c r="M1047" s="1">
        <f>IF(K1047&gt;0.001,1,0)</f>
        <v>1</v>
      </c>
      <c r="N1047" s="1">
        <f>IF(L1047&lt;-0.0001,1,0)</f>
        <v>0</v>
      </c>
      <c r="O1047" s="3">
        <f t="shared" si="96"/>
        <v>1.0999999999999999E-2</v>
      </c>
      <c r="P1047" s="2">
        <f t="shared" si="97"/>
        <v>142.54910999999998</v>
      </c>
      <c r="Q1047" s="2">
        <f>0.5*$C$7*$C$8*1.2*K1047^2</f>
        <v>77.456759722222216</v>
      </c>
      <c r="R1047" s="2">
        <f>IF(L1047&gt;0,$C$5*L1047,0)</f>
        <v>642.15277777777771</v>
      </c>
      <c r="S1047" s="2">
        <f t="shared" si="98"/>
        <v>862.15864749999992</v>
      </c>
      <c r="T1047" s="2">
        <f>(S1047*K1047)/1000</f>
        <v>12.094169916319442</v>
      </c>
      <c r="U1047" s="2">
        <f t="shared" si="99"/>
        <v>12.094169916319442</v>
      </c>
      <c r="V1047" s="2">
        <f>SUM(U$5:U1047)</f>
        <v>3869.2469825699841</v>
      </c>
      <c r="W1047" s="2">
        <f>V1047/3600</f>
        <v>1.0747908284916623</v>
      </c>
      <c r="X1047" s="2">
        <f>T1047*N1047</f>
        <v>0</v>
      </c>
      <c r="Y1047" s="2">
        <f>SUM(X$5:X1047)</f>
        <v>751.89680072957287</v>
      </c>
      <c r="Z1047" s="2">
        <f t="shared" si="100"/>
        <v>0.20886022242488136</v>
      </c>
      <c r="AA1047" s="2">
        <f>W1047-Z1047</f>
        <v>0.86593060606678096</v>
      </c>
      <c r="AB1047" s="2">
        <f>(0.5*$C$5*K1047^2)/1000</f>
        <v>129.97223186728394</v>
      </c>
      <c r="AC1047" s="2">
        <f t="shared" si="101"/>
        <v>0</v>
      </c>
      <c r="AD1047" s="13"/>
    </row>
    <row r="1048" spans="5:30" x14ac:dyDescent="0.25">
      <c r="E1048" s="6" t="s">
        <v>3</v>
      </c>
      <c r="F1048" s="1">
        <v>1043</v>
      </c>
      <c r="G1048" s="1">
        <v>21</v>
      </c>
      <c r="H1048" s="2">
        <f>SUM($K$5:K1048)</f>
        <v>7996.5555555555611</v>
      </c>
      <c r="I1048" s="2">
        <f>SUM($K$1028:K1048)</f>
        <v>146.13888888888886</v>
      </c>
      <c r="J1048" s="1">
        <v>51.9</v>
      </c>
      <c r="K1048" s="2">
        <v>14.416666666666666</v>
      </c>
      <c r="L1048" s="2">
        <v>0.29166666666666685</v>
      </c>
      <c r="M1048" s="1">
        <f>IF(K1048&gt;0.001,1,0)</f>
        <v>1</v>
      </c>
      <c r="N1048" s="1">
        <f>IF(L1048&lt;-0.0001,1,0)</f>
        <v>0</v>
      </c>
      <c r="O1048" s="3">
        <f t="shared" si="96"/>
        <v>1.0999999999999999E-2</v>
      </c>
      <c r="P1048" s="2">
        <f t="shared" si="97"/>
        <v>142.54910999999998</v>
      </c>
      <c r="Q1048" s="2">
        <f>0.5*$C$7*$C$8*1.2*K1048^2</f>
        <v>81.810921500000006</v>
      </c>
      <c r="R1048" s="2">
        <f>IF(L1048&gt;0,$C$5*L1048,0)</f>
        <v>385.29166666666691</v>
      </c>
      <c r="S1048" s="2">
        <f t="shared" si="98"/>
        <v>609.65169816666685</v>
      </c>
      <c r="T1048" s="2">
        <f>(S1048*K1048)/1000</f>
        <v>8.7891453152361141</v>
      </c>
      <c r="U1048" s="2">
        <f t="shared" si="99"/>
        <v>8.7891453152361141</v>
      </c>
      <c r="V1048" s="2">
        <f>SUM(U$5:U1048)</f>
        <v>3878.0361278852201</v>
      </c>
      <c r="W1048" s="2">
        <f>V1048/3600</f>
        <v>1.0772322577458944</v>
      </c>
      <c r="X1048" s="2">
        <f>T1048*N1048</f>
        <v>0</v>
      </c>
      <c r="Y1048" s="2">
        <f>SUM(X$5:X1048)</f>
        <v>751.89680072957287</v>
      </c>
      <c r="Z1048" s="2">
        <f t="shared" si="100"/>
        <v>0.20886022242488136</v>
      </c>
      <c r="AA1048" s="2">
        <f>W1048-Z1048</f>
        <v>0.86837203532101304</v>
      </c>
      <c r="AB1048" s="2">
        <f>(0.5*$C$5*K1048^2)/1000</f>
        <v>137.27850347222221</v>
      </c>
      <c r="AC1048" s="2">
        <f t="shared" si="101"/>
        <v>0</v>
      </c>
      <c r="AD1048" s="13"/>
    </row>
    <row r="1049" spans="5:30" x14ac:dyDescent="0.25">
      <c r="E1049" s="6" t="s">
        <v>3</v>
      </c>
      <c r="F1049" s="1">
        <v>1044</v>
      </c>
      <c r="G1049" s="1">
        <v>22</v>
      </c>
      <c r="H1049" s="2">
        <f>SUM($K$5:K1049)</f>
        <v>8011.1666666666724</v>
      </c>
      <c r="I1049" s="2">
        <f>SUM($K$1028:K1049)</f>
        <v>160.74999999999997</v>
      </c>
      <c r="J1049" s="1">
        <v>52.6</v>
      </c>
      <c r="K1049" s="2">
        <v>14.611111111111111</v>
      </c>
      <c r="L1049" s="2">
        <v>0.12499999999999981</v>
      </c>
      <c r="M1049" s="1">
        <f>IF(K1049&gt;0.001,1,0)</f>
        <v>1</v>
      </c>
      <c r="N1049" s="1">
        <f>IF(L1049&lt;-0.0001,1,0)</f>
        <v>0</v>
      </c>
      <c r="O1049" s="3">
        <f t="shared" si="96"/>
        <v>1.0999999999999999E-2</v>
      </c>
      <c r="P1049" s="2">
        <f t="shared" si="97"/>
        <v>142.54910999999998</v>
      </c>
      <c r="Q1049" s="2">
        <f>0.5*$C$7*$C$8*1.2*K1049^2</f>
        <v>84.032649555555551</v>
      </c>
      <c r="R1049" s="2">
        <f>IF(L1049&gt;0,$C$5*L1049,0)</f>
        <v>165.12499999999974</v>
      </c>
      <c r="S1049" s="2">
        <f t="shared" si="98"/>
        <v>391.70675955555532</v>
      </c>
      <c r="T1049" s="2">
        <f>(S1049*K1049)/1000</f>
        <v>5.723270986839502</v>
      </c>
      <c r="U1049" s="2">
        <f t="shared" si="99"/>
        <v>5.723270986839502</v>
      </c>
      <c r="V1049" s="2">
        <f>SUM(U$5:U1049)</f>
        <v>3883.7593988720596</v>
      </c>
      <c r="W1049" s="2">
        <f>V1049/3600</f>
        <v>1.0788220552422387</v>
      </c>
      <c r="X1049" s="2">
        <f>T1049*N1049</f>
        <v>0</v>
      </c>
      <c r="Y1049" s="2">
        <f>SUM(X$5:X1049)</f>
        <v>751.89680072957287</v>
      </c>
      <c r="Z1049" s="2">
        <f t="shared" si="100"/>
        <v>0.20886022242488136</v>
      </c>
      <c r="AA1049" s="2">
        <f>W1049-Z1049</f>
        <v>0.86996183281735739</v>
      </c>
      <c r="AB1049" s="2">
        <f>(0.5*$C$5*K1049^2)/1000</f>
        <v>141.00655709876543</v>
      </c>
      <c r="AC1049" s="2">
        <f t="shared" si="101"/>
        <v>0</v>
      </c>
      <c r="AD1049" s="13"/>
    </row>
    <row r="1050" spans="5:30" x14ac:dyDescent="0.25">
      <c r="E1050" s="6" t="s">
        <v>3</v>
      </c>
      <c r="F1050" s="1">
        <v>1045</v>
      </c>
      <c r="G1050" s="1">
        <v>23</v>
      </c>
      <c r="H1050" s="2">
        <f>SUM($K$5:K1050)</f>
        <v>8025.8333333333394</v>
      </c>
      <c r="I1050" s="2">
        <f>SUM($K$1028:K1050)</f>
        <v>175.41666666666663</v>
      </c>
      <c r="J1050" s="1">
        <v>52.8</v>
      </c>
      <c r="K1050" s="2">
        <v>14.666666666666666</v>
      </c>
      <c r="L1050" s="2">
        <v>4.1666666666666269E-2</v>
      </c>
      <c r="M1050" s="1">
        <f>IF(K1050&gt;0.001,1,0)</f>
        <v>1</v>
      </c>
      <c r="N1050" s="1">
        <f>IF(L1050&lt;-0.0001,1,0)</f>
        <v>0</v>
      </c>
      <c r="O1050" s="3">
        <f t="shared" si="96"/>
        <v>1.0999999999999999E-2</v>
      </c>
      <c r="P1050" s="2">
        <f t="shared" si="97"/>
        <v>142.54910999999998</v>
      </c>
      <c r="Q1050" s="2">
        <f>0.5*$C$7*$C$8*1.2*K1050^2</f>
        <v>84.672895999999994</v>
      </c>
      <c r="R1050" s="2">
        <f>IF(L1050&gt;0,$C$5*L1050,0)</f>
        <v>55.041666666666138</v>
      </c>
      <c r="S1050" s="2">
        <f t="shared" si="98"/>
        <v>282.26367266666608</v>
      </c>
      <c r="T1050" s="2">
        <f>(S1050*K1050)/1000</f>
        <v>4.1398671991111025</v>
      </c>
      <c r="U1050" s="2">
        <f t="shared" si="99"/>
        <v>4.1398671991111025</v>
      </c>
      <c r="V1050" s="2">
        <f>SUM(U$5:U1050)</f>
        <v>3887.8992660711706</v>
      </c>
      <c r="W1050" s="2">
        <f>V1050/3600</f>
        <v>1.079972018353103</v>
      </c>
      <c r="X1050" s="2">
        <f>T1050*N1050</f>
        <v>0</v>
      </c>
      <c r="Y1050" s="2">
        <f>SUM(X$5:X1050)</f>
        <v>751.89680072957287</v>
      </c>
      <c r="Z1050" s="2">
        <f t="shared" si="100"/>
        <v>0.20886022242488136</v>
      </c>
      <c r="AA1050" s="2">
        <f>W1050-Z1050</f>
        <v>0.87111179592822163</v>
      </c>
      <c r="AB1050" s="2">
        <f>(0.5*$C$5*K1050^2)/1000</f>
        <v>142.08088888888886</v>
      </c>
      <c r="AC1050" s="2">
        <f t="shared" si="101"/>
        <v>0</v>
      </c>
      <c r="AD1050" s="13"/>
    </row>
    <row r="1051" spans="5:30" x14ac:dyDescent="0.25">
      <c r="E1051" s="6" t="s">
        <v>3</v>
      </c>
      <c r="F1051" s="1">
        <v>1046</v>
      </c>
      <c r="G1051" s="1">
        <v>24</v>
      </c>
      <c r="H1051" s="2">
        <f>SUM($K$5:K1051)</f>
        <v>8040.5277777777837</v>
      </c>
      <c r="I1051" s="2">
        <f>SUM($K$1028:K1051)</f>
        <v>190.11111111111109</v>
      </c>
      <c r="J1051" s="1">
        <v>52.9</v>
      </c>
      <c r="K1051" s="2">
        <v>14.694444444444443</v>
      </c>
      <c r="L1051" s="2">
        <v>4.1666666666667261E-2</v>
      </c>
      <c r="M1051" s="1">
        <f>IF(K1051&gt;0.001,1,0)</f>
        <v>1</v>
      </c>
      <c r="N1051" s="1">
        <f>IF(L1051&lt;-0.0001,1,0)</f>
        <v>0</v>
      </c>
      <c r="O1051" s="3">
        <f t="shared" si="96"/>
        <v>1.0999999999999999E-2</v>
      </c>
      <c r="P1051" s="2">
        <f t="shared" si="97"/>
        <v>142.54910999999998</v>
      </c>
      <c r="Q1051" s="2">
        <f>0.5*$C$7*$C$8*1.2*K1051^2</f>
        <v>84.99393038888887</v>
      </c>
      <c r="R1051" s="2">
        <f>IF(L1051&gt;0,$C$5*L1051,0)</f>
        <v>55.041666666667453</v>
      </c>
      <c r="S1051" s="2">
        <f t="shared" si="98"/>
        <v>282.58470705555635</v>
      </c>
      <c r="T1051" s="2">
        <f>(S1051*K1051)/1000</f>
        <v>4.1524252786774802</v>
      </c>
      <c r="U1051" s="2">
        <f t="shared" si="99"/>
        <v>4.1524252786774802</v>
      </c>
      <c r="V1051" s="2">
        <f>SUM(U$5:U1051)</f>
        <v>3892.0516913498482</v>
      </c>
      <c r="W1051" s="2">
        <f>V1051/3600</f>
        <v>1.0811254698194022</v>
      </c>
      <c r="X1051" s="2">
        <f>T1051*N1051</f>
        <v>0</v>
      </c>
      <c r="Y1051" s="2">
        <f>SUM(X$5:X1051)</f>
        <v>751.89680072957287</v>
      </c>
      <c r="Z1051" s="2">
        <f t="shared" si="100"/>
        <v>0.20886022242488136</v>
      </c>
      <c r="AA1051" s="2">
        <f>W1051-Z1051</f>
        <v>0.87226524739452083</v>
      </c>
      <c r="AB1051" s="2">
        <f>(0.5*$C$5*K1051^2)/1000</f>
        <v>142.61958371913576</v>
      </c>
      <c r="AC1051" s="2">
        <f t="shared" si="101"/>
        <v>0</v>
      </c>
      <c r="AD1051" s="13"/>
    </row>
    <row r="1052" spans="5:30" x14ac:dyDescent="0.25">
      <c r="E1052" s="6" t="s">
        <v>3</v>
      </c>
      <c r="F1052" s="1">
        <v>1047</v>
      </c>
      <c r="G1052" s="1">
        <v>25</v>
      </c>
      <c r="H1052" s="2">
        <f>SUM($K$5:K1052)</f>
        <v>8055.2777777777837</v>
      </c>
      <c r="I1052" s="2">
        <f>SUM($K$1028:K1052)</f>
        <v>204.86111111111109</v>
      </c>
      <c r="J1052" s="1">
        <v>53.1</v>
      </c>
      <c r="K1052" s="2">
        <v>14.75</v>
      </c>
      <c r="L1052" s="2">
        <v>5.5555555555555358E-2</v>
      </c>
      <c r="M1052" s="1">
        <f>IF(K1052&gt;0.001,1,0)</f>
        <v>1</v>
      </c>
      <c r="N1052" s="1">
        <f>IF(L1052&lt;-0.0001,1,0)</f>
        <v>0</v>
      </c>
      <c r="O1052" s="3">
        <f t="shared" si="96"/>
        <v>1.0999999999999999E-2</v>
      </c>
      <c r="P1052" s="2">
        <f t="shared" si="97"/>
        <v>142.54910999999998</v>
      </c>
      <c r="Q1052" s="2">
        <f>0.5*$C$7*$C$8*1.2*K1052^2</f>
        <v>85.637821500000001</v>
      </c>
      <c r="R1052" s="2">
        <f>IF(L1052&gt;0,$C$5*L1052,0)</f>
        <v>73.38888888888863</v>
      </c>
      <c r="S1052" s="2">
        <f t="shared" si="98"/>
        <v>301.57582038888859</v>
      </c>
      <c r="T1052" s="2">
        <f>(S1052*K1052)/1000</f>
        <v>4.4482433507361065</v>
      </c>
      <c r="U1052" s="2">
        <f t="shared" si="99"/>
        <v>4.4482433507361065</v>
      </c>
      <c r="V1052" s="2">
        <f>SUM(U$5:U1052)</f>
        <v>3896.4999347005842</v>
      </c>
      <c r="W1052" s="2">
        <f>V1052/3600</f>
        <v>1.0823610929723846</v>
      </c>
      <c r="X1052" s="2">
        <f>T1052*N1052</f>
        <v>0</v>
      </c>
      <c r="Y1052" s="2">
        <f>SUM(X$5:X1052)</f>
        <v>751.89680072957287</v>
      </c>
      <c r="Z1052" s="2">
        <f t="shared" si="100"/>
        <v>0.20886022242488136</v>
      </c>
      <c r="AA1052" s="2">
        <f>W1052-Z1052</f>
        <v>0.87350087054750325</v>
      </c>
      <c r="AB1052" s="2">
        <f>(0.5*$C$5*K1052^2)/1000</f>
        <v>143.70003124999999</v>
      </c>
      <c r="AC1052" s="2">
        <f t="shared" si="101"/>
        <v>0</v>
      </c>
      <c r="AD1052" s="13"/>
    </row>
    <row r="1053" spans="5:30" x14ac:dyDescent="0.25">
      <c r="E1053" s="6" t="s">
        <v>3</v>
      </c>
      <c r="F1053" s="1">
        <v>1048</v>
      </c>
      <c r="G1053" s="1">
        <v>26</v>
      </c>
      <c r="H1053" s="2">
        <f>SUM($K$5:K1053)</f>
        <v>8070.0833333333394</v>
      </c>
      <c r="I1053" s="2">
        <f>SUM($K$1028:K1053)</f>
        <v>219.66666666666663</v>
      </c>
      <c r="J1053" s="1">
        <v>53.3</v>
      </c>
      <c r="K1053" s="2">
        <v>14.805555555555554</v>
      </c>
      <c r="L1053" s="2">
        <v>0</v>
      </c>
      <c r="M1053" s="1">
        <f>IF(K1053&gt;0.001,1,0)</f>
        <v>1</v>
      </c>
      <c r="N1053" s="1">
        <f>IF(L1053&lt;-0.0001,1,0)</f>
        <v>0</v>
      </c>
      <c r="O1053" s="3">
        <f t="shared" si="96"/>
        <v>1.0999999999999999E-2</v>
      </c>
      <c r="P1053" s="2">
        <f t="shared" si="97"/>
        <v>142.54910999999998</v>
      </c>
      <c r="Q1053" s="2">
        <f>0.5*$C$7*$C$8*1.2*K1053^2</f>
        <v>86.284142388888867</v>
      </c>
      <c r="R1053" s="2">
        <f>IF(L1053&gt;0,$C$5*L1053,0)</f>
        <v>0</v>
      </c>
      <c r="S1053" s="2">
        <f t="shared" si="98"/>
        <v>228.83325238888887</v>
      </c>
      <c r="T1053" s="2">
        <f>(S1053*K1053)/1000</f>
        <v>3.3880034312021596</v>
      </c>
      <c r="U1053" s="2">
        <f t="shared" si="99"/>
        <v>3.3880034312021596</v>
      </c>
      <c r="V1053" s="2">
        <f>SUM(U$5:U1053)</f>
        <v>3899.8879381317865</v>
      </c>
      <c r="W1053" s="2">
        <f>V1053/3600</f>
        <v>1.0833022050366075</v>
      </c>
      <c r="X1053" s="2">
        <f>T1053*N1053</f>
        <v>0</v>
      </c>
      <c r="Y1053" s="2">
        <f>SUM(X$5:X1053)</f>
        <v>751.89680072957287</v>
      </c>
      <c r="Z1053" s="2">
        <f t="shared" si="100"/>
        <v>0.20886022242488136</v>
      </c>
      <c r="AA1053" s="2">
        <f>W1053-Z1053</f>
        <v>0.87444198261172612</v>
      </c>
      <c r="AB1053" s="2">
        <f>(0.5*$C$5*K1053^2)/1000</f>
        <v>144.78455594135798</v>
      </c>
      <c r="AC1053" s="2">
        <f t="shared" si="101"/>
        <v>0</v>
      </c>
      <c r="AD1053" s="13"/>
    </row>
    <row r="1054" spans="5:30" x14ac:dyDescent="0.25">
      <c r="E1054" s="6" t="s">
        <v>3</v>
      </c>
      <c r="F1054" s="1">
        <v>1049</v>
      </c>
      <c r="G1054" s="1">
        <v>27</v>
      </c>
      <c r="H1054" s="2">
        <f>SUM($K$5:K1054)</f>
        <v>8084.8333333333394</v>
      </c>
      <c r="I1054" s="2">
        <f>SUM($K$1028:K1054)</f>
        <v>234.41666666666663</v>
      </c>
      <c r="J1054" s="1">
        <v>53.1</v>
      </c>
      <c r="K1054" s="2">
        <v>14.75</v>
      </c>
      <c r="L1054" s="2">
        <v>-0.1388888888888889</v>
      </c>
      <c r="M1054" s="1">
        <f>IF(K1054&gt;0.001,1,0)</f>
        <v>1</v>
      </c>
      <c r="N1054" s="1">
        <f>IF(L1054&lt;-0.0001,1,0)</f>
        <v>1</v>
      </c>
      <c r="O1054" s="3">
        <f t="shared" si="96"/>
        <v>1.0999999999999999E-2</v>
      </c>
      <c r="P1054" s="2">
        <f t="shared" si="97"/>
        <v>142.54910999999998</v>
      </c>
      <c r="Q1054" s="2">
        <f>0.5*$C$7*$C$8*1.2*K1054^2</f>
        <v>85.637821500000001</v>
      </c>
      <c r="R1054" s="2">
        <f>IF(L1054&gt;0,$C$5*L1054,0)</f>
        <v>0</v>
      </c>
      <c r="S1054" s="2">
        <f t="shared" si="98"/>
        <v>228.18693149999999</v>
      </c>
      <c r="T1054" s="2">
        <f>(S1054*K1054)/1000</f>
        <v>3.3657572396249997</v>
      </c>
      <c r="U1054" s="2">
        <f t="shared" si="99"/>
        <v>3.3657572396249997</v>
      </c>
      <c r="V1054" s="2">
        <f>SUM(U$5:U1054)</f>
        <v>3903.2536953714116</v>
      </c>
      <c r="W1054" s="2">
        <f>V1054/3600</f>
        <v>1.0842371376031699</v>
      </c>
      <c r="X1054" s="2">
        <f>T1054*N1054</f>
        <v>3.3657572396249997</v>
      </c>
      <c r="Y1054" s="2">
        <f>SUM(X$5:X1054)</f>
        <v>755.26255796919793</v>
      </c>
      <c r="Z1054" s="2">
        <f t="shared" si="100"/>
        <v>0.20979515499144386</v>
      </c>
      <c r="AA1054" s="2">
        <f>W1054-Z1054</f>
        <v>0.87444198261172601</v>
      </c>
      <c r="AB1054" s="2">
        <f>(0.5*$C$5*K1054^2)/1000</f>
        <v>143.70003124999999</v>
      </c>
      <c r="AC1054" s="2">
        <f t="shared" si="101"/>
        <v>143.70003124999999</v>
      </c>
      <c r="AD1054" s="13"/>
    </row>
    <row r="1055" spans="5:30" x14ac:dyDescent="0.25">
      <c r="E1055" s="6" t="s">
        <v>3</v>
      </c>
      <c r="F1055" s="1">
        <v>1050</v>
      </c>
      <c r="G1055" s="1">
        <v>28</v>
      </c>
      <c r="H1055" s="2">
        <f>SUM($K$5:K1055)</f>
        <v>8099.3611111111168</v>
      </c>
      <c r="I1055" s="2">
        <f>SUM($K$1028:K1055)</f>
        <v>248.9444444444444</v>
      </c>
      <c r="J1055" s="1">
        <v>52.3</v>
      </c>
      <c r="K1055" s="2">
        <v>14.527777777777777</v>
      </c>
      <c r="L1055" s="2">
        <v>-0.33333333333333315</v>
      </c>
      <c r="M1055" s="1">
        <f>IF(K1055&gt;0.001,1,0)</f>
        <v>1</v>
      </c>
      <c r="N1055" s="1">
        <f>IF(L1055&lt;-0.0001,1,0)</f>
        <v>1</v>
      </c>
      <c r="O1055" s="3">
        <f t="shared" si="96"/>
        <v>1.0999999999999999E-2</v>
      </c>
      <c r="P1055" s="2">
        <f t="shared" si="97"/>
        <v>142.54910999999998</v>
      </c>
      <c r="Q1055" s="2">
        <f>0.5*$C$7*$C$8*1.2*K1055^2</f>
        <v>83.076835722222214</v>
      </c>
      <c r="R1055" s="2">
        <f>IF(L1055&gt;0,$C$5*L1055,0)</f>
        <v>0</v>
      </c>
      <c r="S1055" s="2">
        <f t="shared" si="98"/>
        <v>225.62594572222218</v>
      </c>
      <c r="T1055" s="2">
        <f>(S1055*K1055)/1000</f>
        <v>3.2778436003533944</v>
      </c>
      <c r="U1055" s="2">
        <f t="shared" si="99"/>
        <v>3.2778436003533944</v>
      </c>
      <c r="V1055" s="2">
        <f>SUM(U$5:U1055)</f>
        <v>3906.5315389717648</v>
      </c>
      <c r="W1055" s="2">
        <f>V1055/3600</f>
        <v>1.085147649714379</v>
      </c>
      <c r="X1055" s="2">
        <f>T1055*N1055</f>
        <v>3.2778436003533944</v>
      </c>
      <c r="Y1055" s="2">
        <f>SUM(X$5:X1055)</f>
        <v>758.54040156955136</v>
      </c>
      <c r="Z1055" s="2">
        <f t="shared" si="100"/>
        <v>0.21070566710265315</v>
      </c>
      <c r="AA1055" s="2">
        <f>W1055-Z1055</f>
        <v>0.8744419826117259</v>
      </c>
      <c r="AB1055" s="2">
        <f>(0.5*$C$5*K1055^2)/1000</f>
        <v>139.40270408950616</v>
      </c>
      <c r="AC1055" s="2">
        <f t="shared" si="101"/>
        <v>139.40270408950616</v>
      </c>
      <c r="AD1055" s="13"/>
    </row>
    <row r="1056" spans="5:30" x14ac:dyDescent="0.25">
      <c r="E1056" s="6" t="s">
        <v>3</v>
      </c>
      <c r="F1056" s="1">
        <v>1051</v>
      </c>
      <c r="G1056" s="1">
        <v>29</v>
      </c>
      <c r="H1056" s="2">
        <f>SUM($K$5:K1056)</f>
        <v>8113.4444444444498</v>
      </c>
      <c r="I1056" s="2">
        <f>SUM($K$1028:K1056)</f>
        <v>263.02777777777771</v>
      </c>
      <c r="J1056" s="1">
        <v>50.7</v>
      </c>
      <c r="K1056" s="2">
        <v>14.083333333333334</v>
      </c>
      <c r="L1056" s="2">
        <v>-0.4861111111111111</v>
      </c>
      <c r="M1056" s="1">
        <f>IF(K1056&gt;0.001,1,0)</f>
        <v>1</v>
      </c>
      <c r="N1056" s="1">
        <f>IF(L1056&lt;-0.0001,1,0)</f>
        <v>1</v>
      </c>
      <c r="O1056" s="3">
        <f t="shared" si="96"/>
        <v>1.0999999999999999E-2</v>
      </c>
      <c r="P1056" s="2">
        <f t="shared" si="97"/>
        <v>142.54910999999998</v>
      </c>
      <c r="Q1056" s="2">
        <f>0.5*$C$7*$C$8*1.2*K1056^2</f>
        <v>78.071493500000017</v>
      </c>
      <c r="R1056" s="2">
        <f>IF(L1056&gt;0,$C$5*L1056,0)</f>
        <v>0</v>
      </c>
      <c r="S1056" s="2">
        <f t="shared" si="98"/>
        <v>220.62060350000002</v>
      </c>
      <c r="T1056" s="2">
        <f>(S1056*K1056)/1000</f>
        <v>3.1070734992916669</v>
      </c>
      <c r="U1056" s="2">
        <f t="shared" si="99"/>
        <v>3.1070734992916669</v>
      </c>
      <c r="V1056" s="2">
        <f>SUM(U$5:U1056)</f>
        <v>3909.6386124710566</v>
      </c>
      <c r="W1056" s="2">
        <f>V1056/3600</f>
        <v>1.0860107256864047</v>
      </c>
      <c r="X1056" s="2">
        <f>T1056*N1056</f>
        <v>3.1070734992916669</v>
      </c>
      <c r="Y1056" s="2">
        <f>SUM(X$5:X1056)</f>
        <v>761.64747506884305</v>
      </c>
      <c r="Z1056" s="2">
        <f t="shared" si="100"/>
        <v>0.21156874307467863</v>
      </c>
      <c r="AA1056" s="2">
        <f>W1056-Z1056</f>
        <v>0.87444198261172601</v>
      </c>
      <c r="AB1056" s="2">
        <f>(0.5*$C$5*K1056^2)/1000</f>
        <v>131.00375347222223</v>
      </c>
      <c r="AC1056" s="2">
        <f t="shared" si="101"/>
        <v>131.00375347222223</v>
      </c>
      <c r="AD1056" s="13"/>
    </row>
    <row r="1057" spans="5:30" x14ac:dyDescent="0.25">
      <c r="E1057" s="6" t="s">
        <v>3</v>
      </c>
      <c r="F1057" s="1">
        <v>1052</v>
      </c>
      <c r="G1057" s="1">
        <v>30</v>
      </c>
      <c r="H1057" s="2">
        <f>SUM($K$5:K1057)</f>
        <v>8127.0000000000055</v>
      </c>
      <c r="I1057" s="2">
        <f>SUM($K$1028:K1057)</f>
        <v>276.58333333333326</v>
      </c>
      <c r="J1057" s="1">
        <v>48.8</v>
      </c>
      <c r="K1057" s="2">
        <v>13.555555555555554</v>
      </c>
      <c r="L1057" s="2">
        <v>-0.5833333333333337</v>
      </c>
      <c r="M1057" s="1">
        <f>IF(K1057&gt;0.001,1,0)</f>
        <v>1</v>
      </c>
      <c r="N1057" s="1">
        <f>IF(L1057&lt;-0.0001,1,0)</f>
        <v>1</v>
      </c>
      <c r="O1057" s="3">
        <f t="shared" si="96"/>
        <v>1.0999999999999999E-2</v>
      </c>
      <c r="P1057" s="2">
        <f t="shared" si="97"/>
        <v>142.54910999999998</v>
      </c>
      <c r="Q1057" s="2">
        <f>0.5*$C$7*$C$8*1.2*K1057^2</f>
        <v>72.329624888888873</v>
      </c>
      <c r="R1057" s="2">
        <f>IF(L1057&gt;0,$C$5*L1057,0)</f>
        <v>0</v>
      </c>
      <c r="S1057" s="2">
        <f t="shared" si="98"/>
        <v>214.87873488888886</v>
      </c>
      <c r="T1057" s="2">
        <f>(S1057*K1057)/1000</f>
        <v>2.9128006284938266</v>
      </c>
      <c r="U1057" s="2">
        <f t="shared" si="99"/>
        <v>2.9128006284938266</v>
      </c>
      <c r="V1057" s="2">
        <f>SUM(U$5:U1057)</f>
        <v>3912.5514130995502</v>
      </c>
      <c r="W1057" s="2">
        <f>V1057/3600</f>
        <v>1.0868198369720974</v>
      </c>
      <c r="X1057" s="2">
        <f>T1057*N1057</f>
        <v>2.9128006284938266</v>
      </c>
      <c r="Y1057" s="2">
        <f>SUM(X$5:X1057)</f>
        <v>764.56027569733692</v>
      </c>
      <c r="Z1057" s="2">
        <f t="shared" si="100"/>
        <v>0.21237785436037138</v>
      </c>
      <c r="AA1057" s="2">
        <f>W1057-Z1057</f>
        <v>0.87444198261172601</v>
      </c>
      <c r="AB1057" s="2">
        <f>(0.5*$C$5*K1057^2)/1000</f>
        <v>121.36891358024688</v>
      </c>
      <c r="AC1057" s="2">
        <f t="shared" si="101"/>
        <v>121.36891358024688</v>
      </c>
      <c r="AD1057" s="13"/>
    </row>
    <row r="1058" spans="5:30" x14ac:dyDescent="0.25">
      <c r="E1058" s="6" t="s">
        <v>3</v>
      </c>
      <c r="F1058" s="1">
        <v>1053</v>
      </c>
      <c r="G1058" s="1">
        <v>31</v>
      </c>
      <c r="H1058" s="2">
        <f>SUM($K$5:K1058)</f>
        <v>8139.9166666666724</v>
      </c>
      <c r="I1058" s="2">
        <f>SUM($K$1028:K1058)</f>
        <v>289.49999999999994</v>
      </c>
      <c r="J1058" s="1">
        <v>46.5</v>
      </c>
      <c r="K1058" s="2">
        <v>12.916666666666666</v>
      </c>
      <c r="L1058" s="2">
        <v>-0.69444444444444442</v>
      </c>
      <c r="M1058" s="1">
        <f>IF(K1058&gt;0.001,1,0)</f>
        <v>1</v>
      </c>
      <c r="N1058" s="1">
        <f>IF(L1058&lt;-0.0001,1,0)</f>
        <v>1</v>
      </c>
      <c r="O1058" s="3">
        <f t="shared" si="96"/>
        <v>1.0999999999999999E-2</v>
      </c>
      <c r="P1058" s="2">
        <f t="shared" si="97"/>
        <v>142.54910999999998</v>
      </c>
      <c r="Q1058" s="2">
        <f>0.5*$C$7*$C$8*1.2*K1058^2</f>
        <v>65.672337499999998</v>
      </c>
      <c r="R1058" s="2">
        <f>IF(L1058&gt;0,$C$5*L1058,0)</f>
        <v>0</v>
      </c>
      <c r="S1058" s="2">
        <f t="shared" si="98"/>
        <v>208.22144749999998</v>
      </c>
      <c r="T1058" s="2">
        <f>(S1058*K1058)/1000</f>
        <v>2.6895270302083332</v>
      </c>
      <c r="U1058" s="2">
        <f t="shared" si="99"/>
        <v>2.6895270302083332</v>
      </c>
      <c r="V1058" s="2">
        <f>SUM(U$5:U1058)</f>
        <v>3915.2409401297587</v>
      </c>
      <c r="W1058" s="2">
        <f>V1058/3600</f>
        <v>1.0875669278138218</v>
      </c>
      <c r="X1058" s="2">
        <f>T1058*N1058</f>
        <v>2.6895270302083332</v>
      </c>
      <c r="Y1058" s="2">
        <f>SUM(X$5:X1058)</f>
        <v>767.24980272754522</v>
      </c>
      <c r="Z1058" s="2">
        <f t="shared" si="100"/>
        <v>0.21312494520209591</v>
      </c>
      <c r="AA1058" s="2">
        <f>W1058-Z1058</f>
        <v>0.8744419826117259</v>
      </c>
      <c r="AB1058" s="2">
        <f>(0.5*$C$5*K1058^2)/1000</f>
        <v>110.19800347222223</v>
      </c>
      <c r="AC1058" s="2">
        <f t="shared" si="101"/>
        <v>110.19800347222223</v>
      </c>
      <c r="AD1058" s="13"/>
    </row>
    <row r="1059" spans="5:30" x14ac:dyDescent="0.25">
      <c r="E1059" s="6" t="s">
        <v>3</v>
      </c>
      <c r="F1059" s="1">
        <v>1054</v>
      </c>
      <c r="G1059" s="1">
        <v>32</v>
      </c>
      <c r="H1059" s="2">
        <f>SUM($K$5:K1059)</f>
        <v>8152.0833333333394</v>
      </c>
      <c r="I1059" s="2">
        <f>SUM($K$1028:K1059)</f>
        <v>301.66666666666663</v>
      </c>
      <c r="J1059" s="1">
        <v>43.8</v>
      </c>
      <c r="K1059" s="2">
        <v>12.166666666666666</v>
      </c>
      <c r="L1059" s="2">
        <v>-0.86111111111111149</v>
      </c>
      <c r="M1059" s="1">
        <f>IF(K1059&gt;0.001,1,0)</f>
        <v>1</v>
      </c>
      <c r="N1059" s="1">
        <f>IF(L1059&lt;-0.0001,1,0)</f>
        <v>1</v>
      </c>
      <c r="O1059" s="3">
        <f t="shared" si="96"/>
        <v>1.0999999999999999E-2</v>
      </c>
      <c r="P1059" s="2">
        <f t="shared" si="97"/>
        <v>142.54910999999998</v>
      </c>
      <c r="Q1059" s="2">
        <f>0.5*$C$7*$C$8*1.2*K1059^2</f>
        <v>58.267285999999999</v>
      </c>
      <c r="R1059" s="2">
        <f>IF(L1059&gt;0,$C$5*L1059,0)</f>
        <v>0</v>
      </c>
      <c r="S1059" s="2">
        <f t="shared" si="98"/>
        <v>200.816396</v>
      </c>
      <c r="T1059" s="2">
        <f>(S1059*K1059)/1000</f>
        <v>2.4432661513333334</v>
      </c>
      <c r="U1059" s="2">
        <f t="shared" si="99"/>
        <v>2.4432661513333334</v>
      </c>
      <c r="V1059" s="2">
        <f>SUM(U$5:U1059)</f>
        <v>3917.684206281092</v>
      </c>
      <c r="W1059" s="2">
        <f>V1059/3600</f>
        <v>1.0882456128558589</v>
      </c>
      <c r="X1059" s="2">
        <f>T1059*N1059</f>
        <v>2.4432661513333334</v>
      </c>
      <c r="Y1059" s="2">
        <f>SUM(X$5:X1059)</f>
        <v>769.69306887887853</v>
      </c>
      <c r="Z1059" s="2">
        <f t="shared" si="100"/>
        <v>0.21380363024413293</v>
      </c>
      <c r="AA1059" s="2">
        <f>W1059-Z1059</f>
        <v>0.8744419826117259</v>
      </c>
      <c r="AB1059" s="2">
        <f>(0.5*$C$5*K1059^2)/1000</f>
        <v>97.772347222222223</v>
      </c>
      <c r="AC1059" s="2">
        <f t="shared" si="101"/>
        <v>97.772347222222223</v>
      </c>
      <c r="AD1059" s="13"/>
    </row>
    <row r="1060" spans="5:30" x14ac:dyDescent="0.25">
      <c r="E1060" s="6" t="s">
        <v>3</v>
      </c>
      <c r="F1060" s="1">
        <v>1055</v>
      </c>
      <c r="G1060" s="1">
        <v>33</v>
      </c>
      <c r="H1060" s="2">
        <f>SUM($K$5:K1060)</f>
        <v>8163.2777777777837</v>
      </c>
      <c r="I1060" s="2">
        <f>SUM($K$1028:K1060)</f>
        <v>312.86111111111109</v>
      </c>
      <c r="J1060" s="1">
        <v>40.299999999999997</v>
      </c>
      <c r="K1060" s="2">
        <v>11.194444444444443</v>
      </c>
      <c r="L1060" s="2">
        <v>-1.0833333333333328</v>
      </c>
      <c r="M1060" s="1">
        <f>IF(K1060&gt;0.001,1,0)</f>
        <v>1</v>
      </c>
      <c r="N1060" s="1">
        <f>IF(L1060&lt;-0.0001,1,0)</f>
        <v>1</v>
      </c>
      <c r="O1060" s="3">
        <f t="shared" si="96"/>
        <v>1.0999999999999999E-2</v>
      </c>
      <c r="P1060" s="2">
        <f t="shared" si="97"/>
        <v>142.54910999999998</v>
      </c>
      <c r="Q1060" s="2">
        <f>0.5*$C$7*$C$8*1.2*K1060^2</f>
        <v>49.327222388888877</v>
      </c>
      <c r="R1060" s="2">
        <f>IF(L1060&gt;0,$C$5*L1060,0)</f>
        <v>0</v>
      </c>
      <c r="S1060" s="2">
        <f t="shared" si="98"/>
        <v>191.87633238888887</v>
      </c>
      <c r="T1060" s="2">
        <f>(S1060*K1060)/1000</f>
        <v>2.1479489431311722</v>
      </c>
      <c r="U1060" s="2">
        <f t="shared" si="99"/>
        <v>2.1479489431311722</v>
      </c>
      <c r="V1060" s="2">
        <f>SUM(U$5:U1060)</f>
        <v>3919.8321552242232</v>
      </c>
      <c r="W1060" s="2">
        <f>V1060/3600</f>
        <v>1.088842265340062</v>
      </c>
      <c r="X1060" s="2">
        <f>T1060*N1060</f>
        <v>2.1479489431311722</v>
      </c>
      <c r="Y1060" s="2">
        <f>SUM(X$5:X1060)</f>
        <v>771.84101782200969</v>
      </c>
      <c r="Z1060" s="2">
        <f t="shared" si="100"/>
        <v>0.21440028272833603</v>
      </c>
      <c r="AA1060" s="2">
        <f>W1060-Z1060</f>
        <v>0.87444198261172601</v>
      </c>
      <c r="AB1060" s="2">
        <f>(0.5*$C$5*K1060^2)/1000</f>
        <v>82.770944830246876</v>
      </c>
      <c r="AC1060" s="2">
        <f t="shared" si="101"/>
        <v>82.770944830246876</v>
      </c>
      <c r="AD1060" s="13"/>
    </row>
    <row r="1061" spans="5:30" x14ac:dyDescent="0.25">
      <c r="E1061" s="6" t="s">
        <v>3</v>
      </c>
      <c r="F1061" s="1">
        <v>1056</v>
      </c>
      <c r="G1061" s="1">
        <v>34</v>
      </c>
      <c r="H1061" s="2">
        <f>SUM($K$5:K1061)</f>
        <v>8173.2777777777837</v>
      </c>
      <c r="I1061" s="2">
        <f>SUM($K$1028:K1061)</f>
        <v>322.86111111111109</v>
      </c>
      <c r="J1061" s="1">
        <v>36</v>
      </c>
      <c r="K1061" s="2">
        <v>10</v>
      </c>
      <c r="L1061" s="2">
        <v>-1.333333333333333</v>
      </c>
      <c r="M1061" s="1">
        <f>IF(K1061&gt;0.001,1,0)</f>
        <v>1</v>
      </c>
      <c r="N1061" s="1">
        <f>IF(L1061&lt;-0.0001,1,0)</f>
        <v>1</v>
      </c>
      <c r="O1061" s="3">
        <f t="shared" si="96"/>
        <v>1.0999999999999999E-2</v>
      </c>
      <c r="P1061" s="2">
        <f t="shared" si="97"/>
        <v>142.54910999999998</v>
      </c>
      <c r="Q1061" s="2">
        <f>0.5*$C$7*$C$8*1.2*K1061^2</f>
        <v>39.362400000000001</v>
      </c>
      <c r="R1061" s="2">
        <f>IF(L1061&gt;0,$C$5*L1061,0)</f>
        <v>0</v>
      </c>
      <c r="S1061" s="2">
        <f t="shared" si="98"/>
        <v>181.91150999999999</v>
      </c>
      <c r="T1061" s="2">
        <f>(S1061*K1061)/1000</f>
        <v>1.8191150999999999</v>
      </c>
      <c r="U1061" s="2">
        <f t="shared" si="99"/>
        <v>1.8191150999999999</v>
      </c>
      <c r="V1061" s="2">
        <f>SUM(U$5:U1061)</f>
        <v>3921.6512703242233</v>
      </c>
      <c r="W1061" s="2">
        <f>V1061/3600</f>
        <v>1.0893475750900621</v>
      </c>
      <c r="X1061" s="2">
        <f>T1061*N1061</f>
        <v>1.8191150999999999</v>
      </c>
      <c r="Y1061" s="2">
        <f>SUM(X$5:X1061)</f>
        <v>773.66013292200967</v>
      </c>
      <c r="Z1061" s="2">
        <f t="shared" si="100"/>
        <v>0.21490559247833602</v>
      </c>
      <c r="AA1061" s="2">
        <f>W1061-Z1061</f>
        <v>0.87444198261172601</v>
      </c>
      <c r="AB1061" s="2">
        <f>(0.5*$C$5*K1061^2)/1000</f>
        <v>66.05</v>
      </c>
      <c r="AC1061" s="2">
        <f t="shared" si="101"/>
        <v>66.05</v>
      </c>
      <c r="AD1061" s="13"/>
    </row>
    <row r="1062" spans="5:30" x14ac:dyDescent="0.25">
      <c r="E1062" s="6" t="s">
        <v>3</v>
      </c>
      <c r="F1062" s="1">
        <v>1057</v>
      </c>
      <c r="G1062" s="1">
        <v>35</v>
      </c>
      <c r="H1062" s="2">
        <f>SUM($K$5:K1062)</f>
        <v>8181.8055555555611</v>
      </c>
      <c r="I1062" s="2">
        <f>SUM($K$1028:K1062)</f>
        <v>331.38888888888886</v>
      </c>
      <c r="J1062" s="1">
        <v>30.7</v>
      </c>
      <c r="K1062" s="2">
        <v>8.5277777777777768</v>
      </c>
      <c r="L1062" s="2">
        <v>-1.4722222222222223</v>
      </c>
      <c r="M1062" s="1">
        <f>IF(K1062&gt;0.001,1,0)</f>
        <v>1</v>
      </c>
      <c r="N1062" s="1">
        <f>IF(L1062&lt;-0.0001,1,0)</f>
        <v>1</v>
      </c>
      <c r="O1062" s="3">
        <f t="shared" si="96"/>
        <v>1.0999999999999999E-2</v>
      </c>
      <c r="P1062" s="2">
        <f t="shared" si="97"/>
        <v>142.54910999999998</v>
      </c>
      <c r="Q1062" s="2">
        <f>0.5*$C$7*$C$8*1.2*K1062^2</f>
        <v>28.625515722222218</v>
      </c>
      <c r="R1062" s="2">
        <f>IF(L1062&gt;0,$C$5*L1062,0)</f>
        <v>0</v>
      </c>
      <c r="S1062" s="2">
        <f t="shared" si="98"/>
        <v>171.1746257222222</v>
      </c>
      <c r="T1062" s="2">
        <f>(S1062*K1062)/1000</f>
        <v>1.4597391693533948</v>
      </c>
      <c r="U1062" s="2">
        <f t="shared" si="99"/>
        <v>1.4597391693533948</v>
      </c>
      <c r="V1062" s="2">
        <f>SUM(U$5:U1062)</f>
        <v>3923.1110094935766</v>
      </c>
      <c r="W1062" s="2">
        <f>V1062/3600</f>
        <v>1.0897530581926602</v>
      </c>
      <c r="X1062" s="2">
        <f>T1062*N1062</f>
        <v>1.4597391693533948</v>
      </c>
      <c r="Y1062" s="2">
        <f>SUM(X$5:X1062)</f>
        <v>775.11987209136305</v>
      </c>
      <c r="Z1062" s="2">
        <f t="shared" si="100"/>
        <v>0.21531107558093418</v>
      </c>
      <c r="AA1062" s="2">
        <f>W1062-Z1062</f>
        <v>0.87444198261172601</v>
      </c>
      <c r="AB1062" s="2">
        <f>(0.5*$C$5*K1062^2)/1000</f>
        <v>48.033537422839494</v>
      </c>
      <c r="AC1062" s="2">
        <f t="shared" si="101"/>
        <v>48.033537422839494</v>
      </c>
      <c r="AD1062" s="13"/>
    </row>
    <row r="1063" spans="5:30" x14ac:dyDescent="0.25">
      <c r="E1063" s="6" t="s">
        <v>3</v>
      </c>
      <c r="F1063" s="1">
        <v>1058</v>
      </c>
      <c r="G1063" s="1">
        <v>36</v>
      </c>
      <c r="H1063" s="2">
        <f>SUM($K$5:K1063)</f>
        <v>8188.8611111111168</v>
      </c>
      <c r="I1063" s="2">
        <f>SUM($K$1028:K1063)</f>
        <v>338.4444444444444</v>
      </c>
      <c r="J1063" s="1">
        <v>25.4</v>
      </c>
      <c r="K1063" s="2">
        <v>7.0555555555555554</v>
      </c>
      <c r="L1063" s="2">
        <v>-1.3472222222222221</v>
      </c>
      <c r="M1063" s="1">
        <f>IF(K1063&gt;0.001,1,0)</f>
        <v>1</v>
      </c>
      <c r="N1063" s="1">
        <f>IF(L1063&lt;-0.0001,1,0)</f>
        <v>1</v>
      </c>
      <c r="O1063" s="3">
        <f t="shared" si="96"/>
        <v>1.0999999999999999E-2</v>
      </c>
      <c r="P1063" s="2">
        <f t="shared" si="97"/>
        <v>142.54910999999998</v>
      </c>
      <c r="Q1063" s="2">
        <f>0.5*$C$7*$C$8*1.2*K1063^2</f>
        <v>19.594942888888887</v>
      </c>
      <c r="R1063" s="2">
        <f>IF(L1063&gt;0,$C$5*L1063,0)</f>
        <v>0</v>
      </c>
      <c r="S1063" s="2">
        <f t="shared" si="98"/>
        <v>162.14405288888887</v>
      </c>
      <c r="T1063" s="2">
        <f>(S1063*K1063)/1000</f>
        <v>1.1440163731604938</v>
      </c>
      <c r="U1063" s="2">
        <f t="shared" si="99"/>
        <v>1.1440163731604938</v>
      </c>
      <c r="V1063" s="2">
        <f>SUM(U$5:U1063)</f>
        <v>3924.255025866737</v>
      </c>
      <c r="W1063" s="2">
        <f>V1063/3600</f>
        <v>1.090070840518538</v>
      </c>
      <c r="X1063" s="2">
        <f>T1063*N1063</f>
        <v>1.1440163731604938</v>
      </c>
      <c r="Y1063" s="2">
        <f>SUM(X$5:X1063)</f>
        <v>776.26388846452357</v>
      </c>
      <c r="Z1063" s="2">
        <f t="shared" si="100"/>
        <v>0.2156288579068121</v>
      </c>
      <c r="AA1063" s="2">
        <f>W1063-Z1063</f>
        <v>0.8744419826117259</v>
      </c>
      <c r="AB1063" s="2">
        <f>(0.5*$C$5*K1063^2)/1000</f>
        <v>32.880260802469138</v>
      </c>
      <c r="AC1063" s="2">
        <f t="shared" si="101"/>
        <v>32.880260802469138</v>
      </c>
      <c r="AD1063" s="13"/>
    </row>
    <row r="1064" spans="5:30" x14ac:dyDescent="0.25">
      <c r="E1064" s="6" t="s">
        <v>3</v>
      </c>
      <c r="F1064" s="1">
        <v>1059</v>
      </c>
      <c r="G1064" s="1">
        <v>37</v>
      </c>
      <c r="H1064" s="2">
        <f>SUM($K$5:K1064)</f>
        <v>8194.6944444444507</v>
      </c>
      <c r="I1064" s="2">
        <f>SUM($K$1028:K1064)</f>
        <v>344.27777777777771</v>
      </c>
      <c r="J1064" s="1">
        <v>21</v>
      </c>
      <c r="K1064" s="2">
        <v>5.833333333333333</v>
      </c>
      <c r="L1064" s="2">
        <v>-1.2083333333333333</v>
      </c>
      <c r="M1064" s="1">
        <f>IF(K1064&gt;0.001,1,0)</f>
        <v>1</v>
      </c>
      <c r="N1064" s="1">
        <f>IF(L1064&lt;-0.0001,1,0)</f>
        <v>1</v>
      </c>
      <c r="O1064" s="3">
        <f t="shared" si="96"/>
        <v>1.0999999999999999E-2</v>
      </c>
      <c r="P1064" s="2">
        <f t="shared" si="97"/>
        <v>142.54910999999998</v>
      </c>
      <c r="Q1064" s="2">
        <f>0.5*$C$7*$C$8*1.2*K1064^2</f>
        <v>13.394149999999998</v>
      </c>
      <c r="R1064" s="2">
        <f>IF(L1064&gt;0,$C$5*L1064,0)</f>
        <v>0</v>
      </c>
      <c r="S1064" s="2">
        <f t="shared" si="98"/>
        <v>155.94325999999998</v>
      </c>
      <c r="T1064" s="2">
        <f>(S1064*K1064)/1000</f>
        <v>0.90966901666666644</v>
      </c>
      <c r="U1064" s="2">
        <f t="shared" si="99"/>
        <v>0.90966901666666644</v>
      </c>
      <c r="V1064" s="2">
        <f>SUM(U$5:U1064)</f>
        <v>3925.1646948834036</v>
      </c>
      <c r="W1064" s="2">
        <f>V1064/3600</f>
        <v>1.090323526356501</v>
      </c>
      <c r="X1064" s="2">
        <f>T1064*N1064</f>
        <v>0.90966901666666644</v>
      </c>
      <c r="Y1064" s="2">
        <f>SUM(X$5:X1064)</f>
        <v>777.17355748119019</v>
      </c>
      <c r="Z1064" s="2">
        <f t="shared" si="100"/>
        <v>0.21588154374477506</v>
      </c>
      <c r="AA1064" s="2">
        <f>W1064-Z1064</f>
        <v>0.8744419826117259</v>
      </c>
      <c r="AB1064" s="2">
        <f>(0.5*$C$5*K1064^2)/1000</f>
        <v>22.475347222222219</v>
      </c>
      <c r="AC1064" s="2">
        <f t="shared" si="101"/>
        <v>22.475347222222219</v>
      </c>
      <c r="AD1064" s="13"/>
    </row>
    <row r="1065" spans="5:30" x14ac:dyDescent="0.25">
      <c r="E1065" s="6" t="s">
        <v>3</v>
      </c>
      <c r="F1065" s="1">
        <v>1060</v>
      </c>
      <c r="G1065" s="1">
        <v>38</v>
      </c>
      <c r="H1065" s="2">
        <f>SUM($K$5:K1065)</f>
        <v>8199.3333333333394</v>
      </c>
      <c r="I1065" s="2">
        <f>SUM($K$1028:K1065)</f>
        <v>348.91666666666663</v>
      </c>
      <c r="J1065" s="1">
        <v>16.7</v>
      </c>
      <c r="K1065" s="2">
        <v>4.6388888888888884</v>
      </c>
      <c r="L1065" s="2">
        <v>-1.0555555555555556</v>
      </c>
      <c r="M1065" s="1">
        <f>IF(K1065&gt;0.001,1,0)</f>
        <v>1</v>
      </c>
      <c r="N1065" s="1">
        <f>IF(L1065&lt;-0.0001,1,0)</f>
        <v>1</v>
      </c>
      <c r="O1065" s="3">
        <f t="shared" si="96"/>
        <v>1.0999999999999999E-2</v>
      </c>
      <c r="P1065" s="2">
        <f t="shared" si="97"/>
        <v>142.54910999999998</v>
      </c>
      <c r="Q1065" s="2">
        <f>0.5*$C$7*$C$8*1.2*K1065^2</f>
        <v>8.4705090555555547</v>
      </c>
      <c r="R1065" s="2">
        <f>IF(L1065&gt;0,$C$5*L1065,0)</f>
        <v>0</v>
      </c>
      <c r="S1065" s="2">
        <f t="shared" si="98"/>
        <v>151.01961905555555</v>
      </c>
      <c r="T1065" s="2">
        <f>(S1065*K1065)/1000</f>
        <v>0.70056323284104927</v>
      </c>
      <c r="U1065" s="2">
        <f t="shared" si="99"/>
        <v>0.70056323284104927</v>
      </c>
      <c r="V1065" s="2">
        <f>SUM(U$5:U1065)</f>
        <v>3925.8652581162446</v>
      </c>
      <c r="W1065" s="2">
        <f>V1065/3600</f>
        <v>1.0905181272545124</v>
      </c>
      <c r="X1065" s="2">
        <f>T1065*N1065</f>
        <v>0.70056323284104927</v>
      </c>
      <c r="Y1065" s="2">
        <f>SUM(X$5:X1065)</f>
        <v>777.87412071403128</v>
      </c>
      <c r="Z1065" s="2">
        <f t="shared" si="100"/>
        <v>0.21607614464278646</v>
      </c>
      <c r="AA1065" s="2">
        <f>W1065-Z1065</f>
        <v>0.8744419826117259</v>
      </c>
      <c r="AB1065" s="2">
        <f>(0.5*$C$5*K1065^2)/1000</f>
        <v>14.213491126543206</v>
      </c>
      <c r="AC1065" s="2">
        <f t="shared" si="101"/>
        <v>14.213491126543206</v>
      </c>
      <c r="AD1065" s="13"/>
    </row>
    <row r="1066" spans="5:30" x14ac:dyDescent="0.25">
      <c r="E1066" s="6" t="s">
        <v>3</v>
      </c>
      <c r="F1066" s="1">
        <v>1061</v>
      </c>
      <c r="G1066" s="1">
        <v>39</v>
      </c>
      <c r="H1066" s="2">
        <f>SUM($K$5:K1066)</f>
        <v>8203.055555555562</v>
      </c>
      <c r="I1066" s="2">
        <f>SUM($K$1028:K1066)</f>
        <v>352.63888888888886</v>
      </c>
      <c r="J1066" s="1">
        <v>13.4</v>
      </c>
      <c r="K1066" s="2">
        <v>3.7222222222222223</v>
      </c>
      <c r="L1066" s="2">
        <v>-0.65277777777777768</v>
      </c>
      <c r="M1066" s="1">
        <f>IF(K1066&gt;0.001,1,0)</f>
        <v>1</v>
      </c>
      <c r="N1066" s="1">
        <f>IF(L1066&lt;-0.0001,1,0)</f>
        <v>1</v>
      </c>
      <c r="O1066" s="3">
        <f t="shared" si="96"/>
        <v>1.0999999999999999E-2</v>
      </c>
      <c r="P1066" s="2">
        <f t="shared" si="97"/>
        <v>142.54910999999998</v>
      </c>
      <c r="Q1066" s="2">
        <f>0.5*$C$7*$C$8*1.2*K1066^2</f>
        <v>5.4536362222222223</v>
      </c>
      <c r="R1066" s="2">
        <f>IF(L1066&gt;0,$C$5*L1066,0)</f>
        <v>0</v>
      </c>
      <c r="S1066" s="2">
        <f t="shared" si="98"/>
        <v>148.00274622222221</v>
      </c>
      <c r="T1066" s="2">
        <f>(S1066*K1066)/1000</f>
        <v>0.5508991109382716</v>
      </c>
      <c r="U1066" s="2">
        <f t="shared" si="99"/>
        <v>0.5508991109382716</v>
      </c>
      <c r="V1066" s="2">
        <f>SUM(U$5:U1066)</f>
        <v>3926.4161572271828</v>
      </c>
      <c r="W1066" s="2">
        <f>V1066/3600</f>
        <v>1.0906711547853285</v>
      </c>
      <c r="X1066" s="2">
        <f>T1066*N1066</f>
        <v>0.5508991109382716</v>
      </c>
      <c r="Y1066" s="2">
        <f>SUM(X$5:X1066)</f>
        <v>778.42501982496958</v>
      </c>
      <c r="Z1066" s="2">
        <f t="shared" si="100"/>
        <v>0.21622917217360266</v>
      </c>
      <c r="AA1066" s="2">
        <f>W1066-Z1066</f>
        <v>0.87444198261172579</v>
      </c>
      <c r="AB1066" s="2">
        <f>(0.5*$C$5*K1066^2)/1000</f>
        <v>9.1511867283950608</v>
      </c>
      <c r="AC1066" s="2">
        <f t="shared" si="101"/>
        <v>9.1511867283950608</v>
      </c>
      <c r="AD1066" s="13"/>
    </row>
    <row r="1067" spans="5:30" x14ac:dyDescent="0.25">
      <c r="E1067" s="6" t="s">
        <v>3</v>
      </c>
      <c r="F1067" s="1">
        <v>1062</v>
      </c>
      <c r="G1067" s="1">
        <v>40</v>
      </c>
      <c r="H1067" s="2">
        <f>SUM($K$5:K1067)</f>
        <v>8206.388888888896</v>
      </c>
      <c r="I1067" s="2">
        <f>SUM($K$1028:K1067)</f>
        <v>355.97222222222217</v>
      </c>
      <c r="J1067" s="1">
        <v>12</v>
      </c>
      <c r="K1067" s="2">
        <v>3.333333333333333</v>
      </c>
      <c r="L1067" s="2">
        <v>-0.18055555555555566</v>
      </c>
      <c r="M1067" s="1">
        <f>IF(K1067&gt;0.001,1,0)</f>
        <v>1</v>
      </c>
      <c r="N1067" s="1">
        <f>IF(L1067&lt;-0.0001,1,0)</f>
        <v>1</v>
      </c>
      <c r="O1067" s="3">
        <f t="shared" si="96"/>
        <v>1.0999999999999999E-2</v>
      </c>
      <c r="P1067" s="2">
        <f t="shared" si="97"/>
        <v>142.54910999999998</v>
      </c>
      <c r="Q1067" s="2">
        <f>0.5*$C$7*$C$8*1.2*K1067^2</f>
        <v>4.3735999999999997</v>
      </c>
      <c r="R1067" s="2">
        <f>IF(L1067&gt;0,$C$5*L1067,0)</f>
        <v>0</v>
      </c>
      <c r="S1067" s="2">
        <f t="shared" si="98"/>
        <v>146.92271</v>
      </c>
      <c r="T1067" s="2">
        <f>(S1067*K1067)/1000</f>
        <v>0.4897423666666666</v>
      </c>
      <c r="U1067" s="2">
        <f t="shared" si="99"/>
        <v>0.4897423666666666</v>
      </c>
      <c r="V1067" s="2">
        <f>SUM(U$5:U1067)</f>
        <v>3926.9058995938494</v>
      </c>
      <c r="W1067" s="2">
        <f>V1067/3600</f>
        <v>1.0908071943316249</v>
      </c>
      <c r="X1067" s="2">
        <f>T1067*N1067</f>
        <v>0.4897423666666666</v>
      </c>
      <c r="Y1067" s="2">
        <f>SUM(X$5:X1067)</f>
        <v>778.91476219163621</v>
      </c>
      <c r="Z1067" s="2">
        <f t="shared" si="100"/>
        <v>0.21636521171989895</v>
      </c>
      <c r="AA1067" s="2">
        <f>W1067-Z1067</f>
        <v>0.8744419826117259</v>
      </c>
      <c r="AB1067" s="2">
        <f>(0.5*$C$5*K1067^2)/1000</f>
        <v>7.3388888888888877</v>
      </c>
      <c r="AC1067" s="2">
        <f t="shared" si="101"/>
        <v>7.3388888888888877</v>
      </c>
      <c r="AD1067" s="13"/>
    </row>
    <row r="1068" spans="5:30" x14ac:dyDescent="0.25">
      <c r="E1068" s="6" t="s">
        <v>3</v>
      </c>
      <c r="F1068" s="1">
        <v>1063</v>
      </c>
      <c r="G1068" s="1">
        <v>41</v>
      </c>
      <c r="H1068" s="2">
        <f>SUM($K$5:K1068)</f>
        <v>8209.7500000000073</v>
      </c>
      <c r="I1068" s="2">
        <f>SUM($K$1028:K1068)</f>
        <v>359.33333333333326</v>
      </c>
      <c r="J1068" s="1">
        <v>12.1</v>
      </c>
      <c r="K1068" s="2">
        <v>3.3611111111111107</v>
      </c>
      <c r="L1068" s="2">
        <v>0.1111111111111112</v>
      </c>
      <c r="M1068" s="1">
        <f>IF(K1068&gt;0.001,1,0)</f>
        <v>1</v>
      </c>
      <c r="N1068" s="1">
        <f>IF(L1068&lt;-0.0001,1,0)</f>
        <v>0</v>
      </c>
      <c r="O1068" s="3">
        <f t="shared" si="96"/>
        <v>1.0999999999999999E-2</v>
      </c>
      <c r="P1068" s="2">
        <f t="shared" si="97"/>
        <v>142.54910999999998</v>
      </c>
      <c r="Q1068" s="2">
        <f>0.5*$C$7*$C$8*1.2*K1068^2</f>
        <v>4.4467970555555549</v>
      </c>
      <c r="R1068" s="2">
        <f>IF(L1068&gt;0,$C$5*L1068,0)</f>
        <v>146.77777777777789</v>
      </c>
      <c r="S1068" s="2">
        <f t="shared" si="98"/>
        <v>293.77368483333339</v>
      </c>
      <c r="T1068" s="2">
        <f>(S1068*K1068)/1000</f>
        <v>0.98740599624537051</v>
      </c>
      <c r="U1068" s="2">
        <f t="shared" si="99"/>
        <v>0.98740599624537051</v>
      </c>
      <c r="V1068" s="2">
        <f>SUM(U$5:U1068)</f>
        <v>3927.8933055900948</v>
      </c>
      <c r="W1068" s="2">
        <f>V1068/3600</f>
        <v>1.0910814737750263</v>
      </c>
      <c r="X1068" s="2">
        <f>T1068*N1068</f>
        <v>0</v>
      </c>
      <c r="Y1068" s="2">
        <f>SUM(X$5:X1068)</f>
        <v>778.91476219163621</v>
      </c>
      <c r="Z1068" s="2">
        <f t="shared" si="100"/>
        <v>0.21636521171989895</v>
      </c>
      <c r="AA1068" s="2">
        <f>W1068-Z1068</f>
        <v>0.87471626205512731</v>
      </c>
      <c r="AB1068" s="2">
        <f>(0.5*$C$5*K1068^2)/1000</f>
        <v>7.4617133487654304</v>
      </c>
      <c r="AC1068" s="2">
        <f t="shared" si="101"/>
        <v>0</v>
      </c>
      <c r="AD1068" s="13"/>
    </row>
    <row r="1069" spans="5:30" x14ac:dyDescent="0.25">
      <c r="E1069" s="6" t="s">
        <v>3</v>
      </c>
      <c r="F1069" s="1">
        <v>1064</v>
      </c>
      <c r="G1069" s="1">
        <v>42</v>
      </c>
      <c r="H1069" s="2">
        <f>SUM($K$5:K1069)</f>
        <v>8213.305555555562</v>
      </c>
      <c r="I1069" s="2">
        <f>SUM($K$1028:K1069)</f>
        <v>362.8888888888888</v>
      </c>
      <c r="J1069" s="1">
        <v>12.8</v>
      </c>
      <c r="K1069" s="2">
        <v>3.5555555555555558</v>
      </c>
      <c r="L1069" s="2">
        <v>0.4861111111111111</v>
      </c>
      <c r="M1069" s="1">
        <f>IF(K1069&gt;0.001,1,0)</f>
        <v>1</v>
      </c>
      <c r="N1069" s="1">
        <f>IF(L1069&lt;-0.0001,1,0)</f>
        <v>0</v>
      </c>
      <c r="O1069" s="3">
        <f t="shared" si="96"/>
        <v>1.0999999999999999E-2</v>
      </c>
      <c r="P1069" s="2">
        <f t="shared" si="97"/>
        <v>142.54910999999998</v>
      </c>
      <c r="Q1069" s="2">
        <f>0.5*$C$7*$C$8*1.2*K1069^2</f>
        <v>4.9761848888888895</v>
      </c>
      <c r="R1069" s="2">
        <f>IF(L1069&gt;0,$C$5*L1069,0)</f>
        <v>642.15277777777771</v>
      </c>
      <c r="S1069" s="2">
        <f t="shared" si="98"/>
        <v>789.67807266666659</v>
      </c>
      <c r="T1069" s="2">
        <f>(S1069*K1069)/1000</f>
        <v>2.8077442583703704</v>
      </c>
      <c r="U1069" s="2">
        <f t="shared" si="99"/>
        <v>2.8077442583703704</v>
      </c>
      <c r="V1069" s="2">
        <f>SUM(U$5:U1069)</f>
        <v>3930.7010498484651</v>
      </c>
      <c r="W1069" s="2">
        <f>V1069/3600</f>
        <v>1.0918614027356848</v>
      </c>
      <c r="X1069" s="2">
        <f>T1069*N1069</f>
        <v>0</v>
      </c>
      <c r="Y1069" s="2">
        <f>SUM(X$5:X1069)</f>
        <v>778.91476219163621</v>
      </c>
      <c r="Z1069" s="2">
        <f t="shared" si="100"/>
        <v>0.21636521171989895</v>
      </c>
      <c r="AA1069" s="2">
        <f>W1069-Z1069</f>
        <v>0.8754961910157858</v>
      </c>
      <c r="AB1069" s="2">
        <f>(0.5*$C$5*K1069^2)/1000</f>
        <v>8.3500246913580245</v>
      </c>
      <c r="AC1069" s="2">
        <f t="shared" si="101"/>
        <v>0</v>
      </c>
      <c r="AD1069" s="13"/>
    </row>
    <row r="1070" spans="5:30" x14ac:dyDescent="0.25">
      <c r="E1070" s="6" t="s">
        <v>3</v>
      </c>
      <c r="F1070" s="1">
        <v>1065</v>
      </c>
      <c r="G1070" s="1">
        <v>43</v>
      </c>
      <c r="H1070" s="2">
        <f>SUM($K$5:K1070)</f>
        <v>8217.638888888896</v>
      </c>
      <c r="I1070" s="2">
        <f>SUM($K$1028:K1070)</f>
        <v>367.22222222222211</v>
      </c>
      <c r="J1070" s="1">
        <v>15.6</v>
      </c>
      <c r="K1070" s="2">
        <v>4.333333333333333</v>
      </c>
      <c r="L1070" s="2">
        <v>0.98611111111111083</v>
      </c>
      <c r="M1070" s="1">
        <f>IF(K1070&gt;0.001,1,0)</f>
        <v>1</v>
      </c>
      <c r="N1070" s="1">
        <f>IF(L1070&lt;-0.0001,1,0)</f>
        <v>0</v>
      </c>
      <c r="O1070" s="3">
        <f t="shared" si="96"/>
        <v>1.0999999999999999E-2</v>
      </c>
      <c r="P1070" s="2">
        <f t="shared" si="97"/>
        <v>142.54910999999998</v>
      </c>
      <c r="Q1070" s="2">
        <f>0.5*$C$7*$C$8*1.2*K1070^2</f>
        <v>7.3913839999999995</v>
      </c>
      <c r="R1070" s="2">
        <f>IF(L1070&gt;0,$C$5*L1070,0)</f>
        <v>1302.6527777777774</v>
      </c>
      <c r="S1070" s="2">
        <f t="shared" si="98"/>
        <v>1452.5932717777773</v>
      </c>
      <c r="T1070" s="2">
        <f>(S1070*K1070)/1000</f>
        <v>6.2945708443703676</v>
      </c>
      <c r="U1070" s="2">
        <f t="shared" si="99"/>
        <v>6.2945708443703676</v>
      </c>
      <c r="V1070" s="2">
        <f>SUM(U$5:U1070)</f>
        <v>3936.9956206928355</v>
      </c>
      <c r="W1070" s="2">
        <f>V1070/3600</f>
        <v>1.0936098946368988</v>
      </c>
      <c r="X1070" s="2">
        <f>T1070*N1070</f>
        <v>0</v>
      </c>
      <c r="Y1070" s="2">
        <f>SUM(X$5:X1070)</f>
        <v>778.91476219163621</v>
      </c>
      <c r="Z1070" s="2">
        <f t="shared" si="100"/>
        <v>0.21636521171989895</v>
      </c>
      <c r="AA1070" s="2">
        <f>W1070-Z1070</f>
        <v>0.87724468291699986</v>
      </c>
      <c r="AB1070" s="2">
        <f>(0.5*$C$5*K1070^2)/1000</f>
        <v>12.40272222222222</v>
      </c>
      <c r="AC1070" s="2">
        <f t="shared" si="101"/>
        <v>0</v>
      </c>
      <c r="AD1070" s="13"/>
    </row>
    <row r="1071" spans="5:30" x14ac:dyDescent="0.25">
      <c r="E1071" s="6" t="s">
        <v>3</v>
      </c>
      <c r="F1071" s="1">
        <v>1066</v>
      </c>
      <c r="G1071" s="1">
        <v>44</v>
      </c>
      <c r="H1071" s="2">
        <f>SUM($K$5:K1071)</f>
        <v>8223.1666666666733</v>
      </c>
      <c r="I1071" s="2">
        <f>SUM($K$1028:K1071)</f>
        <v>372.74999999999989</v>
      </c>
      <c r="J1071" s="1">
        <v>19.899999999999999</v>
      </c>
      <c r="K1071" s="2">
        <v>5.5277777777777777</v>
      </c>
      <c r="L1071" s="2">
        <v>1.0833333333333333</v>
      </c>
      <c r="M1071" s="1">
        <f>IF(K1071&gt;0.001,1,0)</f>
        <v>1</v>
      </c>
      <c r="N1071" s="1">
        <f>IF(L1071&lt;-0.0001,1,0)</f>
        <v>0</v>
      </c>
      <c r="O1071" s="3">
        <f t="shared" si="96"/>
        <v>1.0999999999999999E-2</v>
      </c>
      <c r="P1071" s="2">
        <f t="shared" si="97"/>
        <v>142.54910999999998</v>
      </c>
      <c r="Q1071" s="2">
        <f>0.5*$C$7*$C$8*1.2*K1071^2</f>
        <v>12.027703722222222</v>
      </c>
      <c r="R1071" s="2">
        <f>IF(L1071&gt;0,$C$5*L1071,0)</f>
        <v>1431.0833333333333</v>
      </c>
      <c r="S1071" s="2">
        <f t="shared" si="98"/>
        <v>1585.6601470555554</v>
      </c>
      <c r="T1071" s="2">
        <f>(S1071*K1071)/1000</f>
        <v>8.7651769240015422</v>
      </c>
      <c r="U1071" s="2">
        <f t="shared" si="99"/>
        <v>8.7651769240015422</v>
      </c>
      <c r="V1071" s="2">
        <f>SUM(U$5:U1071)</f>
        <v>3945.760797616837</v>
      </c>
      <c r="W1071" s="2">
        <f>V1071/3600</f>
        <v>1.096044666004677</v>
      </c>
      <c r="X1071" s="2">
        <f>T1071*N1071</f>
        <v>0</v>
      </c>
      <c r="Y1071" s="2">
        <f>SUM(X$5:X1071)</f>
        <v>778.91476219163621</v>
      </c>
      <c r="Z1071" s="2">
        <f t="shared" si="100"/>
        <v>0.21636521171989895</v>
      </c>
      <c r="AA1071" s="2">
        <f>W1071-Z1071</f>
        <v>0.87967945428477801</v>
      </c>
      <c r="AB1071" s="2">
        <f>(0.5*$C$5*K1071^2)/1000</f>
        <v>20.182454089506173</v>
      </c>
      <c r="AC1071" s="2">
        <f t="shared" si="101"/>
        <v>0</v>
      </c>
      <c r="AD1071" s="13"/>
    </row>
    <row r="1072" spans="5:30" x14ac:dyDescent="0.25">
      <c r="E1072" s="6" t="s">
        <v>3</v>
      </c>
      <c r="F1072" s="1">
        <v>1067</v>
      </c>
      <c r="G1072" s="1">
        <v>45</v>
      </c>
      <c r="H1072" s="2">
        <f>SUM($K$5:K1072)</f>
        <v>8229.6666666666733</v>
      </c>
      <c r="I1072" s="2">
        <f>SUM($K$1028:K1072)</f>
        <v>379.24999999999989</v>
      </c>
      <c r="J1072" s="1">
        <v>23.4</v>
      </c>
      <c r="K1072" s="2">
        <v>6.4999999999999991</v>
      </c>
      <c r="L1072" s="2">
        <v>0.65277777777777812</v>
      </c>
      <c r="M1072" s="1">
        <f>IF(K1072&gt;0.001,1,0)</f>
        <v>1</v>
      </c>
      <c r="N1072" s="1">
        <f>IF(L1072&lt;-0.0001,1,0)</f>
        <v>0</v>
      </c>
      <c r="O1072" s="3">
        <f t="shared" si="96"/>
        <v>1.0999999999999999E-2</v>
      </c>
      <c r="P1072" s="2">
        <f t="shared" si="97"/>
        <v>142.54910999999998</v>
      </c>
      <c r="Q1072" s="2">
        <f>0.5*$C$7*$C$8*1.2*K1072^2</f>
        <v>16.630613999999994</v>
      </c>
      <c r="R1072" s="2">
        <f>IF(L1072&gt;0,$C$5*L1072,0)</f>
        <v>862.31944444444491</v>
      </c>
      <c r="S1072" s="2">
        <f t="shared" si="98"/>
        <v>1021.4991684444449</v>
      </c>
      <c r="T1072" s="2">
        <f>(S1072*K1072)/1000</f>
        <v>6.6397445948888905</v>
      </c>
      <c r="U1072" s="2">
        <f t="shared" si="99"/>
        <v>6.6397445948888905</v>
      </c>
      <c r="V1072" s="2">
        <f>SUM(U$5:U1072)</f>
        <v>3952.4005422117257</v>
      </c>
      <c r="W1072" s="2">
        <f>V1072/3600</f>
        <v>1.0978890395032572</v>
      </c>
      <c r="X1072" s="2">
        <f>T1072*N1072</f>
        <v>0</v>
      </c>
      <c r="Y1072" s="2">
        <f>SUM(X$5:X1072)</f>
        <v>778.91476219163621</v>
      </c>
      <c r="Z1072" s="2">
        <f t="shared" si="100"/>
        <v>0.21636521171989895</v>
      </c>
      <c r="AA1072" s="2">
        <f>W1072-Z1072</f>
        <v>0.88152382778335825</v>
      </c>
      <c r="AB1072" s="2">
        <f>(0.5*$C$5*K1072^2)/1000</f>
        <v>27.906124999999989</v>
      </c>
      <c r="AC1072" s="2">
        <f t="shared" si="101"/>
        <v>0</v>
      </c>
      <c r="AD1072" s="13"/>
    </row>
    <row r="1073" spans="5:30" x14ac:dyDescent="0.25">
      <c r="E1073" s="6" t="s">
        <v>3</v>
      </c>
      <c r="F1073" s="1">
        <v>1068</v>
      </c>
      <c r="G1073" s="1">
        <v>46</v>
      </c>
      <c r="H1073" s="2">
        <f>SUM($K$5:K1073)</f>
        <v>8236.5000000000073</v>
      </c>
      <c r="I1073" s="2">
        <f>SUM($K$1028:K1073)</f>
        <v>386.0833333333332</v>
      </c>
      <c r="J1073" s="1">
        <v>24.6</v>
      </c>
      <c r="K1073" s="2">
        <v>6.8333333333333339</v>
      </c>
      <c r="L1073" s="2">
        <v>0.25000000000000011</v>
      </c>
      <c r="M1073" s="1">
        <f>IF(K1073&gt;0.001,1,0)</f>
        <v>1</v>
      </c>
      <c r="N1073" s="1">
        <f>IF(L1073&lt;-0.0001,1,0)</f>
        <v>0</v>
      </c>
      <c r="O1073" s="3">
        <f t="shared" si="96"/>
        <v>1.0999999999999999E-2</v>
      </c>
      <c r="P1073" s="2">
        <f t="shared" si="97"/>
        <v>142.54910999999998</v>
      </c>
      <c r="Q1073" s="2">
        <f>0.5*$C$7*$C$8*1.2*K1073^2</f>
        <v>18.380054000000005</v>
      </c>
      <c r="R1073" s="2">
        <f>IF(L1073&gt;0,$C$5*L1073,0)</f>
        <v>330.25000000000017</v>
      </c>
      <c r="S1073" s="2">
        <f t="shared" si="98"/>
        <v>491.17916400000013</v>
      </c>
      <c r="T1073" s="2">
        <f>(S1073*K1073)/1000</f>
        <v>3.3563909540000014</v>
      </c>
      <c r="U1073" s="2">
        <f t="shared" si="99"/>
        <v>3.3563909540000014</v>
      </c>
      <c r="V1073" s="2">
        <f>SUM(U$5:U1073)</f>
        <v>3955.7569331657255</v>
      </c>
      <c r="W1073" s="2">
        <f>V1073/3600</f>
        <v>1.0988213703238126</v>
      </c>
      <c r="X1073" s="2">
        <f>T1073*N1073</f>
        <v>0</v>
      </c>
      <c r="Y1073" s="2">
        <f>SUM(X$5:X1073)</f>
        <v>778.91476219163621</v>
      </c>
      <c r="Z1073" s="2">
        <f t="shared" si="100"/>
        <v>0.21636521171989895</v>
      </c>
      <c r="AA1073" s="2">
        <f>W1073-Z1073</f>
        <v>0.88245615860391358</v>
      </c>
      <c r="AB1073" s="2">
        <f>(0.5*$C$5*K1073^2)/1000</f>
        <v>30.841680555555559</v>
      </c>
      <c r="AC1073" s="2">
        <f t="shared" si="101"/>
        <v>0</v>
      </c>
      <c r="AD1073" s="13"/>
    </row>
    <row r="1074" spans="5:30" x14ac:dyDescent="0.25">
      <c r="E1074" s="6" t="s">
        <v>3</v>
      </c>
      <c r="F1074" s="1">
        <v>1069</v>
      </c>
      <c r="G1074" s="1">
        <v>47</v>
      </c>
      <c r="H1074" s="2">
        <f>SUM($K$5:K1074)</f>
        <v>8243.5000000000073</v>
      </c>
      <c r="I1074" s="2">
        <f>SUM($K$1028:K1074)</f>
        <v>393.0833333333332</v>
      </c>
      <c r="J1074" s="1">
        <v>25.2</v>
      </c>
      <c r="K1074" s="2">
        <v>7</v>
      </c>
      <c r="L1074" s="2">
        <v>0.24999999999999961</v>
      </c>
      <c r="M1074" s="1">
        <f>IF(K1074&gt;0.001,1,0)</f>
        <v>1</v>
      </c>
      <c r="N1074" s="1">
        <f>IF(L1074&lt;-0.0001,1,0)</f>
        <v>0</v>
      </c>
      <c r="O1074" s="3">
        <f t="shared" si="96"/>
        <v>1.0999999999999999E-2</v>
      </c>
      <c r="P1074" s="2">
        <f t="shared" si="97"/>
        <v>142.54910999999998</v>
      </c>
      <c r="Q1074" s="2">
        <f>0.5*$C$7*$C$8*1.2*K1074^2</f>
        <v>19.287576000000001</v>
      </c>
      <c r="R1074" s="2">
        <f>IF(L1074&gt;0,$C$5*L1074,0)</f>
        <v>330.24999999999949</v>
      </c>
      <c r="S1074" s="2">
        <f t="shared" si="98"/>
        <v>492.08668599999947</v>
      </c>
      <c r="T1074" s="2">
        <f>(S1074*K1074)/1000</f>
        <v>3.444606801999996</v>
      </c>
      <c r="U1074" s="2">
        <f t="shared" si="99"/>
        <v>3.444606801999996</v>
      </c>
      <c r="V1074" s="2">
        <f>SUM(U$5:U1074)</f>
        <v>3959.2015399677257</v>
      </c>
      <c r="W1074" s="2">
        <f>V1074/3600</f>
        <v>1.0997782055465906</v>
      </c>
      <c r="X1074" s="2">
        <f>T1074*N1074</f>
        <v>0</v>
      </c>
      <c r="Y1074" s="2">
        <f>SUM(X$5:X1074)</f>
        <v>778.91476219163621</v>
      </c>
      <c r="Z1074" s="2">
        <f t="shared" si="100"/>
        <v>0.21636521171989895</v>
      </c>
      <c r="AA1074" s="2">
        <f>W1074-Z1074</f>
        <v>0.88341299382669158</v>
      </c>
      <c r="AB1074" s="2">
        <f>(0.5*$C$5*K1074^2)/1000</f>
        <v>32.3645</v>
      </c>
      <c r="AC1074" s="2">
        <f t="shared" si="101"/>
        <v>0</v>
      </c>
      <c r="AD1074" s="13"/>
    </row>
    <row r="1075" spans="5:30" x14ac:dyDescent="0.25">
      <c r="E1075" s="6" t="s">
        <v>3</v>
      </c>
      <c r="F1075" s="1">
        <v>1070</v>
      </c>
      <c r="G1075" s="1">
        <v>48</v>
      </c>
      <c r="H1075" s="2">
        <f>SUM($K$5:K1075)</f>
        <v>8250.8333333333412</v>
      </c>
      <c r="I1075" s="2">
        <f>SUM($K$1028:K1075)</f>
        <v>400.41666666666652</v>
      </c>
      <c r="J1075" s="1">
        <v>26.4</v>
      </c>
      <c r="K1075" s="2">
        <v>7.333333333333333</v>
      </c>
      <c r="L1075" s="2">
        <v>0.50000000000000022</v>
      </c>
      <c r="M1075" s="1">
        <f>IF(K1075&gt;0.001,1,0)</f>
        <v>1</v>
      </c>
      <c r="N1075" s="1">
        <f>IF(L1075&lt;-0.0001,1,0)</f>
        <v>0</v>
      </c>
      <c r="O1075" s="3">
        <f t="shared" si="96"/>
        <v>1.0999999999999999E-2</v>
      </c>
      <c r="P1075" s="2">
        <f t="shared" si="97"/>
        <v>142.54910999999998</v>
      </c>
      <c r="Q1075" s="2">
        <f>0.5*$C$7*$C$8*1.2*K1075^2</f>
        <v>21.168223999999999</v>
      </c>
      <c r="R1075" s="2">
        <f>IF(L1075&gt;0,$C$5*L1075,0)</f>
        <v>660.50000000000034</v>
      </c>
      <c r="S1075" s="2">
        <f t="shared" si="98"/>
        <v>824.21733400000039</v>
      </c>
      <c r="T1075" s="2">
        <f>(S1075*K1075)/1000</f>
        <v>6.0442604493333354</v>
      </c>
      <c r="U1075" s="2">
        <f t="shared" si="99"/>
        <v>6.0442604493333354</v>
      </c>
      <c r="V1075" s="2">
        <f>SUM(U$5:U1075)</f>
        <v>3965.2458004170589</v>
      </c>
      <c r="W1075" s="2">
        <f>V1075/3600</f>
        <v>1.1014571667825164</v>
      </c>
      <c r="X1075" s="2">
        <f>T1075*N1075</f>
        <v>0</v>
      </c>
      <c r="Y1075" s="2">
        <f>SUM(X$5:X1075)</f>
        <v>778.91476219163621</v>
      </c>
      <c r="Z1075" s="2">
        <f t="shared" si="100"/>
        <v>0.21636521171989895</v>
      </c>
      <c r="AA1075" s="2">
        <f>W1075-Z1075</f>
        <v>0.8850919550626174</v>
      </c>
      <c r="AB1075" s="2">
        <f>(0.5*$C$5*K1075^2)/1000</f>
        <v>35.520222222222216</v>
      </c>
      <c r="AC1075" s="2">
        <f t="shared" si="101"/>
        <v>0</v>
      </c>
      <c r="AD1075" s="13"/>
    </row>
    <row r="1076" spans="5:30" x14ac:dyDescent="0.25">
      <c r="E1076" s="6" t="s">
        <v>3</v>
      </c>
      <c r="F1076" s="1">
        <v>1071</v>
      </c>
      <c r="G1076" s="1">
        <v>49</v>
      </c>
      <c r="H1076" s="2">
        <f>SUM($K$5:K1076)</f>
        <v>8258.8333333333412</v>
      </c>
      <c r="I1076" s="2">
        <f>SUM($K$1028:K1076)</f>
        <v>408.41666666666652</v>
      </c>
      <c r="J1076" s="1">
        <v>28.8</v>
      </c>
      <c r="K1076" s="2">
        <v>8</v>
      </c>
      <c r="L1076" s="2">
        <v>0.75000000000000022</v>
      </c>
      <c r="M1076" s="1">
        <f>IF(K1076&gt;0.001,1,0)</f>
        <v>1</v>
      </c>
      <c r="N1076" s="1">
        <f>IF(L1076&lt;-0.0001,1,0)</f>
        <v>0</v>
      </c>
      <c r="O1076" s="3">
        <f t="shared" si="96"/>
        <v>1.0999999999999999E-2</v>
      </c>
      <c r="P1076" s="2">
        <f t="shared" si="97"/>
        <v>142.54910999999998</v>
      </c>
      <c r="Q1076" s="2">
        <f>0.5*$C$7*$C$8*1.2*K1076^2</f>
        <v>25.191936000000002</v>
      </c>
      <c r="R1076" s="2">
        <f>IF(L1076&gt;0,$C$5*L1076,0)</f>
        <v>990.75000000000034</v>
      </c>
      <c r="S1076" s="2">
        <f t="shared" si="98"/>
        <v>1158.4910460000003</v>
      </c>
      <c r="T1076" s="2">
        <f>(S1076*K1076)/1000</f>
        <v>9.2679283680000033</v>
      </c>
      <c r="U1076" s="2">
        <f t="shared" si="99"/>
        <v>9.2679283680000033</v>
      </c>
      <c r="V1076" s="2">
        <f>SUM(U$5:U1076)</f>
        <v>3974.5137287850589</v>
      </c>
      <c r="W1076" s="2">
        <f>V1076/3600</f>
        <v>1.1040315913291829</v>
      </c>
      <c r="X1076" s="2">
        <f>T1076*N1076</f>
        <v>0</v>
      </c>
      <c r="Y1076" s="2">
        <f>SUM(X$5:X1076)</f>
        <v>778.91476219163621</v>
      </c>
      <c r="Z1076" s="2">
        <f t="shared" si="100"/>
        <v>0.21636521171989895</v>
      </c>
      <c r="AA1076" s="2">
        <f>W1076-Z1076</f>
        <v>0.88766637960928396</v>
      </c>
      <c r="AB1076" s="2">
        <f>(0.5*$C$5*K1076^2)/1000</f>
        <v>42.271999999999998</v>
      </c>
      <c r="AC1076" s="2">
        <f t="shared" si="101"/>
        <v>0</v>
      </c>
      <c r="AD1076" s="13"/>
    </row>
    <row r="1077" spans="5:30" x14ac:dyDescent="0.25">
      <c r="E1077" s="6" t="s">
        <v>3</v>
      </c>
      <c r="F1077" s="1">
        <v>1072</v>
      </c>
      <c r="G1077" s="1">
        <v>50</v>
      </c>
      <c r="H1077" s="2">
        <f>SUM($K$5:K1077)</f>
        <v>8267.6666666666752</v>
      </c>
      <c r="I1077" s="2">
        <f>SUM($K$1028:K1077)</f>
        <v>417.24999999999983</v>
      </c>
      <c r="J1077" s="1">
        <v>31.8</v>
      </c>
      <c r="K1077" s="2">
        <v>8.8333333333333339</v>
      </c>
      <c r="L1077" s="2">
        <v>0.90277777777777724</v>
      </c>
      <c r="M1077" s="1">
        <f>IF(K1077&gt;0.001,1,0)</f>
        <v>1</v>
      </c>
      <c r="N1077" s="1">
        <f>IF(L1077&lt;-0.0001,1,0)</f>
        <v>0</v>
      </c>
      <c r="O1077" s="3">
        <f t="shared" si="96"/>
        <v>1.0999999999999999E-2</v>
      </c>
      <c r="P1077" s="2">
        <f t="shared" si="97"/>
        <v>142.54910999999998</v>
      </c>
      <c r="Q1077" s="2">
        <f>0.5*$C$7*$C$8*1.2*K1077^2</f>
        <v>30.713606000000006</v>
      </c>
      <c r="R1077" s="2">
        <f>IF(L1077&gt;0,$C$5*L1077,0)</f>
        <v>1192.5694444444437</v>
      </c>
      <c r="S1077" s="2">
        <f t="shared" si="98"/>
        <v>1365.8321604444436</v>
      </c>
      <c r="T1077" s="2">
        <f>(S1077*K1077)/1000</f>
        <v>12.064850750592587</v>
      </c>
      <c r="U1077" s="2">
        <f t="shared" si="99"/>
        <v>12.064850750592587</v>
      </c>
      <c r="V1077" s="2">
        <f>SUM(U$5:U1077)</f>
        <v>3986.5785795356514</v>
      </c>
      <c r="W1077" s="2">
        <f>V1077/3600</f>
        <v>1.1073829387599032</v>
      </c>
      <c r="X1077" s="2">
        <f>T1077*N1077</f>
        <v>0</v>
      </c>
      <c r="Y1077" s="2">
        <f>SUM(X$5:X1077)</f>
        <v>778.91476219163621</v>
      </c>
      <c r="Z1077" s="2">
        <f t="shared" si="100"/>
        <v>0.21636521171989895</v>
      </c>
      <c r="AA1077" s="2">
        <f>W1077-Z1077</f>
        <v>0.89101772704000426</v>
      </c>
      <c r="AB1077" s="2">
        <f>(0.5*$C$5*K1077^2)/1000</f>
        <v>51.537347222222223</v>
      </c>
      <c r="AC1077" s="2">
        <f t="shared" si="101"/>
        <v>0</v>
      </c>
      <c r="AD1077" s="13"/>
    </row>
    <row r="1078" spans="5:30" x14ac:dyDescent="0.25">
      <c r="E1078" s="6" t="s">
        <v>3</v>
      </c>
      <c r="F1078" s="1">
        <v>1073</v>
      </c>
      <c r="G1078" s="1">
        <v>51</v>
      </c>
      <c r="H1078" s="2">
        <f>SUM($K$5:K1078)</f>
        <v>8277.4722222222299</v>
      </c>
      <c r="I1078" s="2">
        <f>SUM($K$1028:K1078)</f>
        <v>427.05555555555537</v>
      </c>
      <c r="J1078" s="1">
        <v>35.299999999999997</v>
      </c>
      <c r="K1078" s="2">
        <v>9.8055555555555554</v>
      </c>
      <c r="L1078" s="2">
        <v>1.0694444444444444</v>
      </c>
      <c r="M1078" s="1">
        <f>IF(K1078&gt;0.001,1,0)</f>
        <v>1</v>
      </c>
      <c r="N1078" s="1">
        <f>IF(L1078&lt;-0.0001,1,0)</f>
        <v>0</v>
      </c>
      <c r="O1078" s="3">
        <f t="shared" si="96"/>
        <v>1.0999999999999999E-2</v>
      </c>
      <c r="P1078" s="2">
        <f t="shared" si="97"/>
        <v>142.54910999999998</v>
      </c>
      <c r="Q1078" s="2">
        <f>0.5*$C$7*$C$8*1.2*K1078^2</f>
        <v>37.846522388888893</v>
      </c>
      <c r="R1078" s="2">
        <f>IF(L1078&gt;0,$C$5*L1078,0)</f>
        <v>1412.7361111111111</v>
      </c>
      <c r="S1078" s="2">
        <f t="shared" si="98"/>
        <v>1593.1317435000001</v>
      </c>
      <c r="T1078" s="2">
        <f>(S1078*K1078)/1000</f>
        <v>15.621541818208334</v>
      </c>
      <c r="U1078" s="2">
        <f t="shared" si="99"/>
        <v>15.621541818208334</v>
      </c>
      <c r="V1078" s="2">
        <f>SUM(U$5:U1078)</f>
        <v>4002.2001213538597</v>
      </c>
      <c r="W1078" s="2">
        <f>V1078/3600</f>
        <v>1.1117222559316278</v>
      </c>
      <c r="X1078" s="2">
        <f>T1078*N1078</f>
        <v>0</v>
      </c>
      <c r="Y1078" s="2">
        <f>SUM(X$5:X1078)</f>
        <v>778.91476219163621</v>
      </c>
      <c r="Z1078" s="2">
        <f t="shared" si="100"/>
        <v>0.21636521171989895</v>
      </c>
      <c r="AA1078" s="2">
        <f>W1078-Z1078</f>
        <v>0.89535704421172879</v>
      </c>
      <c r="AB1078" s="2">
        <f>(0.5*$C$5*K1078^2)/1000</f>
        <v>63.506361496913584</v>
      </c>
      <c r="AC1078" s="2">
        <f t="shared" si="101"/>
        <v>0</v>
      </c>
      <c r="AD1078" s="13"/>
    </row>
    <row r="1079" spans="5:30" x14ac:dyDescent="0.25">
      <c r="E1079" s="6" t="s">
        <v>3</v>
      </c>
      <c r="F1079" s="1">
        <v>1074</v>
      </c>
      <c r="G1079" s="1">
        <v>52</v>
      </c>
      <c r="H1079" s="2">
        <f>SUM($K$5:K1079)</f>
        <v>8288.4444444444525</v>
      </c>
      <c r="I1079" s="2">
        <f>SUM($K$1028:K1079)</f>
        <v>438.0277777777776</v>
      </c>
      <c r="J1079" s="1">
        <v>39.5</v>
      </c>
      <c r="K1079" s="2">
        <v>10.972222222222221</v>
      </c>
      <c r="L1079" s="2">
        <v>1.2777777777777781</v>
      </c>
      <c r="M1079" s="1">
        <f>IF(K1079&gt;0.001,1,0)</f>
        <v>1</v>
      </c>
      <c r="N1079" s="1">
        <f>IF(L1079&lt;-0.0001,1,0)</f>
        <v>0</v>
      </c>
      <c r="O1079" s="3">
        <f t="shared" si="96"/>
        <v>1.0999999999999999E-2</v>
      </c>
      <c r="P1079" s="2">
        <f t="shared" si="97"/>
        <v>142.54910999999998</v>
      </c>
      <c r="Q1079" s="2">
        <f>0.5*$C$7*$C$8*1.2*K1079^2</f>
        <v>47.388259722222216</v>
      </c>
      <c r="R1079" s="2">
        <f>IF(L1079&gt;0,$C$5*L1079,0)</f>
        <v>1687.9444444444448</v>
      </c>
      <c r="S1079" s="2">
        <f t="shared" si="98"/>
        <v>1877.881814166667</v>
      </c>
      <c r="T1079" s="2">
        <f>(S1079*K1079)/1000</f>
        <v>20.604536572106486</v>
      </c>
      <c r="U1079" s="2">
        <f t="shared" si="99"/>
        <v>20.604536572106486</v>
      </c>
      <c r="V1079" s="2">
        <f>SUM(U$5:U1079)</f>
        <v>4022.8046579259662</v>
      </c>
      <c r="W1079" s="2">
        <f>V1079/3600</f>
        <v>1.1174457383127685</v>
      </c>
      <c r="X1079" s="2">
        <f>T1079*N1079</f>
        <v>0</v>
      </c>
      <c r="Y1079" s="2">
        <f>SUM(X$5:X1079)</f>
        <v>778.91476219163621</v>
      </c>
      <c r="Z1079" s="2">
        <f t="shared" si="100"/>
        <v>0.21636521171989895</v>
      </c>
      <c r="AA1079" s="2">
        <f>W1079-Z1079</f>
        <v>0.90108052659286952</v>
      </c>
      <c r="AB1079" s="2">
        <f>(0.5*$C$5*K1079^2)/1000</f>
        <v>79.517370756172824</v>
      </c>
      <c r="AC1079" s="2">
        <f t="shared" si="101"/>
        <v>0</v>
      </c>
      <c r="AD1079" s="13"/>
    </row>
    <row r="1080" spans="5:30" x14ac:dyDescent="0.25">
      <c r="E1080" s="6" t="s">
        <v>3</v>
      </c>
      <c r="F1080" s="1">
        <v>1075</v>
      </c>
      <c r="G1080" s="1">
        <v>53</v>
      </c>
      <c r="H1080" s="2">
        <f>SUM($K$5:K1080)</f>
        <v>8300.8055555555638</v>
      </c>
      <c r="I1080" s="2">
        <f>SUM($K$1028:K1080)</f>
        <v>450.38888888888869</v>
      </c>
      <c r="J1080" s="1">
        <v>44.5</v>
      </c>
      <c r="K1080" s="2">
        <v>12.361111111111111</v>
      </c>
      <c r="L1080" s="2">
        <v>1.3611111111111107</v>
      </c>
      <c r="M1080" s="1">
        <f>IF(K1080&gt;0.001,1,0)</f>
        <v>1</v>
      </c>
      <c r="N1080" s="1">
        <f>IF(L1080&lt;-0.0001,1,0)</f>
        <v>0</v>
      </c>
      <c r="O1080" s="3">
        <f t="shared" si="96"/>
        <v>1.0999999999999999E-2</v>
      </c>
      <c r="P1080" s="2">
        <f t="shared" si="97"/>
        <v>142.54910999999998</v>
      </c>
      <c r="Q1080" s="2">
        <f>0.5*$C$7*$C$8*1.2*K1080^2</f>
        <v>60.144593055555553</v>
      </c>
      <c r="R1080" s="2">
        <f>IF(L1080&gt;0,$C$5*L1080,0)</f>
        <v>1798.0277777777771</v>
      </c>
      <c r="S1080" s="2">
        <f t="shared" si="98"/>
        <v>2000.7214808333326</v>
      </c>
      <c r="T1080" s="2">
        <f>(S1080*K1080)/1000</f>
        <v>24.731140526967582</v>
      </c>
      <c r="U1080" s="2">
        <f t="shared" si="99"/>
        <v>24.731140526967582</v>
      </c>
      <c r="V1080" s="2">
        <f>SUM(U$5:U1080)</f>
        <v>4047.5357984529337</v>
      </c>
      <c r="W1080" s="2">
        <f>V1080/3600</f>
        <v>1.1243154995702593</v>
      </c>
      <c r="X1080" s="2">
        <f>T1080*N1080</f>
        <v>0</v>
      </c>
      <c r="Y1080" s="2">
        <f>SUM(X$5:X1080)</f>
        <v>778.91476219163621</v>
      </c>
      <c r="Z1080" s="2">
        <f t="shared" si="100"/>
        <v>0.21636521171989895</v>
      </c>
      <c r="AA1080" s="2">
        <f>W1080-Z1080</f>
        <v>0.90795028785036036</v>
      </c>
      <c r="AB1080" s="2">
        <f>(0.5*$C$5*K1080^2)/1000</f>
        <v>100.92246334876542</v>
      </c>
      <c r="AC1080" s="2">
        <f t="shared" si="101"/>
        <v>0</v>
      </c>
      <c r="AD1080" s="13"/>
    </row>
    <row r="1081" spans="5:30" x14ac:dyDescent="0.25">
      <c r="E1081" s="6" t="s">
        <v>3</v>
      </c>
      <c r="F1081" s="1">
        <v>1076</v>
      </c>
      <c r="G1081" s="1">
        <v>54</v>
      </c>
      <c r="H1081" s="2">
        <f>SUM($K$5:K1081)</f>
        <v>8314.5000000000091</v>
      </c>
      <c r="I1081" s="2">
        <f>SUM($K$1028:K1081)</f>
        <v>464.08333333333314</v>
      </c>
      <c r="J1081" s="1">
        <v>49.3</v>
      </c>
      <c r="K1081" s="2">
        <v>13.694444444444443</v>
      </c>
      <c r="L1081" s="2">
        <v>1.2222222222222219</v>
      </c>
      <c r="M1081" s="1">
        <f>IF(K1081&gt;0.001,1,0)</f>
        <v>1</v>
      </c>
      <c r="N1081" s="1">
        <f>IF(L1081&lt;-0.0001,1,0)</f>
        <v>0</v>
      </c>
      <c r="O1081" s="3">
        <f t="shared" si="96"/>
        <v>1.0999999999999999E-2</v>
      </c>
      <c r="P1081" s="2">
        <f t="shared" si="97"/>
        <v>142.54910999999998</v>
      </c>
      <c r="Q1081" s="2">
        <f>0.5*$C$7*$C$8*1.2*K1081^2</f>
        <v>73.819382388888869</v>
      </c>
      <c r="R1081" s="2">
        <f>IF(L1081&gt;0,$C$5*L1081,0)</f>
        <v>1614.5555555555552</v>
      </c>
      <c r="S1081" s="2">
        <f t="shared" si="98"/>
        <v>1830.9240479444441</v>
      </c>
      <c r="T1081" s="2">
        <f>(S1081*K1081)/1000</f>
        <v>25.073487656572524</v>
      </c>
      <c r="U1081" s="2">
        <f t="shared" si="99"/>
        <v>25.073487656572524</v>
      </c>
      <c r="V1081" s="2">
        <f>SUM(U$5:U1081)</f>
        <v>4072.6092861095062</v>
      </c>
      <c r="W1081" s="2">
        <f>V1081/3600</f>
        <v>1.1312803572526406</v>
      </c>
      <c r="X1081" s="2">
        <f>T1081*N1081</f>
        <v>0</v>
      </c>
      <c r="Y1081" s="2">
        <f>SUM(X$5:X1081)</f>
        <v>778.91476219163621</v>
      </c>
      <c r="Z1081" s="2">
        <f t="shared" si="100"/>
        <v>0.21636521171989895</v>
      </c>
      <c r="AA1081" s="2">
        <f>W1081-Z1081</f>
        <v>0.91491514553274167</v>
      </c>
      <c r="AB1081" s="2">
        <f>(0.5*$C$5*K1081^2)/1000</f>
        <v>123.86872260802467</v>
      </c>
      <c r="AC1081" s="2">
        <f t="shared" si="101"/>
        <v>0</v>
      </c>
      <c r="AD1081" s="13"/>
    </row>
    <row r="1082" spans="5:30" x14ac:dyDescent="0.25">
      <c r="E1082" s="6" t="s">
        <v>3</v>
      </c>
      <c r="F1082" s="1">
        <v>1077</v>
      </c>
      <c r="G1082" s="1">
        <v>55</v>
      </c>
      <c r="H1082" s="2">
        <f>SUM($K$5:K1082)</f>
        <v>8329.3055555555638</v>
      </c>
      <c r="I1082" s="2">
        <f>SUM($K$1028:K1082)</f>
        <v>478.88888888888869</v>
      </c>
      <c r="J1082" s="1">
        <v>53.3</v>
      </c>
      <c r="K1082" s="2">
        <v>14.805555555555554</v>
      </c>
      <c r="L1082" s="2">
        <v>0.98611111111111127</v>
      </c>
      <c r="M1082" s="1">
        <f>IF(K1082&gt;0.001,1,0)</f>
        <v>1</v>
      </c>
      <c r="N1082" s="1">
        <f>IF(L1082&lt;-0.0001,1,0)</f>
        <v>0</v>
      </c>
      <c r="O1082" s="3">
        <f t="shared" si="96"/>
        <v>1.0999999999999999E-2</v>
      </c>
      <c r="P1082" s="2">
        <f t="shared" si="97"/>
        <v>142.54910999999998</v>
      </c>
      <c r="Q1082" s="2">
        <f>0.5*$C$7*$C$8*1.2*K1082^2</f>
        <v>86.284142388888867</v>
      </c>
      <c r="R1082" s="2">
        <f>IF(L1082&gt;0,$C$5*L1082,0)</f>
        <v>1302.6527777777781</v>
      </c>
      <c r="S1082" s="2">
        <f t="shared" si="98"/>
        <v>1531.486030166667</v>
      </c>
      <c r="T1082" s="2">
        <f>(S1082*K1082)/1000</f>
        <v>22.67450150218982</v>
      </c>
      <c r="U1082" s="2">
        <f t="shared" si="99"/>
        <v>22.67450150218982</v>
      </c>
      <c r="V1082" s="2">
        <f>SUM(U$5:U1082)</f>
        <v>4095.283787611696</v>
      </c>
      <c r="W1082" s="2">
        <f>V1082/3600</f>
        <v>1.1375788298921379</v>
      </c>
      <c r="X1082" s="2">
        <f>T1082*N1082</f>
        <v>0</v>
      </c>
      <c r="Y1082" s="2">
        <f>SUM(X$5:X1082)</f>
        <v>778.91476219163621</v>
      </c>
      <c r="Z1082" s="2">
        <f t="shared" si="100"/>
        <v>0.21636521171989895</v>
      </c>
      <c r="AA1082" s="2">
        <f>W1082-Z1082</f>
        <v>0.9212136181722389</v>
      </c>
      <c r="AB1082" s="2">
        <f>(0.5*$C$5*K1082^2)/1000</f>
        <v>144.78455594135798</v>
      </c>
      <c r="AC1082" s="2">
        <f t="shared" si="101"/>
        <v>0</v>
      </c>
      <c r="AD1082" s="13"/>
    </row>
    <row r="1083" spans="5:30" x14ac:dyDescent="0.25">
      <c r="E1083" s="6" t="s">
        <v>3</v>
      </c>
      <c r="F1083" s="1">
        <v>1078</v>
      </c>
      <c r="G1083" s="1">
        <v>56</v>
      </c>
      <c r="H1083" s="2">
        <f>SUM($K$5:K1083)</f>
        <v>8344.9722222222299</v>
      </c>
      <c r="I1083" s="2">
        <f>SUM($K$1028:K1083)</f>
        <v>494.55555555555537</v>
      </c>
      <c r="J1083" s="1">
        <v>56.4</v>
      </c>
      <c r="K1083" s="2">
        <v>15.666666666666666</v>
      </c>
      <c r="L1083" s="2">
        <v>0.7777777777777779</v>
      </c>
      <c r="M1083" s="1">
        <f>IF(K1083&gt;0.001,1,0)</f>
        <v>1</v>
      </c>
      <c r="N1083" s="1">
        <f>IF(L1083&lt;-0.0001,1,0)</f>
        <v>0</v>
      </c>
      <c r="O1083" s="3">
        <f t="shared" si="96"/>
        <v>1.0999999999999999E-2</v>
      </c>
      <c r="P1083" s="2">
        <f t="shared" si="97"/>
        <v>142.54910999999998</v>
      </c>
      <c r="Q1083" s="2">
        <f>0.5*$C$7*$C$8*1.2*K1083^2</f>
        <v>96.612824000000003</v>
      </c>
      <c r="R1083" s="2">
        <f>IF(L1083&gt;0,$C$5*L1083,0)</f>
        <v>1027.4444444444446</v>
      </c>
      <c r="S1083" s="2">
        <f t="shared" si="98"/>
        <v>1266.6063784444445</v>
      </c>
      <c r="T1083" s="2">
        <f>(S1083*K1083)/1000</f>
        <v>19.843499928962963</v>
      </c>
      <c r="U1083" s="2">
        <f t="shared" si="99"/>
        <v>19.843499928962963</v>
      </c>
      <c r="V1083" s="2">
        <f>SUM(U$5:U1083)</f>
        <v>4115.1272875406594</v>
      </c>
      <c r="W1083" s="2">
        <f>V1083/3600</f>
        <v>1.1430909132057387</v>
      </c>
      <c r="X1083" s="2">
        <f>T1083*N1083</f>
        <v>0</v>
      </c>
      <c r="Y1083" s="2">
        <f>SUM(X$5:X1083)</f>
        <v>778.91476219163621</v>
      </c>
      <c r="Z1083" s="2">
        <f t="shared" si="100"/>
        <v>0.21636521171989895</v>
      </c>
      <c r="AA1083" s="2">
        <f>W1083-Z1083</f>
        <v>0.92672570148583977</v>
      </c>
      <c r="AB1083" s="2">
        <f>(0.5*$C$5*K1083^2)/1000</f>
        <v>162.11605555555553</v>
      </c>
      <c r="AC1083" s="2">
        <f t="shared" si="101"/>
        <v>0</v>
      </c>
      <c r="AD1083" s="13"/>
    </row>
    <row r="1084" spans="5:30" x14ac:dyDescent="0.25">
      <c r="E1084" s="6" t="s">
        <v>3</v>
      </c>
      <c r="F1084" s="1">
        <v>1079</v>
      </c>
      <c r="G1084" s="1">
        <v>57</v>
      </c>
      <c r="H1084" s="2">
        <f>SUM($K$5:K1084)</f>
        <v>8361.3333333333412</v>
      </c>
      <c r="I1084" s="2">
        <f>SUM($K$1028:K1084)</f>
        <v>510.91666666666646</v>
      </c>
      <c r="J1084" s="1">
        <v>58.9</v>
      </c>
      <c r="K1084" s="2">
        <v>16.361111111111111</v>
      </c>
      <c r="L1084" s="2">
        <v>0.6666666666666673</v>
      </c>
      <c r="M1084" s="1">
        <f>IF(K1084&gt;0.001,1,0)</f>
        <v>1</v>
      </c>
      <c r="N1084" s="1">
        <f>IF(L1084&lt;-0.0001,1,0)</f>
        <v>0</v>
      </c>
      <c r="O1084" s="3">
        <f t="shared" si="96"/>
        <v>1.0999999999999999E-2</v>
      </c>
      <c r="P1084" s="2">
        <f t="shared" si="97"/>
        <v>142.54910999999998</v>
      </c>
      <c r="Q1084" s="2">
        <f>0.5*$C$7*$C$8*1.2*K1084^2</f>
        <v>105.36761705555556</v>
      </c>
      <c r="R1084" s="2">
        <f>IF(L1084&gt;0,$C$5*L1084,0)</f>
        <v>880.66666666666754</v>
      </c>
      <c r="S1084" s="2">
        <f t="shared" si="98"/>
        <v>1128.583393722223</v>
      </c>
      <c r="T1084" s="2">
        <f>(S1084*K1084)/1000</f>
        <v>18.464878302844149</v>
      </c>
      <c r="U1084" s="2">
        <f t="shared" si="99"/>
        <v>18.464878302844149</v>
      </c>
      <c r="V1084" s="2">
        <f>SUM(U$5:U1084)</f>
        <v>4133.5921658435036</v>
      </c>
      <c r="W1084" s="2">
        <f>V1084/3600</f>
        <v>1.1482200460676399</v>
      </c>
      <c r="X1084" s="2">
        <f>T1084*N1084</f>
        <v>0</v>
      </c>
      <c r="Y1084" s="2">
        <f>SUM(X$5:X1084)</f>
        <v>778.91476219163621</v>
      </c>
      <c r="Z1084" s="2">
        <f t="shared" si="100"/>
        <v>0.21636521171989895</v>
      </c>
      <c r="AA1084" s="2">
        <f>W1084-Z1084</f>
        <v>0.93185483434774097</v>
      </c>
      <c r="AB1084" s="2">
        <f>(0.5*$C$5*K1084^2)/1000</f>
        <v>176.80657445987654</v>
      </c>
      <c r="AC1084" s="2">
        <f t="shared" si="101"/>
        <v>0</v>
      </c>
      <c r="AD1084" s="13"/>
    </row>
    <row r="1085" spans="5:30" x14ac:dyDescent="0.25">
      <c r="E1085" s="6" t="s">
        <v>3</v>
      </c>
      <c r="F1085" s="1">
        <v>1080</v>
      </c>
      <c r="G1085" s="1">
        <v>58</v>
      </c>
      <c r="H1085" s="2">
        <f>SUM($K$5:K1085)</f>
        <v>8378.3333333333412</v>
      </c>
      <c r="I1085" s="2">
        <f>SUM($K$1028:K1085)</f>
        <v>527.91666666666652</v>
      </c>
      <c r="J1085" s="1">
        <v>61.2</v>
      </c>
      <c r="K1085" s="2">
        <v>17</v>
      </c>
      <c r="L1085" s="2">
        <v>0.51388888888888928</v>
      </c>
      <c r="M1085" s="1">
        <f>IF(K1085&gt;0.001,1,0)</f>
        <v>1</v>
      </c>
      <c r="N1085" s="1">
        <f>IF(L1085&lt;-0.0001,1,0)</f>
        <v>0</v>
      </c>
      <c r="O1085" s="3">
        <f t="shared" si="96"/>
        <v>1.0999999999999999E-2</v>
      </c>
      <c r="P1085" s="2">
        <f t="shared" si="97"/>
        <v>142.54910999999998</v>
      </c>
      <c r="Q1085" s="2">
        <f>0.5*$C$7*$C$8*1.2*K1085^2</f>
        <v>113.75733600000001</v>
      </c>
      <c r="R1085" s="2">
        <f>IF(L1085&gt;0,$C$5*L1085,0)</f>
        <v>678.84722222222274</v>
      </c>
      <c r="S1085" s="2">
        <f t="shared" si="98"/>
        <v>935.15366822222268</v>
      </c>
      <c r="T1085" s="2">
        <f>(S1085*K1085)/1000</f>
        <v>15.897612359777787</v>
      </c>
      <c r="U1085" s="2">
        <f t="shared" si="99"/>
        <v>15.897612359777787</v>
      </c>
      <c r="V1085" s="2">
        <f>SUM(U$5:U1085)</f>
        <v>4149.4897782032813</v>
      </c>
      <c r="W1085" s="2">
        <f>V1085/3600</f>
        <v>1.1526360495009114</v>
      </c>
      <c r="X1085" s="2">
        <f>T1085*N1085</f>
        <v>0</v>
      </c>
      <c r="Y1085" s="2">
        <f>SUM(X$5:X1085)</f>
        <v>778.91476219163621</v>
      </c>
      <c r="Z1085" s="2">
        <f t="shared" si="100"/>
        <v>0.21636521171989895</v>
      </c>
      <c r="AA1085" s="2">
        <f>W1085-Z1085</f>
        <v>0.93627083778101239</v>
      </c>
      <c r="AB1085" s="2">
        <f>(0.5*$C$5*K1085^2)/1000</f>
        <v>190.8845</v>
      </c>
      <c r="AC1085" s="2">
        <f t="shared" si="101"/>
        <v>0</v>
      </c>
      <c r="AD1085" s="13"/>
    </row>
    <row r="1086" spans="5:30" x14ac:dyDescent="0.25">
      <c r="E1086" s="6" t="s">
        <v>3</v>
      </c>
      <c r="F1086" s="1">
        <v>1081</v>
      </c>
      <c r="G1086" s="1">
        <v>59</v>
      </c>
      <c r="H1086" s="2">
        <f>SUM($K$5:K1086)</f>
        <v>8395.7222222222299</v>
      </c>
      <c r="I1086" s="2">
        <f>SUM($K$1028:K1086)</f>
        <v>545.30555555555543</v>
      </c>
      <c r="J1086" s="1">
        <v>62.6</v>
      </c>
      <c r="K1086" s="2">
        <v>17.388888888888889</v>
      </c>
      <c r="L1086" s="2">
        <v>0.24999999999999961</v>
      </c>
      <c r="M1086" s="1">
        <f>IF(K1086&gt;0.001,1,0)</f>
        <v>1</v>
      </c>
      <c r="N1086" s="1">
        <f>IF(L1086&lt;-0.0001,1,0)</f>
        <v>0</v>
      </c>
      <c r="O1086" s="3">
        <f t="shared" si="96"/>
        <v>1.0999999999999999E-2</v>
      </c>
      <c r="P1086" s="2">
        <f t="shared" si="97"/>
        <v>142.54910999999998</v>
      </c>
      <c r="Q1086" s="2">
        <f>0.5*$C$7*$C$8*1.2*K1086^2</f>
        <v>119.02144955555558</v>
      </c>
      <c r="R1086" s="2">
        <f>IF(L1086&gt;0,$C$5*L1086,0)</f>
        <v>330.24999999999949</v>
      </c>
      <c r="S1086" s="2">
        <f t="shared" si="98"/>
        <v>591.82055955555506</v>
      </c>
      <c r="T1086" s="2">
        <f>(S1086*K1086)/1000</f>
        <v>10.291101952271596</v>
      </c>
      <c r="U1086" s="2">
        <f t="shared" si="99"/>
        <v>10.291101952271596</v>
      </c>
      <c r="V1086" s="2">
        <f>SUM(U$5:U1086)</f>
        <v>4159.7808801555529</v>
      </c>
      <c r="W1086" s="2">
        <f>V1086/3600</f>
        <v>1.1554946889320981</v>
      </c>
      <c r="X1086" s="2">
        <f>T1086*N1086</f>
        <v>0</v>
      </c>
      <c r="Y1086" s="2">
        <f>SUM(X$5:X1086)</f>
        <v>778.91476219163621</v>
      </c>
      <c r="Z1086" s="2">
        <f t="shared" si="100"/>
        <v>0.21636521171989895</v>
      </c>
      <c r="AA1086" s="2">
        <f>W1086-Z1086</f>
        <v>0.93912947721219908</v>
      </c>
      <c r="AB1086" s="2">
        <f>(0.5*$C$5*K1086^2)/1000</f>
        <v>199.71766820987656</v>
      </c>
      <c r="AC1086" s="2">
        <f t="shared" si="101"/>
        <v>0</v>
      </c>
      <c r="AD1086" s="13"/>
    </row>
    <row r="1087" spans="5:30" x14ac:dyDescent="0.25">
      <c r="E1087" s="6" t="s">
        <v>3</v>
      </c>
      <c r="F1087" s="1">
        <v>1082</v>
      </c>
      <c r="G1087" s="1">
        <v>60</v>
      </c>
      <c r="H1087" s="2">
        <f>SUM($K$5:K1087)</f>
        <v>8413.2222222222299</v>
      </c>
      <c r="I1087" s="2">
        <f>SUM($K$1028:K1087)</f>
        <v>562.80555555555543</v>
      </c>
      <c r="J1087" s="1">
        <v>63</v>
      </c>
      <c r="K1087" s="2">
        <v>17.5</v>
      </c>
      <c r="L1087" s="2">
        <v>-1.3888888888889086E-2</v>
      </c>
      <c r="M1087" s="1">
        <f>IF(K1087&gt;0.001,1,0)</f>
        <v>1</v>
      </c>
      <c r="N1087" s="1">
        <f>IF(L1087&lt;-0.0001,1,0)</f>
        <v>1</v>
      </c>
      <c r="O1087" s="3">
        <f t="shared" si="96"/>
        <v>1.0999999999999999E-2</v>
      </c>
      <c r="P1087" s="2">
        <f t="shared" si="97"/>
        <v>142.54910999999998</v>
      </c>
      <c r="Q1087" s="2">
        <f>0.5*$C$7*$C$8*1.2*K1087^2</f>
        <v>120.54735000000001</v>
      </c>
      <c r="R1087" s="2">
        <f>IF(L1087&gt;0,$C$5*L1087,0)</f>
        <v>0</v>
      </c>
      <c r="S1087" s="2">
        <f t="shared" si="98"/>
        <v>263.09645999999998</v>
      </c>
      <c r="T1087" s="2">
        <f>(S1087*K1087)/1000</f>
        <v>4.6041880499999994</v>
      </c>
      <c r="U1087" s="2">
        <f t="shared" si="99"/>
        <v>4.6041880499999994</v>
      </c>
      <c r="V1087" s="2">
        <f>SUM(U$5:U1087)</f>
        <v>4164.3850682055527</v>
      </c>
      <c r="W1087" s="2">
        <f>V1087/3600</f>
        <v>1.1567736300570979</v>
      </c>
      <c r="X1087" s="2">
        <f>T1087*N1087</f>
        <v>4.6041880499999994</v>
      </c>
      <c r="Y1087" s="2">
        <f>SUM(X$5:X1087)</f>
        <v>783.51895024163616</v>
      </c>
      <c r="Z1087" s="2">
        <f t="shared" si="100"/>
        <v>0.21764415284489894</v>
      </c>
      <c r="AA1087" s="2">
        <f>W1087-Z1087</f>
        <v>0.93912947721219897</v>
      </c>
      <c r="AB1087" s="2">
        <f>(0.5*$C$5*K1087^2)/1000</f>
        <v>202.27812499999999</v>
      </c>
      <c r="AC1087" s="2">
        <f t="shared" si="101"/>
        <v>202.27812499999999</v>
      </c>
      <c r="AD1087" s="13"/>
    </row>
    <row r="1088" spans="5:30" x14ac:dyDescent="0.25">
      <c r="E1088" s="6" t="s">
        <v>3</v>
      </c>
      <c r="F1088" s="1">
        <v>1083</v>
      </c>
      <c r="G1088" s="1">
        <v>61</v>
      </c>
      <c r="H1088" s="2">
        <f>SUM($K$5:K1088)</f>
        <v>8430.5833333333412</v>
      </c>
      <c r="I1088" s="2">
        <f>SUM($K$1028:K1088)</f>
        <v>580.16666666666652</v>
      </c>
      <c r="J1088" s="1">
        <v>62.5</v>
      </c>
      <c r="K1088" s="2">
        <v>17.361111111111111</v>
      </c>
      <c r="L1088" s="2">
        <v>-0.29166666666666685</v>
      </c>
      <c r="M1088" s="1">
        <f>IF(K1088&gt;0.001,1,0)</f>
        <v>1</v>
      </c>
      <c r="N1088" s="1">
        <f>IF(L1088&lt;-0.0001,1,0)</f>
        <v>1</v>
      </c>
      <c r="O1088" s="3">
        <f t="shared" si="96"/>
        <v>1.0999999999999999E-2</v>
      </c>
      <c r="P1088" s="2">
        <f t="shared" si="97"/>
        <v>142.54910999999998</v>
      </c>
      <c r="Q1088" s="2">
        <f>0.5*$C$7*$C$8*1.2*K1088^2</f>
        <v>118.64149305555556</v>
      </c>
      <c r="R1088" s="2">
        <f>IF(L1088&gt;0,$C$5*L1088,0)</f>
        <v>0</v>
      </c>
      <c r="S1088" s="2">
        <f t="shared" si="98"/>
        <v>261.19060305555553</v>
      </c>
      <c r="T1088" s="2">
        <f>(S1088*K1088)/1000</f>
        <v>4.5345590808256162</v>
      </c>
      <c r="U1088" s="2">
        <f t="shared" si="99"/>
        <v>4.5345590808256162</v>
      </c>
      <c r="V1088" s="2">
        <f>SUM(U$5:U1088)</f>
        <v>4168.9196272863783</v>
      </c>
      <c r="W1088" s="2">
        <f>V1088/3600</f>
        <v>1.1580332298017717</v>
      </c>
      <c r="X1088" s="2">
        <f>T1088*N1088</f>
        <v>4.5345590808256162</v>
      </c>
      <c r="Y1088" s="2">
        <f>SUM(X$5:X1088)</f>
        <v>788.05350932246176</v>
      </c>
      <c r="Z1088" s="2">
        <f t="shared" si="100"/>
        <v>0.2189037525895727</v>
      </c>
      <c r="AA1088" s="2">
        <f>W1088-Z1088</f>
        <v>0.93912947721219897</v>
      </c>
      <c r="AB1088" s="2">
        <f>(0.5*$C$5*K1088^2)/1000</f>
        <v>199.08010223765433</v>
      </c>
      <c r="AC1088" s="2">
        <f t="shared" si="101"/>
        <v>199.08010223765433</v>
      </c>
      <c r="AD1088" s="13"/>
    </row>
    <row r="1089" spans="5:30" x14ac:dyDescent="0.25">
      <c r="E1089" s="6" t="s">
        <v>3</v>
      </c>
      <c r="F1089" s="1">
        <v>1084</v>
      </c>
      <c r="G1089" s="1">
        <v>62</v>
      </c>
      <c r="H1089" s="2">
        <f>SUM($K$5:K1089)</f>
        <v>8447.5000000000073</v>
      </c>
      <c r="I1089" s="2">
        <f>SUM($K$1028:K1089)</f>
        <v>597.08333333333314</v>
      </c>
      <c r="J1089" s="1">
        <v>60.9</v>
      </c>
      <c r="K1089" s="2">
        <v>16.916666666666664</v>
      </c>
      <c r="L1089" s="2">
        <v>-0.44444444444444481</v>
      </c>
      <c r="M1089" s="1">
        <f>IF(K1089&gt;0.001,1,0)</f>
        <v>1</v>
      </c>
      <c r="N1089" s="1">
        <f>IF(L1089&lt;-0.0001,1,0)</f>
        <v>1</v>
      </c>
      <c r="O1089" s="3">
        <f t="shared" si="96"/>
        <v>1.0999999999999999E-2</v>
      </c>
      <c r="P1089" s="2">
        <f t="shared" si="97"/>
        <v>142.54910999999998</v>
      </c>
      <c r="Q1089" s="2">
        <f>0.5*$C$7*$C$8*1.2*K1089^2</f>
        <v>112.64480149999997</v>
      </c>
      <c r="R1089" s="2">
        <f>IF(L1089&gt;0,$C$5*L1089,0)</f>
        <v>0</v>
      </c>
      <c r="S1089" s="2">
        <f t="shared" si="98"/>
        <v>255.19391149999996</v>
      </c>
      <c r="T1089" s="2">
        <f>(S1089*K1089)/1000</f>
        <v>4.3170303362083322</v>
      </c>
      <c r="U1089" s="2">
        <f t="shared" si="99"/>
        <v>4.3170303362083322</v>
      </c>
      <c r="V1089" s="2">
        <f>SUM(U$5:U1089)</f>
        <v>4173.2366576225868</v>
      </c>
      <c r="W1089" s="2">
        <f>V1089/3600</f>
        <v>1.159232404895163</v>
      </c>
      <c r="X1089" s="2">
        <f>T1089*N1089</f>
        <v>4.3170303362083322</v>
      </c>
      <c r="Y1089" s="2">
        <f>SUM(X$5:X1089)</f>
        <v>792.37053965867005</v>
      </c>
      <c r="Z1089" s="2">
        <f t="shared" si="100"/>
        <v>0.22010292768296391</v>
      </c>
      <c r="AA1089" s="2">
        <f>W1089-Z1089</f>
        <v>0.93912947721219908</v>
      </c>
      <c r="AB1089" s="2">
        <f>(0.5*$C$5*K1089^2)/1000</f>
        <v>189.01767013888886</v>
      </c>
      <c r="AC1089" s="2">
        <f t="shared" si="101"/>
        <v>189.01767013888886</v>
      </c>
      <c r="AD1089" s="13"/>
    </row>
    <row r="1090" spans="5:30" x14ac:dyDescent="0.25">
      <c r="E1090" s="6" t="s">
        <v>3</v>
      </c>
      <c r="F1090" s="1">
        <v>1085</v>
      </c>
      <c r="G1090" s="1">
        <v>63</v>
      </c>
      <c r="H1090" s="2">
        <f>SUM($K$5:K1090)</f>
        <v>8463.9722222222299</v>
      </c>
      <c r="I1090" s="2">
        <f>SUM($K$1028:K1090)</f>
        <v>613.55555555555532</v>
      </c>
      <c r="J1090" s="1">
        <v>59.3</v>
      </c>
      <c r="K1090" s="2">
        <v>16.472222222222221</v>
      </c>
      <c r="L1090" s="2">
        <v>-0.31944444444444403</v>
      </c>
      <c r="M1090" s="1">
        <f>IF(K1090&gt;0.001,1,0)</f>
        <v>1</v>
      </c>
      <c r="N1090" s="1">
        <f>IF(L1090&lt;-0.0001,1,0)</f>
        <v>1</v>
      </c>
      <c r="O1090" s="3">
        <f t="shared" si="96"/>
        <v>1.0999999999999999E-2</v>
      </c>
      <c r="P1090" s="2">
        <f t="shared" si="97"/>
        <v>142.54910999999998</v>
      </c>
      <c r="Q1090" s="2">
        <f>0.5*$C$7*$C$8*1.2*K1090^2</f>
        <v>106.80361572222223</v>
      </c>
      <c r="R1090" s="2">
        <f>IF(L1090&gt;0,$C$5*L1090,0)</f>
        <v>0</v>
      </c>
      <c r="S1090" s="2">
        <f t="shared" si="98"/>
        <v>249.3527257222222</v>
      </c>
      <c r="T1090" s="2">
        <f>(S1090*K1090)/1000</f>
        <v>4.1073935098132717</v>
      </c>
      <c r="U1090" s="2">
        <f t="shared" si="99"/>
        <v>4.1073935098132717</v>
      </c>
      <c r="V1090" s="2">
        <f>SUM(U$5:U1090)</f>
        <v>4177.3440511323997</v>
      </c>
      <c r="W1090" s="2">
        <f>V1090/3600</f>
        <v>1.1603733475367777</v>
      </c>
      <c r="X1090" s="2">
        <f>T1090*N1090</f>
        <v>4.1073935098132717</v>
      </c>
      <c r="Y1090" s="2">
        <f>SUM(X$5:X1090)</f>
        <v>796.47793316848333</v>
      </c>
      <c r="Z1090" s="2">
        <f t="shared" si="100"/>
        <v>0.22124387032457871</v>
      </c>
      <c r="AA1090" s="2">
        <f>W1090-Z1090</f>
        <v>0.93912947721219897</v>
      </c>
      <c r="AB1090" s="2">
        <f>(0.5*$C$5*K1090^2)/1000</f>
        <v>179.21617631172839</v>
      </c>
      <c r="AC1090" s="2">
        <f t="shared" si="101"/>
        <v>179.21617631172839</v>
      </c>
      <c r="AD1090" s="13"/>
    </row>
    <row r="1091" spans="5:30" x14ac:dyDescent="0.25">
      <c r="E1091" s="6" t="s">
        <v>3</v>
      </c>
      <c r="F1091" s="1">
        <v>1086</v>
      </c>
      <c r="G1091" s="1">
        <v>64</v>
      </c>
      <c r="H1091" s="2">
        <f>SUM($K$5:K1091)</f>
        <v>8480.2500000000073</v>
      </c>
      <c r="I1091" s="2">
        <f>SUM($K$1028:K1091)</f>
        <v>629.83333333333314</v>
      </c>
      <c r="J1091" s="1">
        <v>58.6</v>
      </c>
      <c r="K1091" s="2">
        <v>16.277777777777779</v>
      </c>
      <c r="L1091" s="2">
        <v>-9.7222222222221627E-2</v>
      </c>
      <c r="M1091" s="1">
        <f>IF(K1091&gt;0.001,1,0)</f>
        <v>1</v>
      </c>
      <c r="N1091" s="1">
        <f>IF(L1091&lt;-0.0001,1,0)</f>
        <v>1</v>
      </c>
      <c r="O1091" s="3">
        <f t="shared" si="96"/>
        <v>1.0999999999999999E-2</v>
      </c>
      <c r="P1091" s="2">
        <f t="shared" si="97"/>
        <v>142.54910999999998</v>
      </c>
      <c r="Q1091" s="2">
        <f>0.5*$C$7*$C$8*1.2*K1091^2</f>
        <v>104.29699622222223</v>
      </c>
      <c r="R1091" s="2">
        <f>IF(L1091&gt;0,$C$5*L1091,0)</f>
        <v>0</v>
      </c>
      <c r="S1091" s="2">
        <f t="shared" si="98"/>
        <v>246.8461062222222</v>
      </c>
      <c r="T1091" s="2">
        <f>(S1091*K1091)/1000</f>
        <v>4.018106062395062</v>
      </c>
      <c r="U1091" s="2">
        <f t="shared" si="99"/>
        <v>4.018106062395062</v>
      </c>
      <c r="V1091" s="2">
        <f>SUM(U$5:U1091)</f>
        <v>4181.3621571947951</v>
      </c>
      <c r="W1091" s="2">
        <f>V1091/3600</f>
        <v>1.1614894881096653</v>
      </c>
      <c r="X1091" s="2">
        <f>T1091*N1091</f>
        <v>4.018106062395062</v>
      </c>
      <c r="Y1091" s="2">
        <f>SUM(X$5:X1091)</f>
        <v>800.49603923087841</v>
      </c>
      <c r="Z1091" s="2">
        <f t="shared" si="100"/>
        <v>0.22236001089746624</v>
      </c>
      <c r="AA1091" s="2">
        <f>W1091-Z1091</f>
        <v>0.93912947721219908</v>
      </c>
      <c r="AB1091" s="2">
        <f>(0.5*$C$5*K1091^2)/1000</f>
        <v>175.01007561728397</v>
      </c>
      <c r="AC1091" s="2">
        <f t="shared" si="101"/>
        <v>175.01007561728397</v>
      </c>
      <c r="AD1091" s="13"/>
    </row>
    <row r="1092" spans="5:30" x14ac:dyDescent="0.25">
      <c r="E1092" s="6" t="s">
        <v>3</v>
      </c>
      <c r="F1092" s="1">
        <v>1087</v>
      </c>
      <c r="G1092" s="1">
        <v>65</v>
      </c>
      <c r="H1092" s="2">
        <f>SUM($K$5:K1092)</f>
        <v>8496.5277777777846</v>
      </c>
      <c r="I1092" s="2">
        <f>SUM($K$1028:K1092)</f>
        <v>646.11111111111097</v>
      </c>
      <c r="J1092" s="1">
        <v>58.6</v>
      </c>
      <c r="K1092" s="2">
        <v>16.277777777777779</v>
      </c>
      <c r="L1092" s="2">
        <v>1.3888888888889086E-2</v>
      </c>
      <c r="M1092" s="1">
        <f>IF(K1092&gt;0.001,1,0)</f>
        <v>1</v>
      </c>
      <c r="N1092" s="1">
        <f>IF(L1092&lt;-0.0001,1,0)</f>
        <v>0</v>
      </c>
      <c r="O1092" s="3">
        <f t="shared" si="96"/>
        <v>1.0999999999999999E-2</v>
      </c>
      <c r="P1092" s="2">
        <f t="shared" si="97"/>
        <v>142.54910999999998</v>
      </c>
      <c r="Q1092" s="2">
        <f>0.5*$C$7*$C$8*1.2*K1092^2</f>
        <v>104.29699622222223</v>
      </c>
      <c r="R1092" s="2">
        <f>IF(L1092&gt;0,$C$5*L1092,0)</f>
        <v>18.347222222222481</v>
      </c>
      <c r="S1092" s="2">
        <f t="shared" si="98"/>
        <v>265.19332844444466</v>
      </c>
      <c r="T1092" s="2">
        <f>(S1092*K1092)/1000</f>
        <v>4.3167580685679052</v>
      </c>
      <c r="U1092" s="2">
        <f t="shared" si="99"/>
        <v>4.3167580685679052</v>
      </c>
      <c r="V1092" s="2">
        <f>SUM(U$5:U1092)</f>
        <v>4185.6789152633628</v>
      </c>
      <c r="W1092" s="2">
        <f>V1092/3600</f>
        <v>1.1626885875731563</v>
      </c>
      <c r="X1092" s="2">
        <f>T1092*N1092</f>
        <v>0</v>
      </c>
      <c r="Y1092" s="2">
        <f>SUM(X$5:X1092)</f>
        <v>800.49603923087841</v>
      </c>
      <c r="Z1092" s="2">
        <f t="shared" si="100"/>
        <v>0.22236001089746624</v>
      </c>
      <c r="AA1092" s="2">
        <f>W1092-Z1092</f>
        <v>0.94032857667569003</v>
      </c>
      <c r="AB1092" s="2">
        <f>(0.5*$C$5*K1092^2)/1000</f>
        <v>175.01007561728397</v>
      </c>
      <c r="AC1092" s="2">
        <f t="shared" si="101"/>
        <v>0</v>
      </c>
      <c r="AD1092" s="13"/>
    </row>
    <row r="1093" spans="5:30" x14ac:dyDescent="0.25">
      <c r="E1093" s="6" t="s">
        <v>3</v>
      </c>
      <c r="F1093" s="1">
        <v>1088</v>
      </c>
      <c r="G1093" s="1">
        <v>66</v>
      </c>
      <c r="H1093" s="2">
        <f>SUM($K$5:K1093)</f>
        <v>8512.8333333333394</v>
      </c>
      <c r="I1093" s="2">
        <f>SUM($K$1028:K1093)</f>
        <v>662.41666666666652</v>
      </c>
      <c r="J1093" s="1">
        <v>58.7</v>
      </c>
      <c r="K1093" s="2">
        <v>16.305555555555557</v>
      </c>
      <c r="L1093" s="2">
        <v>2.7777777777777186E-2</v>
      </c>
      <c r="M1093" s="1">
        <f>IF(K1093&gt;0.001,1,0)</f>
        <v>1</v>
      </c>
      <c r="N1093" s="1">
        <f>IF(L1093&lt;-0.0001,1,0)</f>
        <v>0</v>
      </c>
      <c r="O1093" s="3">
        <f t="shared" si="96"/>
        <v>1.0999999999999999E-2</v>
      </c>
      <c r="P1093" s="2">
        <f t="shared" si="97"/>
        <v>142.54910999999998</v>
      </c>
      <c r="Q1093" s="2">
        <f>0.5*$C$7*$C$8*1.2*K1093^2</f>
        <v>104.65326238888893</v>
      </c>
      <c r="R1093" s="2">
        <f>IF(L1093&gt;0,$C$5*L1093,0)</f>
        <v>36.694444444443661</v>
      </c>
      <c r="S1093" s="2">
        <f t="shared" si="98"/>
        <v>283.89681683333259</v>
      </c>
      <c r="T1093" s="2">
        <f>(S1093*K1093)/1000</f>
        <v>4.6290953189212853</v>
      </c>
      <c r="U1093" s="2">
        <f t="shared" si="99"/>
        <v>4.6290953189212853</v>
      </c>
      <c r="V1093" s="2">
        <f>SUM(U$5:U1093)</f>
        <v>4190.3080105822837</v>
      </c>
      <c r="W1093" s="2">
        <f>V1093/3600</f>
        <v>1.1639744473839677</v>
      </c>
      <c r="X1093" s="2">
        <f>T1093*N1093</f>
        <v>0</v>
      </c>
      <c r="Y1093" s="2">
        <f>SUM(X$5:X1093)</f>
        <v>800.49603923087841</v>
      </c>
      <c r="Z1093" s="2">
        <f t="shared" si="100"/>
        <v>0.22236001089746624</v>
      </c>
      <c r="AA1093" s="2">
        <f>W1093-Z1093</f>
        <v>0.94161443648650145</v>
      </c>
      <c r="AB1093" s="2">
        <f>(0.5*$C$5*K1093^2)/1000</f>
        <v>175.60788927469142</v>
      </c>
      <c r="AC1093" s="2">
        <f t="shared" si="101"/>
        <v>0</v>
      </c>
      <c r="AD1093" s="13"/>
    </row>
    <row r="1094" spans="5:30" x14ac:dyDescent="0.25">
      <c r="E1094" s="6" t="s">
        <v>3</v>
      </c>
      <c r="F1094" s="1">
        <v>1089</v>
      </c>
      <c r="G1094" s="1">
        <v>67</v>
      </c>
      <c r="H1094" s="2">
        <f>SUM($K$5:K1094)</f>
        <v>8529.1666666666733</v>
      </c>
      <c r="I1094" s="2">
        <f>SUM($K$1028:K1094)</f>
        <v>678.74999999999989</v>
      </c>
      <c r="J1094" s="1">
        <v>58.8</v>
      </c>
      <c r="K1094" s="2">
        <v>16.333333333333332</v>
      </c>
      <c r="L1094" s="2">
        <v>1.3888888888888099E-2</v>
      </c>
      <c r="M1094" s="1">
        <f>IF(K1094&gt;0.001,1,0)</f>
        <v>1</v>
      </c>
      <c r="N1094" s="1">
        <f>IF(L1094&lt;-0.0001,1,0)</f>
        <v>0</v>
      </c>
      <c r="O1094" s="3">
        <f t="shared" ref="O1094:O1157" si="102">0.011</f>
        <v>1.0999999999999999E-2</v>
      </c>
      <c r="P1094" s="2">
        <f t="shared" ref="P1094:P1157" si="103">(($C$5*9.81)*O1094)*M1094</f>
        <v>142.54910999999998</v>
      </c>
      <c r="Q1094" s="2">
        <f>0.5*$C$7*$C$8*1.2*K1094^2</f>
        <v>105.01013599999999</v>
      </c>
      <c r="R1094" s="2">
        <f>IF(L1094&gt;0,$C$5*L1094,0)</f>
        <v>18.347222222221177</v>
      </c>
      <c r="S1094" s="2">
        <f t="shared" ref="S1094:S1157" si="104">P1094+Q1094+R1094</f>
        <v>265.90646822222118</v>
      </c>
      <c r="T1094" s="2">
        <f>(S1094*K1094)/1000</f>
        <v>4.3431389809629453</v>
      </c>
      <c r="U1094" s="2">
        <f t="shared" ref="U1094:U1157" si="105">IF(T1094&gt;0,T1094,0)</f>
        <v>4.3431389809629453</v>
      </c>
      <c r="V1094" s="2">
        <f>SUM(U$5:U1094)</f>
        <v>4194.6511495632467</v>
      </c>
      <c r="W1094" s="2">
        <f>V1094/3600</f>
        <v>1.1651808748786796</v>
      </c>
      <c r="X1094" s="2">
        <f>T1094*N1094</f>
        <v>0</v>
      </c>
      <c r="Y1094" s="2">
        <f>SUM(X$5:X1094)</f>
        <v>800.49603923087841</v>
      </c>
      <c r="Z1094" s="2">
        <f t="shared" ref="Z1094:Z1157" si="106">Y1094/3600</f>
        <v>0.22236001089746624</v>
      </c>
      <c r="AA1094" s="2">
        <f>W1094-Z1094</f>
        <v>0.94282086398121334</v>
      </c>
      <c r="AB1094" s="2">
        <f>(0.5*$C$5*K1094^2)/1000</f>
        <v>176.2067222222222</v>
      </c>
      <c r="AC1094" s="2">
        <f t="shared" ref="AC1094:AC1157" si="107">AB1094*N1094</f>
        <v>0</v>
      </c>
      <c r="AD1094" s="13"/>
    </row>
    <row r="1095" spans="5:30" x14ac:dyDescent="0.25">
      <c r="E1095" s="6" t="s">
        <v>3</v>
      </c>
      <c r="F1095" s="1">
        <v>1090</v>
      </c>
      <c r="G1095" s="1">
        <v>68</v>
      </c>
      <c r="H1095" s="2">
        <f>SUM($K$5:K1095)</f>
        <v>8545.5000000000073</v>
      </c>
      <c r="I1095" s="2">
        <f>SUM($K$1028:K1095)</f>
        <v>695.08333333333326</v>
      </c>
      <c r="J1095" s="1">
        <v>58.8</v>
      </c>
      <c r="K1095" s="2">
        <v>16.333333333333332</v>
      </c>
      <c r="L1095" s="2">
        <v>0</v>
      </c>
      <c r="M1095" s="1">
        <f>IF(K1095&gt;0.001,1,0)</f>
        <v>1</v>
      </c>
      <c r="N1095" s="1">
        <f>IF(L1095&lt;-0.0001,1,0)</f>
        <v>0</v>
      </c>
      <c r="O1095" s="3">
        <f t="shared" si="102"/>
        <v>1.0999999999999999E-2</v>
      </c>
      <c r="P1095" s="2">
        <f t="shared" si="103"/>
        <v>142.54910999999998</v>
      </c>
      <c r="Q1095" s="2">
        <f>0.5*$C$7*$C$8*1.2*K1095^2</f>
        <v>105.01013599999999</v>
      </c>
      <c r="R1095" s="2">
        <f>IF(L1095&gt;0,$C$5*L1095,0)</f>
        <v>0</v>
      </c>
      <c r="S1095" s="2">
        <f t="shared" si="104"/>
        <v>247.55924599999997</v>
      </c>
      <c r="T1095" s="2">
        <f>(S1095*K1095)/1000</f>
        <v>4.0434676846666653</v>
      </c>
      <c r="U1095" s="2">
        <f t="shared" si="105"/>
        <v>4.0434676846666653</v>
      </c>
      <c r="V1095" s="2">
        <f>SUM(U$5:U1095)</f>
        <v>4198.6946172479129</v>
      </c>
      <c r="W1095" s="2">
        <f>V1095/3600</f>
        <v>1.1663040603466426</v>
      </c>
      <c r="X1095" s="2">
        <f>T1095*N1095</f>
        <v>0</v>
      </c>
      <c r="Y1095" s="2">
        <f>SUM(X$5:X1095)</f>
        <v>800.49603923087841</v>
      </c>
      <c r="Z1095" s="2">
        <f t="shared" si="106"/>
        <v>0.22236001089746624</v>
      </c>
      <c r="AA1095" s="2">
        <f>W1095-Z1095</f>
        <v>0.94394404944917631</v>
      </c>
      <c r="AB1095" s="2">
        <f>(0.5*$C$5*K1095^2)/1000</f>
        <v>176.2067222222222</v>
      </c>
      <c r="AC1095" s="2">
        <f t="shared" si="107"/>
        <v>0</v>
      </c>
      <c r="AD1095" s="13"/>
    </row>
    <row r="1096" spans="5:30" x14ac:dyDescent="0.25">
      <c r="E1096" s="6" t="s">
        <v>3</v>
      </c>
      <c r="F1096" s="1">
        <v>1091</v>
      </c>
      <c r="G1096" s="1">
        <v>69</v>
      </c>
      <c r="H1096" s="2">
        <f>SUM($K$5:K1096)</f>
        <v>8561.8333333333412</v>
      </c>
      <c r="I1096" s="2">
        <f>SUM($K$1028:K1096)</f>
        <v>711.41666666666663</v>
      </c>
      <c r="J1096" s="1">
        <v>58.8</v>
      </c>
      <c r="K1096" s="2">
        <v>16.333333333333332</v>
      </c>
      <c r="L1096" s="2">
        <v>4.1666666666667261E-2</v>
      </c>
      <c r="M1096" s="1">
        <f>IF(K1096&gt;0.001,1,0)</f>
        <v>1</v>
      </c>
      <c r="N1096" s="1">
        <f>IF(L1096&lt;-0.0001,1,0)</f>
        <v>0</v>
      </c>
      <c r="O1096" s="3">
        <f t="shared" si="102"/>
        <v>1.0999999999999999E-2</v>
      </c>
      <c r="P1096" s="2">
        <f t="shared" si="103"/>
        <v>142.54910999999998</v>
      </c>
      <c r="Q1096" s="2">
        <f>0.5*$C$7*$C$8*1.2*K1096^2</f>
        <v>105.01013599999999</v>
      </c>
      <c r="R1096" s="2">
        <f>IF(L1096&gt;0,$C$5*L1096,0)</f>
        <v>55.041666666667453</v>
      </c>
      <c r="S1096" s="2">
        <f t="shared" si="104"/>
        <v>302.60091266666745</v>
      </c>
      <c r="T1096" s="2">
        <f>(S1096*K1096)/1000</f>
        <v>4.9424815735555683</v>
      </c>
      <c r="U1096" s="2">
        <f t="shared" si="105"/>
        <v>4.9424815735555683</v>
      </c>
      <c r="V1096" s="2">
        <f>SUM(U$5:U1096)</f>
        <v>4203.6370988214685</v>
      </c>
      <c r="W1096" s="2">
        <f>V1096/3600</f>
        <v>1.1676769718948523</v>
      </c>
      <c r="X1096" s="2">
        <f>T1096*N1096</f>
        <v>0</v>
      </c>
      <c r="Y1096" s="2">
        <f>SUM(X$5:X1096)</f>
        <v>800.49603923087841</v>
      </c>
      <c r="Z1096" s="2">
        <f t="shared" si="106"/>
        <v>0.22236001089746624</v>
      </c>
      <c r="AA1096" s="2">
        <f>W1096-Z1096</f>
        <v>0.94531696099738605</v>
      </c>
      <c r="AB1096" s="2">
        <f>(0.5*$C$5*K1096^2)/1000</f>
        <v>176.2067222222222</v>
      </c>
      <c r="AC1096" s="2">
        <f t="shared" si="107"/>
        <v>0</v>
      </c>
      <c r="AD1096" s="13"/>
    </row>
    <row r="1097" spans="5:30" x14ac:dyDescent="0.25">
      <c r="E1097" s="6" t="s">
        <v>3</v>
      </c>
      <c r="F1097" s="1">
        <v>1092</v>
      </c>
      <c r="G1097" s="1">
        <v>70</v>
      </c>
      <c r="H1097" s="2">
        <f>SUM($K$5:K1097)</f>
        <v>8578.2500000000073</v>
      </c>
      <c r="I1097" s="2">
        <f>SUM($K$1028:K1097)</f>
        <v>727.83333333333326</v>
      </c>
      <c r="J1097" s="1">
        <v>59.1</v>
      </c>
      <c r="K1097" s="2">
        <v>16.416666666666668</v>
      </c>
      <c r="L1097" s="2">
        <v>0.18055555555555614</v>
      </c>
      <c r="M1097" s="1">
        <f>IF(K1097&gt;0.001,1,0)</f>
        <v>1</v>
      </c>
      <c r="N1097" s="1">
        <f>IF(L1097&lt;-0.0001,1,0)</f>
        <v>0</v>
      </c>
      <c r="O1097" s="3">
        <f t="shared" si="102"/>
        <v>1.0999999999999999E-2</v>
      </c>
      <c r="P1097" s="2">
        <f t="shared" si="103"/>
        <v>142.54910999999998</v>
      </c>
      <c r="Q1097" s="2">
        <f>0.5*$C$7*$C$8*1.2*K1097^2</f>
        <v>106.08440150000001</v>
      </c>
      <c r="R1097" s="2">
        <f>IF(L1097&gt;0,$C$5*L1097,0)</f>
        <v>238.51388888888965</v>
      </c>
      <c r="S1097" s="2">
        <f t="shared" si="104"/>
        <v>487.14740038888965</v>
      </c>
      <c r="T1097" s="2">
        <f>(S1097*K1097)/1000</f>
        <v>7.9973364897176049</v>
      </c>
      <c r="U1097" s="2">
        <f t="shared" si="105"/>
        <v>7.9973364897176049</v>
      </c>
      <c r="V1097" s="2">
        <f>SUM(U$5:U1097)</f>
        <v>4211.6344353111863</v>
      </c>
      <c r="W1097" s="2">
        <f>V1097/3600</f>
        <v>1.1698984542531072</v>
      </c>
      <c r="X1097" s="2">
        <f>T1097*N1097</f>
        <v>0</v>
      </c>
      <c r="Y1097" s="2">
        <f>SUM(X$5:X1097)</f>
        <v>800.49603923087841</v>
      </c>
      <c r="Z1097" s="2">
        <f t="shared" si="106"/>
        <v>0.22236001089746624</v>
      </c>
      <c r="AA1097" s="2">
        <f>W1097-Z1097</f>
        <v>0.94753844335564097</v>
      </c>
      <c r="AB1097" s="2">
        <f>(0.5*$C$5*K1097^2)/1000</f>
        <v>178.00933680555556</v>
      </c>
      <c r="AC1097" s="2">
        <f t="shared" si="107"/>
        <v>0</v>
      </c>
      <c r="AD1097" s="13"/>
    </row>
    <row r="1098" spans="5:30" x14ac:dyDescent="0.25">
      <c r="E1098" s="6" t="s">
        <v>3</v>
      </c>
      <c r="F1098" s="1">
        <v>1093</v>
      </c>
      <c r="G1098" s="1">
        <v>71</v>
      </c>
      <c r="H1098" s="2">
        <f>SUM($K$5:K1098)</f>
        <v>8594.9444444444525</v>
      </c>
      <c r="I1098" s="2">
        <f>SUM($K$1028:K1098)</f>
        <v>744.52777777777771</v>
      </c>
      <c r="J1098" s="1">
        <v>60.1</v>
      </c>
      <c r="K1098" s="2">
        <v>16.694444444444443</v>
      </c>
      <c r="L1098" s="2">
        <v>0.36111111111111133</v>
      </c>
      <c r="M1098" s="1">
        <f>IF(K1098&gt;0.001,1,0)</f>
        <v>1</v>
      </c>
      <c r="N1098" s="1">
        <f>IF(L1098&lt;-0.0001,1,0)</f>
        <v>0</v>
      </c>
      <c r="O1098" s="3">
        <f t="shared" si="102"/>
        <v>1.0999999999999999E-2</v>
      </c>
      <c r="P1098" s="2">
        <f t="shared" si="103"/>
        <v>142.54910999999998</v>
      </c>
      <c r="Q1098" s="2">
        <f>0.5*$C$7*$C$8*1.2*K1098^2</f>
        <v>109.70477038888887</v>
      </c>
      <c r="R1098" s="2">
        <f>IF(L1098&gt;0,$C$5*L1098,0)</f>
        <v>477.02777777777806</v>
      </c>
      <c r="S1098" s="2">
        <f t="shared" si="104"/>
        <v>729.28165816666694</v>
      </c>
      <c r="T1098" s="2">
        <f>(S1098*K1098)/1000</f>
        <v>12.174952126615745</v>
      </c>
      <c r="U1098" s="2">
        <f t="shared" si="105"/>
        <v>12.174952126615745</v>
      </c>
      <c r="V1098" s="2">
        <f>SUM(U$5:U1098)</f>
        <v>4223.8093874378019</v>
      </c>
      <c r="W1098" s="2">
        <f>V1098/3600</f>
        <v>1.1732803853993894</v>
      </c>
      <c r="X1098" s="2">
        <f>T1098*N1098</f>
        <v>0</v>
      </c>
      <c r="Y1098" s="2">
        <f>SUM(X$5:X1098)</f>
        <v>800.49603923087841</v>
      </c>
      <c r="Z1098" s="2">
        <f t="shared" si="106"/>
        <v>0.22236001089746624</v>
      </c>
      <c r="AA1098" s="2">
        <f>W1098-Z1098</f>
        <v>0.95092037450192313</v>
      </c>
      <c r="AB1098" s="2">
        <f>(0.5*$C$5*K1098^2)/1000</f>
        <v>184.08430594135797</v>
      </c>
      <c r="AC1098" s="2">
        <f t="shared" si="107"/>
        <v>0</v>
      </c>
      <c r="AD1098" s="13"/>
    </row>
    <row r="1099" spans="5:30" x14ac:dyDescent="0.25">
      <c r="E1099" s="6" t="s">
        <v>3</v>
      </c>
      <c r="F1099" s="1">
        <v>1094</v>
      </c>
      <c r="G1099" s="1">
        <v>72</v>
      </c>
      <c r="H1099" s="2">
        <f>SUM($K$5:K1099)</f>
        <v>8612.0833333333412</v>
      </c>
      <c r="I1099" s="2">
        <f>SUM($K$1028:K1099)</f>
        <v>761.66666666666663</v>
      </c>
      <c r="J1099" s="1">
        <v>61.7</v>
      </c>
      <c r="K1099" s="2">
        <v>17.138888888888889</v>
      </c>
      <c r="L1099" s="2">
        <v>0.40277777777777757</v>
      </c>
      <c r="M1099" s="1">
        <f>IF(K1099&gt;0.001,1,0)</f>
        <v>1</v>
      </c>
      <c r="N1099" s="1">
        <f>IF(L1099&lt;-0.0001,1,0)</f>
        <v>0</v>
      </c>
      <c r="O1099" s="3">
        <f t="shared" si="102"/>
        <v>1.0999999999999999E-2</v>
      </c>
      <c r="P1099" s="2">
        <f t="shared" si="103"/>
        <v>142.54910999999998</v>
      </c>
      <c r="Q1099" s="2">
        <f>0.5*$C$7*$C$8*1.2*K1099^2</f>
        <v>115.62370905555558</v>
      </c>
      <c r="R1099" s="2">
        <f>IF(L1099&gt;0,$C$5*L1099,0)</f>
        <v>532.06944444444412</v>
      </c>
      <c r="S1099" s="2">
        <f t="shared" si="104"/>
        <v>790.24226349999969</v>
      </c>
      <c r="T1099" s="2">
        <f>(S1099*K1099)/1000</f>
        <v>13.543874349430551</v>
      </c>
      <c r="U1099" s="2">
        <f t="shared" si="105"/>
        <v>13.543874349430551</v>
      </c>
      <c r="V1099" s="2">
        <f>SUM(U$5:U1099)</f>
        <v>4237.3532617872324</v>
      </c>
      <c r="W1099" s="2">
        <f>V1099/3600</f>
        <v>1.1770425727186757</v>
      </c>
      <c r="X1099" s="2">
        <f>T1099*N1099</f>
        <v>0</v>
      </c>
      <c r="Y1099" s="2">
        <f>SUM(X$5:X1099)</f>
        <v>800.49603923087841</v>
      </c>
      <c r="Z1099" s="2">
        <f t="shared" si="106"/>
        <v>0.22236001089746624</v>
      </c>
      <c r="AA1099" s="2">
        <f>W1099-Z1099</f>
        <v>0.95468256182120947</v>
      </c>
      <c r="AB1099" s="2">
        <f>(0.5*$C$5*K1099^2)/1000</f>
        <v>194.01626890432101</v>
      </c>
      <c r="AC1099" s="2">
        <f t="shared" si="107"/>
        <v>0</v>
      </c>
      <c r="AD1099" s="13"/>
    </row>
    <row r="1100" spans="5:30" x14ac:dyDescent="0.25">
      <c r="E1100" s="6" t="s">
        <v>3</v>
      </c>
      <c r="F1100" s="1">
        <v>1095</v>
      </c>
      <c r="G1100" s="1">
        <v>73</v>
      </c>
      <c r="H1100" s="2">
        <f>SUM($K$5:K1100)</f>
        <v>8629.5833333333412</v>
      </c>
      <c r="I1100" s="2">
        <f>SUM($K$1028:K1100)</f>
        <v>779.16666666666663</v>
      </c>
      <c r="J1100" s="1">
        <v>63</v>
      </c>
      <c r="K1100" s="2">
        <v>17.5</v>
      </c>
      <c r="L1100" s="2">
        <v>0.27777777777777779</v>
      </c>
      <c r="M1100" s="1">
        <f>IF(K1100&gt;0.001,1,0)</f>
        <v>1</v>
      </c>
      <c r="N1100" s="1">
        <f>IF(L1100&lt;-0.0001,1,0)</f>
        <v>0</v>
      </c>
      <c r="O1100" s="3">
        <f t="shared" si="102"/>
        <v>1.0999999999999999E-2</v>
      </c>
      <c r="P1100" s="2">
        <f t="shared" si="103"/>
        <v>142.54910999999998</v>
      </c>
      <c r="Q1100" s="2">
        <f>0.5*$C$7*$C$8*1.2*K1100^2</f>
        <v>120.54735000000001</v>
      </c>
      <c r="R1100" s="2">
        <f>IF(L1100&gt;0,$C$5*L1100,0)</f>
        <v>366.94444444444446</v>
      </c>
      <c r="S1100" s="2">
        <f t="shared" si="104"/>
        <v>630.04090444444444</v>
      </c>
      <c r="T1100" s="2">
        <f>(S1100*K1100)/1000</f>
        <v>11.025715827777779</v>
      </c>
      <c r="U1100" s="2">
        <f t="shared" si="105"/>
        <v>11.025715827777779</v>
      </c>
      <c r="V1100" s="2">
        <f>SUM(U$5:U1100)</f>
        <v>4248.3789776150106</v>
      </c>
      <c r="W1100" s="2">
        <f>V1100/3600</f>
        <v>1.1801052715597251</v>
      </c>
      <c r="X1100" s="2">
        <f>T1100*N1100</f>
        <v>0</v>
      </c>
      <c r="Y1100" s="2">
        <f>SUM(X$5:X1100)</f>
        <v>800.49603923087841</v>
      </c>
      <c r="Z1100" s="2">
        <f t="shared" si="106"/>
        <v>0.22236001089746624</v>
      </c>
      <c r="AA1100" s="2">
        <f>W1100-Z1100</f>
        <v>0.95774526066225885</v>
      </c>
      <c r="AB1100" s="2">
        <f>(0.5*$C$5*K1100^2)/1000</f>
        <v>202.27812499999999</v>
      </c>
      <c r="AC1100" s="2">
        <f t="shared" si="107"/>
        <v>0</v>
      </c>
      <c r="AD1100" s="13"/>
    </row>
    <row r="1101" spans="5:30" x14ac:dyDescent="0.25">
      <c r="E1101" s="6" t="s">
        <v>3</v>
      </c>
      <c r="F1101" s="1">
        <v>1096</v>
      </c>
      <c r="G1101" s="1">
        <v>74</v>
      </c>
      <c r="H1101" s="2">
        <f>SUM($K$5:K1101)</f>
        <v>8647.2777777777865</v>
      </c>
      <c r="I1101" s="2">
        <f>SUM($K$1028:K1101)</f>
        <v>796.86111111111109</v>
      </c>
      <c r="J1101" s="1">
        <v>63.7</v>
      </c>
      <c r="K1101" s="2">
        <v>17.694444444444446</v>
      </c>
      <c r="L1101" s="2">
        <v>0.12499999999999981</v>
      </c>
      <c r="M1101" s="1">
        <f>IF(K1101&gt;0.001,1,0)</f>
        <v>1</v>
      </c>
      <c r="N1101" s="1">
        <f>IF(L1101&lt;-0.0001,1,0)</f>
        <v>0</v>
      </c>
      <c r="O1101" s="3">
        <f t="shared" si="102"/>
        <v>1.0999999999999999E-2</v>
      </c>
      <c r="P1101" s="2">
        <f t="shared" si="103"/>
        <v>142.54910999999998</v>
      </c>
      <c r="Q1101" s="2">
        <f>0.5*$C$7*$C$8*1.2*K1101^2</f>
        <v>123.24106238888893</v>
      </c>
      <c r="R1101" s="2">
        <f>IF(L1101&gt;0,$C$5*L1101,0)</f>
        <v>165.12499999999974</v>
      </c>
      <c r="S1101" s="2">
        <f t="shared" si="104"/>
        <v>430.91517238888866</v>
      </c>
      <c r="T1101" s="2">
        <f>(S1101*K1101)/1000</f>
        <v>7.624804578103392</v>
      </c>
      <c r="U1101" s="2">
        <f t="shared" si="105"/>
        <v>7.624804578103392</v>
      </c>
      <c r="V1101" s="2">
        <f>SUM(U$5:U1101)</f>
        <v>4256.0037821931137</v>
      </c>
      <c r="W1101" s="2">
        <f>V1101/3600</f>
        <v>1.1822232728314204</v>
      </c>
      <c r="X1101" s="2">
        <f>T1101*N1101</f>
        <v>0</v>
      </c>
      <c r="Y1101" s="2">
        <f>SUM(X$5:X1101)</f>
        <v>800.49603923087841</v>
      </c>
      <c r="Z1101" s="2">
        <f t="shared" si="106"/>
        <v>0.22236001089746624</v>
      </c>
      <c r="AA1101" s="2">
        <f>W1101-Z1101</f>
        <v>0.9598632619339541</v>
      </c>
      <c r="AB1101" s="2">
        <f>(0.5*$C$5*K1101^2)/1000</f>
        <v>206.79816705246918</v>
      </c>
      <c r="AC1101" s="2">
        <f t="shared" si="107"/>
        <v>0</v>
      </c>
      <c r="AD1101" s="13"/>
    </row>
    <row r="1102" spans="5:30" x14ac:dyDescent="0.25">
      <c r="E1102" s="6" t="s">
        <v>3</v>
      </c>
      <c r="F1102" s="1">
        <v>1097</v>
      </c>
      <c r="G1102" s="1">
        <v>75</v>
      </c>
      <c r="H1102" s="2">
        <f>SUM($K$5:K1102)</f>
        <v>8665.0277777777865</v>
      </c>
      <c r="I1102" s="2">
        <f>SUM($K$1028:K1102)</f>
        <v>814.61111111111109</v>
      </c>
      <c r="J1102" s="1">
        <v>63.9</v>
      </c>
      <c r="K1102" s="2">
        <v>17.75</v>
      </c>
      <c r="L1102" s="2">
        <v>-2.7777777777778172E-2</v>
      </c>
      <c r="M1102" s="1">
        <f>IF(K1102&gt;0.001,1,0)</f>
        <v>1</v>
      </c>
      <c r="N1102" s="1">
        <f>IF(L1102&lt;-0.0001,1,0)</f>
        <v>1</v>
      </c>
      <c r="O1102" s="3">
        <f t="shared" si="102"/>
        <v>1.0999999999999999E-2</v>
      </c>
      <c r="P1102" s="2">
        <f t="shared" si="103"/>
        <v>142.54910999999998</v>
      </c>
      <c r="Q1102" s="2">
        <f>0.5*$C$7*$C$8*1.2*K1102^2</f>
        <v>124.01616150000001</v>
      </c>
      <c r="R1102" s="2">
        <f>IF(L1102&gt;0,$C$5*L1102,0)</f>
        <v>0</v>
      </c>
      <c r="S1102" s="2">
        <f t="shared" si="104"/>
        <v>266.56527149999999</v>
      </c>
      <c r="T1102" s="2">
        <f>(S1102*K1102)/1000</f>
        <v>4.7315335691250002</v>
      </c>
      <c r="U1102" s="2">
        <f t="shared" si="105"/>
        <v>4.7315335691250002</v>
      </c>
      <c r="V1102" s="2">
        <f>SUM(U$5:U1102)</f>
        <v>4260.7353157622383</v>
      </c>
      <c r="W1102" s="2">
        <f>V1102/3600</f>
        <v>1.1835375877117329</v>
      </c>
      <c r="X1102" s="2">
        <f>T1102*N1102</f>
        <v>4.7315335691250002</v>
      </c>
      <c r="Y1102" s="2">
        <f>SUM(X$5:X1102)</f>
        <v>805.22757280000337</v>
      </c>
      <c r="Z1102" s="2">
        <f t="shared" si="106"/>
        <v>0.22367432577777871</v>
      </c>
      <c r="AA1102" s="2">
        <f>W1102-Z1102</f>
        <v>0.95986326193395421</v>
      </c>
      <c r="AB1102" s="2">
        <f>(0.5*$C$5*K1102^2)/1000</f>
        <v>208.09878125</v>
      </c>
      <c r="AC1102" s="2">
        <f t="shared" si="107"/>
        <v>208.09878125</v>
      </c>
      <c r="AD1102" s="13"/>
    </row>
    <row r="1103" spans="5:30" x14ac:dyDescent="0.25">
      <c r="E1103" s="6" t="s">
        <v>3</v>
      </c>
      <c r="F1103" s="1">
        <v>1098</v>
      </c>
      <c r="G1103" s="1">
        <v>76</v>
      </c>
      <c r="H1103" s="2">
        <f>SUM($K$5:K1103)</f>
        <v>8682.6666666666752</v>
      </c>
      <c r="I1103" s="2">
        <f>SUM($K$1028:K1103)</f>
        <v>832.25</v>
      </c>
      <c r="J1103" s="1">
        <v>63.5</v>
      </c>
      <c r="K1103" s="2">
        <v>17.638888888888889</v>
      </c>
      <c r="L1103" s="2">
        <v>-0.2222222222222224</v>
      </c>
      <c r="M1103" s="1">
        <f>IF(K1103&gt;0.001,1,0)</f>
        <v>1</v>
      </c>
      <c r="N1103" s="1">
        <f>IF(L1103&lt;-0.0001,1,0)</f>
        <v>1</v>
      </c>
      <c r="O1103" s="3">
        <f t="shared" si="102"/>
        <v>1.0999999999999999E-2</v>
      </c>
      <c r="P1103" s="2">
        <f t="shared" si="103"/>
        <v>142.54910999999998</v>
      </c>
      <c r="Q1103" s="2">
        <f>0.5*$C$7*$C$8*1.2*K1103^2</f>
        <v>122.46839305555557</v>
      </c>
      <c r="R1103" s="2">
        <f>IF(L1103&gt;0,$C$5*L1103,0)</f>
        <v>0</v>
      </c>
      <c r="S1103" s="2">
        <f t="shared" si="104"/>
        <v>265.01750305555555</v>
      </c>
      <c r="T1103" s="2">
        <f>(S1103*K1103)/1000</f>
        <v>4.6746142900077157</v>
      </c>
      <c r="U1103" s="2">
        <f t="shared" si="105"/>
        <v>4.6746142900077157</v>
      </c>
      <c r="V1103" s="2">
        <f>SUM(U$5:U1103)</f>
        <v>4265.4099300522457</v>
      </c>
      <c r="W1103" s="2">
        <f>V1103/3600</f>
        <v>1.1848360916811793</v>
      </c>
      <c r="X1103" s="2">
        <f>T1103*N1103</f>
        <v>4.6746142900077157</v>
      </c>
      <c r="Y1103" s="2">
        <f>SUM(X$5:X1103)</f>
        <v>809.90218709001113</v>
      </c>
      <c r="Z1103" s="2">
        <f t="shared" si="106"/>
        <v>0.22497282974722532</v>
      </c>
      <c r="AA1103" s="2">
        <f>W1103-Z1103</f>
        <v>0.95986326193395399</v>
      </c>
      <c r="AB1103" s="2">
        <f>(0.5*$C$5*K1103^2)/1000</f>
        <v>205.50163001543211</v>
      </c>
      <c r="AC1103" s="2">
        <f t="shared" si="107"/>
        <v>205.50163001543211</v>
      </c>
      <c r="AD1103" s="13"/>
    </row>
    <row r="1104" spans="5:30" x14ac:dyDescent="0.25">
      <c r="E1104" s="6" t="s">
        <v>3</v>
      </c>
      <c r="F1104" s="1">
        <v>1099</v>
      </c>
      <c r="G1104" s="1">
        <v>77</v>
      </c>
      <c r="H1104" s="2">
        <f>SUM($K$5:K1104)</f>
        <v>8699.9722222222299</v>
      </c>
      <c r="I1104" s="2">
        <f>SUM($K$1028:K1104)</f>
        <v>849.55555555555554</v>
      </c>
      <c r="J1104" s="1">
        <v>62.3</v>
      </c>
      <c r="K1104" s="2">
        <v>17.305555555555554</v>
      </c>
      <c r="L1104" s="2">
        <v>-0.44444444444444481</v>
      </c>
      <c r="M1104" s="1">
        <f>IF(K1104&gt;0.001,1,0)</f>
        <v>1</v>
      </c>
      <c r="N1104" s="1">
        <f>IF(L1104&lt;-0.0001,1,0)</f>
        <v>1</v>
      </c>
      <c r="O1104" s="3">
        <f t="shared" si="102"/>
        <v>1.0999999999999999E-2</v>
      </c>
      <c r="P1104" s="2">
        <f t="shared" si="103"/>
        <v>142.54910999999998</v>
      </c>
      <c r="Q1104" s="2">
        <f>0.5*$C$7*$C$8*1.2*K1104^2</f>
        <v>117.88340238888887</v>
      </c>
      <c r="R1104" s="2">
        <f>IF(L1104&gt;0,$C$5*L1104,0)</f>
        <v>0</v>
      </c>
      <c r="S1104" s="2">
        <f t="shared" si="104"/>
        <v>260.43251238888888</v>
      </c>
      <c r="T1104" s="2">
        <f>(S1104*K1104)/1000</f>
        <v>4.5069293116188263</v>
      </c>
      <c r="U1104" s="2">
        <f t="shared" si="105"/>
        <v>4.5069293116188263</v>
      </c>
      <c r="V1104" s="2">
        <f>SUM(U$5:U1104)</f>
        <v>4269.9168593638642</v>
      </c>
      <c r="W1104" s="2">
        <f>V1104/3600</f>
        <v>1.1860880164899623</v>
      </c>
      <c r="X1104" s="2">
        <f>T1104*N1104</f>
        <v>4.5069293116188263</v>
      </c>
      <c r="Y1104" s="2">
        <f>SUM(X$5:X1104)</f>
        <v>814.40911640162994</v>
      </c>
      <c r="Z1104" s="2">
        <f t="shared" si="106"/>
        <v>0.22622475455600832</v>
      </c>
      <c r="AA1104" s="2">
        <f>W1104-Z1104</f>
        <v>0.95986326193395399</v>
      </c>
      <c r="AB1104" s="2">
        <f>(0.5*$C$5*K1104^2)/1000</f>
        <v>197.80802816358019</v>
      </c>
      <c r="AC1104" s="2">
        <f t="shared" si="107"/>
        <v>197.80802816358019</v>
      </c>
      <c r="AD1104" s="13"/>
    </row>
    <row r="1105" spans="5:30" x14ac:dyDescent="0.25">
      <c r="E1105" s="6" t="s">
        <v>3</v>
      </c>
      <c r="F1105" s="1">
        <v>1100</v>
      </c>
      <c r="G1105" s="1">
        <v>78</v>
      </c>
      <c r="H1105" s="2">
        <f>SUM($K$5:K1105)</f>
        <v>8716.7222222222299</v>
      </c>
      <c r="I1105" s="2">
        <f>SUM($K$1028:K1105)</f>
        <v>866.30555555555554</v>
      </c>
      <c r="J1105" s="1">
        <v>60.3</v>
      </c>
      <c r="K1105" s="2">
        <v>16.75</v>
      </c>
      <c r="L1105" s="2">
        <v>-0.47222222222222199</v>
      </c>
      <c r="M1105" s="1">
        <f>IF(K1105&gt;0.001,1,0)</f>
        <v>1</v>
      </c>
      <c r="N1105" s="1">
        <f>IF(L1105&lt;-0.0001,1,0)</f>
        <v>1</v>
      </c>
      <c r="O1105" s="3">
        <f t="shared" si="102"/>
        <v>1.0999999999999999E-2</v>
      </c>
      <c r="P1105" s="2">
        <f t="shared" si="103"/>
        <v>142.54910999999998</v>
      </c>
      <c r="Q1105" s="2">
        <f>0.5*$C$7*$C$8*1.2*K1105^2</f>
        <v>110.43613350000001</v>
      </c>
      <c r="R1105" s="2">
        <f>IF(L1105&gt;0,$C$5*L1105,0)</f>
        <v>0</v>
      </c>
      <c r="S1105" s="2">
        <f t="shared" si="104"/>
        <v>252.9852435</v>
      </c>
      <c r="T1105" s="2">
        <f>(S1105*K1105)/1000</f>
        <v>4.2375028286249998</v>
      </c>
      <c r="U1105" s="2">
        <f t="shared" si="105"/>
        <v>4.2375028286249998</v>
      </c>
      <c r="V1105" s="2">
        <f>SUM(U$5:U1105)</f>
        <v>4274.1543621924893</v>
      </c>
      <c r="W1105" s="2">
        <f>V1105/3600</f>
        <v>1.1872651006090249</v>
      </c>
      <c r="X1105" s="2">
        <f>T1105*N1105</f>
        <v>4.2375028286249998</v>
      </c>
      <c r="Y1105" s="2">
        <f>SUM(X$5:X1105)</f>
        <v>818.64661923025494</v>
      </c>
      <c r="Z1105" s="2">
        <f t="shared" si="106"/>
        <v>0.22740183867507083</v>
      </c>
      <c r="AA1105" s="2">
        <f>W1105-Z1105</f>
        <v>0.9598632619339541</v>
      </c>
      <c r="AB1105" s="2">
        <f>(0.5*$C$5*K1105^2)/1000</f>
        <v>185.31153125</v>
      </c>
      <c r="AC1105" s="2">
        <f t="shared" si="107"/>
        <v>185.31153125</v>
      </c>
      <c r="AD1105" s="13"/>
    </row>
    <row r="1106" spans="5:30" x14ac:dyDescent="0.25">
      <c r="E1106" s="6" t="s">
        <v>3</v>
      </c>
      <c r="F1106" s="1">
        <v>1101</v>
      </c>
      <c r="G1106" s="1">
        <v>79</v>
      </c>
      <c r="H1106" s="2">
        <f>SUM($K$5:K1106)</f>
        <v>8733.0833333333412</v>
      </c>
      <c r="I1106" s="2">
        <f>SUM($K$1028:K1106)</f>
        <v>882.66666666666663</v>
      </c>
      <c r="J1106" s="1">
        <v>58.9</v>
      </c>
      <c r="K1106" s="2">
        <v>16.361111111111111</v>
      </c>
      <c r="L1106" s="2">
        <v>-0.26388888888888867</v>
      </c>
      <c r="M1106" s="1">
        <f>IF(K1106&gt;0.001,1,0)</f>
        <v>1</v>
      </c>
      <c r="N1106" s="1">
        <f>IF(L1106&lt;-0.0001,1,0)</f>
        <v>1</v>
      </c>
      <c r="O1106" s="3">
        <f t="shared" si="102"/>
        <v>1.0999999999999999E-2</v>
      </c>
      <c r="P1106" s="2">
        <f t="shared" si="103"/>
        <v>142.54910999999998</v>
      </c>
      <c r="Q1106" s="2">
        <f>0.5*$C$7*$C$8*1.2*K1106^2</f>
        <v>105.36761705555556</v>
      </c>
      <c r="R1106" s="2">
        <f>IF(L1106&gt;0,$C$5*L1106,0)</f>
        <v>0</v>
      </c>
      <c r="S1106" s="2">
        <f t="shared" si="104"/>
        <v>247.91672705555555</v>
      </c>
      <c r="T1106" s="2">
        <f>(S1106*K1106)/1000</f>
        <v>4.0561931176589505</v>
      </c>
      <c r="U1106" s="2">
        <f t="shared" si="105"/>
        <v>4.0561931176589505</v>
      </c>
      <c r="V1106" s="2">
        <f>SUM(U$5:U1106)</f>
        <v>4278.2105553101483</v>
      </c>
      <c r="W1106" s="2">
        <f>V1106/3600</f>
        <v>1.1883918209194857</v>
      </c>
      <c r="X1106" s="2">
        <f>T1106*N1106</f>
        <v>4.0561931176589505</v>
      </c>
      <c r="Y1106" s="2">
        <f>SUM(X$5:X1106)</f>
        <v>822.70281234791389</v>
      </c>
      <c r="Z1106" s="2">
        <f t="shared" si="106"/>
        <v>0.22852855898553165</v>
      </c>
      <c r="AA1106" s="2">
        <f>W1106-Z1106</f>
        <v>0.95986326193395399</v>
      </c>
      <c r="AB1106" s="2">
        <f>(0.5*$C$5*K1106^2)/1000</f>
        <v>176.80657445987654</v>
      </c>
      <c r="AC1106" s="2">
        <f t="shared" si="107"/>
        <v>176.80657445987654</v>
      </c>
      <c r="AD1106" s="13"/>
    </row>
    <row r="1107" spans="5:30" x14ac:dyDescent="0.25">
      <c r="E1107" s="6" t="s">
        <v>3</v>
      </c>
      <c r="F1107" s="1">
        <v>1102</v>
      </c>
      <c r="G1107" s="1">
        <v>80</v>
      </c>
      <c r="H1107" s="2">
        <f>SUM($K$5:K1107)</f>
        <v>8749.3055555555638</v>
      </c>
      <c r="I1107" s="2">
        <f>SUM($K$1028:K1107)</f>
        <v>898.8888888888888</v>
      </c>
      <c r="J1107" s="1">
        <v>58.4</v>
      </c>
      <c r="K1107" s="2">
        <v>16.222222222222221</v>
      </c>
      <c r="L1107" s="2">
        <v>-1.3888888888889086E-2</v>
      </c>
      <c r="M1107" s="1">
        <f>IF(K1107&gt;0.001,1,0)</f>
        <v>1</v>
      </c>
      <c r="N1107" s="1">
        <f>IF(L1107&lt;-0.0001,1,0)</f>
        <v>1</v>
      </c>
      <c r="O1107" s="3">
        <f t="shared" si="102"/>
        <v>1.0999999999999999E-2</v>
      </c>
      <c r="P1107" s="2">
        <f t="shared" si="103"/>
        <v>142.54910999999998</v>
      </c>
      <c r="Q1107" s="2">
        <f>0.5*$C$7*$C$8*1.2*K1107^2</f>
        <v>103.58628622222221</v>
      </c>
      <c r="R1107" s="2">
        <f>IF(L1107&gt;0,$C$5*L1107,0)</f>
        <v>0</v>
      </c>
      <c r="S1107" s="2">
        <f t="shared" si="104"/>
        <v>246.1353962222222</v>
      </c>
      <c r="T1107" s="2">
        <f>(S1107*K1107)/1000</f>
        <v>3.9928630942716046</v>
      </c>
      <c r="U1107" s="2">
        <f t="shared" si="105"/>
        <v>3.9928630942716046</v>
      </c>
      <c r="V1107" s="2">
        <f>SUM(U$5:U1107)</f>
        <v>4282.2034184044196</v>
      </c>
      <c r="W1107" s="2">
        <f>V1107/3600</f>
        <v>1.1895009495567832</v>
      </c>
      <c r="X1107" s="2">
        <f>T1107*N1107</f>
        <v>3.9928630942716046</v>
      </c>
      <c r="Y1107" s="2">
        <f>SUM(X$5:X1107)</f>
        <v>826.69567544218546</v>
      </c>
      <c r="Z1107" s="2">
        <f t="shared" si="106"/>
        <v>0.2296376876228293</v>
      </c>
      <c r="AA1107" s="2">
        <f>W1107-Z1107</f>
        <v>0.95986326193395388</v>
      </c>
      <c r="AB1107" s="2">
        <f>(0.5*$C$5*K1107^2)/1000</f>
        <v>173.81750617283947</v>
      </c>
      <c r="AC1107" s="2">
        <f t="shared" si="107"/>
        <v>173.81750617283947</v>
      </c>
      <c r="AD1107" s="13"/>
    </row>
    <row r="1108" spans="5:30" x14ac:dyDescent="0.25">
      <c r="E1108" s="6" t="s">
        <v>3</v>
      </c>
      <c r="F1108" s="1">
        <v>1103</v>
      </c>
      <c r="G1108" s="1">
        <v>81</v>
      </c>
      <c r="H1108" s="2">
        <f>SUM($K$5:K1108)</f>
        <v>8765.6388888888978</v>
      </c>
      <c r="I1108" s="2">
        <f>SUM($K$1028:K1108)</f>
        <v>915.22222222222217</v>
      </c>
      <c r="J1108" s="1">
        <v>58.8</v>
      </c>
      <c r="K1108" s="2">
        <v>16.333333333333332</v>
      </c>
      <c r="L1108" s="2">
        <v>0.25000000000000061</v>
      </c>
      <c r="M1108" s="1">
        <f>IF(K1108&gt;0.001,1,0)</f>
        <v>1</v>
      </c>
      <c r="N1108" s="1">
        <f>IF(L1108&lt;-0.0001,1,0)</f>
        <v>0</v>
      </c>
      <c r="O1108" s="3">
        <f t="shared" si="102"/>
        <v>1.0999999999999999E-2</v>
      </c>
      <c r="P1108" s="2">
        <f t="shared" si="103"/>
        <v>142.54910999999998</v>
      </c>
      <c r="Q1108" s="2">
        <f>0.5*$C$7*$C$8*1.2*K1108^2</f>
        <v>105.01013599999999</v>
      </c>
      <c r="R1108" s="2">
        <f>IF(L1108&gt;0,$C$5*L1108,0)</f>
        <v>330.2500000000008</v>
      </c>
      <c r="S1108" s="2">
        <f t="shared" si="104"/>
        <v>577.80924600000071</v>
      </c>
      <c r="T1108" s="2">
        <f>(S1108*K1108)/1000</f>
        <v>9.4375510180000113</v>
      </c>
      <c r="U1108" s="2">
        <f t="shared" si="105"/>
        <v>9.4375510180000113</v>
      </c>
      <c r="V1108" s="2">
        <f>SUM(U$5:U1108)</f>
        <v>4291.6409694224194</v>
      </c>
      <c r="W1108" s="2">
        <f>V1108/3600</f>
        <v>1.1921224915062276</v>
      </c>
      <c r="X1108" s="2">
        <f>T1108*N1108</f>
        <v>0</v>
      </c>
      <c r="Y1108" s="2">
        <f>SUM(X$5:X1108)</f>
        <v>826.69567544218546</v>
      </c>
      <c r="Z1108" s="2">
        <f t="shared" si="106"/>
        <v>0.2296376876228293</v>
      </c>
      <c r="AA1108" s="2">
        <f>W1108-Z1108</f>
        <v>0.9624848038833983</v>
      </c>
      <c r="AB1108" s="2">
        <f>(0.5*$C$5*K1108^2)/1000</f>
        <v>176.2067222222222</v>
      </c>
      <c r="AC1108" s="2">
        <f t="shared" si="107"/>
        <v>0</v>
      </c>
      <c r="AD1108" s="13"/>
    </row>
    <row r="1109" spans="5:30" x14ac:dyDescent="0.25">
      <c r="E1109" s="6" t="s">
        <v>3</v>
      </c>
      <c r="F1109" s="1">
        <v>1104</v>
      </c>
      <c r="G1109" s="1">
        <v>82</v>
      </c>
      <c r="H1109" s="2">
        <f>SUM($K$5:K1109)</f>
        <v>8782.3611111111204</v>
      </c>
      <c r="I1109" s="2">
        <f>SUM($K$1028:K1109)</f>
        <v>931.94444444444434</v>
      </c>
      <c r="J1109" s="1">
        <v>60.2</v>
      </c>
      <c r="K1109" s="2">
        <v>16.722222222222221</v>
      </c>
      <c r="L1109" s="2">
        <v>0.4861111111111111</v>
      </c>
      <c r="M1109" s="1">
        <f>IF(K1109&gt;0.001,1,0)</f>
        <v>1</v>
      </c>
      <c r="N1109" s="1">
        <f>IF(L1109&lt;-0.0001,1,0)</f>
        <v>0</v>
      </c>
      <c r="O1109" s="3">
        <f t="shared" si="102"/>
        <v>1.0999999999999999E-2</v>
      </c>
      <c r="P1109" s="2">
        <f t="shared" si="103"/>
        <v>142.54910999999998</v>
      </c>
      <c r="Q1109" s="2">
        <f>0.5*$C$7*$C$8*1.2*K1109^2</f>
        <v>110.07014822222222</v>
      </c>
      <c r="R1109" s="2">
        <f>IF(L1109&gt;0,$C$5*L1109,0)</f>
        <v>642.15277777777771</v>
      </c>
      <c r="S1109" s="2">
        <f t="shared" si="104"/>
        <v>894.77203599999984</v>
      </c>
      <c r="T1109" s="2">
        <f>(S1109*K1109)/1000</f>
        <v>14.962576824222218</v>
      </c>
      <c r="U1109" s="2">
        <f t="shared" si="105"/>
        <v>14.962576824222218</v>
      </c>
      <c r="V1109" s="2">
        <f>SUM(U$5:U1109)</f>
        <v>4306.6035462466416</v>
      </c>
      <c r="W1109" s="2">
        <f>V1109/3600</f>
        <v>1.1962787628462894</v>
      </c>
      <c r="X1109" s="2">
        <f>T1109*N1109</f>
        <v>0</v>
      </c>
      <c r="Y1109" s="2">
        <f>SUM(X$5:X1109)</f>
        <v>826.69567544218546</v>
      </c>
      <c r="Z1109" s="2">
        <f t="shared" si="106"/>
        <v>0.2296376876228293</v>
      </c>
      <c r="AA1109" s="2">
        <f>W1109-Z1109</f>
        <v>0.9666410752234601</v>
      </c>
      <c r="AB1109" s="2">
        <f>(0.5*$C$5*K1109^2)/1000</f>
        <v>184.69740895061724</v>
      </c>
      <c r="AC1109" s="2">
        <f t="shared" si="107"/>
        <v>0</v>
      </c>
      <c r="AD1109" s="13"/>
    </row>
    <row r="1110" spans="5:30" x14ac:dyDescent="0.25">
      <c r="E1110" s="6" t="s">
        <v>3</v>
      </c>
      <c r="F1110" s="1">
        <v>1105</v>
      </c>
      <c r="G1110" s="1">
        <v>83</v>
      </c>
      <c r="H1110" s="2">
        <f>SUM($K$5:K1110)</f>
        <v>8799.6666666666752</v>
      </c>
      <c r="I1110" s="2">
        <f>SUM($K$1028:K1110)</f>
        <v>949.24999999999989</v>
      </c>
      <c r="J1110" s="1">
        <v>62.3</v>
      </c>
      <c r="K1110" s="2">
        <v>17.305555555555554</v>
      </c>
      <c r="L1110" s="2">
        <v>0.51388888888888828</v>
      </c>
      <c r="M1110" s="1">
        <f>IF(K1110&gt;0.001,1,0)</f>
        <v>1</v>
      </c>
      <c r="N1110" s="1">
        <f>IF(L1110&lt;-0.0001,1,0)</f>
        <v>0</v>
      </c>
      <c r="O1110" s="3">
        <f t="shared" si="102"/>
        <v>1.0999999999999999E-2</v>
      </c>
      <c r="P1110" s="2">
        <f t="shared" si="103"/>
        <v>142.54910999999998</v>
      </c>
      <c r="Q1110" s="2">
        <f>0.5*$C$7*$C$8*1.2*K1110^2</f>
        <v>117.88340238888887</v>
      </c>
      <c r="R1110" s="2">
        <f>IF(L1110&gt;0,$C$5*L1110,0)</f>
        <v>678.84722222222138</v>
      </c>
      <c r="S1110" s="2">
        <f t="shared" si="104"/>
        <v>939.27973461111026</v>
      </c>
      <c r="T1110" s="2">
        <f>(S1110*K1110)/1000</f>
        <v>16.254757629520046</v>
      </c>
      <c r="U1110" s="2">
        <f t="shared" si="105"/>
        <v>16.254757629520046</v>
      </c>
      <c r="V1110" s="2">
        <f>SUM(U$5:U1110)</f>
        <v>4322.8583038761617</v>
      </c>
      <c r="W1110" s="2">
        <f>V1110/3600</f>
        <v>1.2007939732989339</v>
      </c>
      <c r="X1110" s="2">
        <f>T1110*N1110</f>
        <v>0</v>
      </c>
      <c r="Y1110" s="2">
        <f>SUM(X$5:X1110)</f>
        <v>826.69567544218546</v>
      </c>
      <c r="Z1110" s="2">
        <f t="shared" si="106"/>
        <v>0.2296376876228293</v>
      </c>
      <c r="AA1110" s="2">
        <f>W1110-Z1110</f>
        <v>0.97115628567610457</v>
      </c>
      <c r="AB1110" s="2">
        <f>(0.5*$C$5*K1110^2)/1000</f>
        <v>197.80802816358019</v>
      </c>
      <c r="AC1110" s="2">
        <f t="shared" si="107"/>
        <v>0</v>
      </c>
      <c r="AD1110" s="13"/>
    </row>
    <row r="1111" spans="5:30" x14ac:dyDescent="0.25">
      <c r="E1111" s="6" t="s">
        <v>3</v>
      </c>
      <c r="F1111" s="1">
        <v>1106</v>
      </c>
      <c r="G1111" s="1">
        <v>84</v>
      </c>
      <c r="H1111" s="2">
        <f>SUM($K$5:K1111)</f>
        <v>8817.4166666666752</v>
      </c>
      <c r="I1111" s="2">
        <f>SUM($K$1028:K1111)</f>
        <v>966.99999999999989</v>
      </c>
      <c r="J1111" s="1">
        <v>63.9</v>
      </c>
      <c r="K1111" s="2">
        <v>17.75</v>
      </c>
      <c r="L1111" s="2">
        <v>0.30555555555555597</v>
      </c>
      <c r="M1111" s="1">
        <f>IF(K1111&gt;0.001,1,0)</f>
        <v>1</v>
      </c>
      <c r="N1111" s="1">
        <f>IF(L1111&lt;-0.0001,1,0)</f>
        <v>0</v>
      </c>
      <c r="O1111" s="3">
        <f t="shared" si="102"/>
        <v>1.0999999999999999E-2</v>
      </c>
      <c r="P1111" s="2">
        <f t="shared" si="103"/>
        <v>142.54910999999998</v>
      </c>
      <c r="Q1111" s="2">
        <f>0.5*$C$7*$C$8*1.2*K1111^2</f>
        <v>124.01616150000001</v>
      </c>
      <c r="R1111" s="2">
        <f>IF(L1111&gt;0,$C$5*L1111,0)</f>
        <v>403.63888888888943</v>
      </c>
      <c r="S1111" s="2">
        <f t="shared" si="104"/>
        <v>670.20416038888948</v>
      </c>
      <c r="T1111" s="2">
        <f>(S1111*K1111)/1000</f>
        <v>11.896123846902789</v>
      </c>
      <c r="U1111" s="2">
        <f t="shared" si="105"/>
        <v>11.896123846902789</v>
      </c>
      <c r="V1111" s="2">
        <f>SUM(U$5:U1111)</f>
        <v>4334.7544277230645</v>
      </c>
      <c r="W1111" s="2">
        <f>V1111/3600</f>
        <v>1.2040984521452958</v>
      </c>
      <c r="X1111" s="2">
        <f>T1111*N1111</f>
        <v>0</v>
      </c>
      <c r="Y1111" s="2">
        <f>SUM(X$5:X1111)</f>
        <v>826.69567544218546</v>
      </c>
      <c r="Z1111" s="2">
        <f t="shared" si="106"/>
        <v>0.2296376876228293</v>
      </c>
      <c r="AA1111" s="2">
        <f>W1111-Z1111</f>
        <v>0.97446076452246644</v>
      </c>
      <c r="AB1111" s="2">
        <f>(0.5*$C$5*K1111^2)/1000</f>
        <v>208.09878125</v>
      </c>
      <c r="AC1111" s="2">
        <f t="shared" si="107"/>
        <v>0</v>
      </c>
      <c r="AD1111" s="13"/>
    </row>
    <row r="1112" spans="5:30" x14ac:dyDescent="0.25">
      <c r="E1112" s="6" t="s">
        <v>3</v>
      </c>
      <c r="F1112" s="1">
        <v>1107</v>
      </c>
      <c r="G1112" s="1">
        <v>85</v>
      </c>
      <c r="H1112" s="2">
        <f>SUM($K$5:K1112)</f>
        <v>8835.3333333333412</v>
      </c>
      <c r="I1112" s="2">
        <f>SUM($K$1028:K1112)</f>
        <v>984.91666666666652</v>
      </c>
      <c r="J1112" s="1">
        <v>64.5</v>
      </c>
      <c r="K1112" s="2">
        <v>17.916666666666668</v>
      </c>
      <c r="L1112" s="2">
        <v>6.9444444444445433E-2</v>
      </c>
      <c r="M1112" s="1">
        <f>IF(K1112&gt;0.001,1,0)</f>
        <v>1</v>
      </c>
      <c r="N1112" s="1">
        <f>IF(L1112&lt;-0.0001,1,0)</f>
        <v>0</v>
      </c>
      <c r="O1112" s="3">
        <f t="shared" si="102"/>
        <v>1.0999999999999999E-2</v>
      </c>
      <c r="P1112" s="2">
        <f t="shared" si="103"/>
        <v>142.54910999999998</v>
      </c>
      <c r="Q1112" s="2">
        <f>0.5*$C$7*$C$8*1.2*K1112^2</f>
        <v>126.35603750000004</v>
      </c>
      <c r="R1112" s="2">
        <f>IF(L1112&gt;0,$C$5*L1112,0)</f>
        <v>91.736111111112422</v>
      </c>
      <c r="S1112" s="2">
        <f t="shared" si="104"/>
        <v>360.64125861111245</v>
      </c>
      <c r="T1112" s="2">
        <f>(S1112*K1112)/1000</f>
        <v>6.4614892167824323</v>
      </c>
      <c r="U1112" s="2">
        <f t="shared" si="105"/>
        <v>6.4614892167824323</v>
      </c>
      <c r="V1112" s="2">
        <f>SUM(U$5:U1112)</f>
        <v>4341.2159169398474</v>
      </c>
      <c r="W1112" s="2">
        <f>V1112/3600</f>
        <v>1.2058933102610687</v>
      </c>
      <c r="X1112" s="2">
        <f>T1112*N1112</f>
        <v>0</v>
      </c>
      <c r="Y1112" s="2">
        <f>SUM(X$5:X1112)</f>
        <v>826.69567544218546</v>
      </c>
      <c r="Z1112" s="2">
        <f t="shared" si="106"/>
        <v>0.2296376876228293</v>
      </c>
      <c r="AA1112" s="2">
        <f>W1112-Z1112</f>
        <v>0.9762556226382394</v>
      </c>
      <c r="AB1112" s="2">
        <f>(0.5*$C$5*K1112^2)/1000</f>
        <v>212.02508680555559</v>
      </c>
      <c r="AC1112" s="2">
        <f t="shared" si="107"/>
        <v>0</v>
      </c>
      <c r="AD1112" s="13"/>
    </row>
    <row r="1113" spans="5:30" x14ac:dyDescent="0.25">
      <c r="E1113" s="6" t="s">
        <v>3</v>
      </c>
      <c r="F1113" s="1">
        <v>1108</v>
      </c>
      <c r="G1113" s="1">
        <v>86</v>
      </c>
      <c r="H1113" s="2">
        <f>SUM($K$5:K1113)</f>
        <v>8853.2222222222299</v>
      </c>
      <c r="I1113" s="2">
        <f>SUM($K$1028:K1113)</f>
        <v>1002.8055555555554</v>
      </c>
      <c r="J1113" s="1">
        <v>64.400000000000006</v>
      </c>
      <c r="K1113" s="2">
        <v>17.888888888888889</v>
      </c>
      <c r="L1113" s="2">
        <v>-0.1388888888888889</v>
      </c>
      <c r="M1113" s="1">
        <f>IF(K1113&gt;0.001,1,0)</f>
        <v>1</v>
      </c>
      <c r="N1113" s="1">
        <f>IF(L1113&lt;-0.0001,1,0)</f>
        <v>1</v>
      </c>
      <c r="O1113" s="3">
        <f t="shared" si="102"/>
        <v>1.0999999999999999E-2</v>
      </c>
      <c r="P1113" s="2">
        <f t="shared" si="103"/>
        <v>142.54910999999998</v>
      </c>
      <c r="Q1113" s="2">
        <f>0.5*$C$7*$C$8*1.2*K1113^2</f>
        <v>125.96453955555558</v>
      </c>
      <c r="R1113" s="2">
        <f>IF(L1113&gt;0,$C$5*L1113,0)</f>
        <v>0</v>
      </c>
      <c r="S1113" s="2">
        <f t="shared" si="104"/>
        <v>268.51364955555556</v>
      </c>
      <c r="T1113" s="2">
        <f>(S1113*K1113)/1000</f>
        <v>4.8034108420493826</v>
      </c>
      <c r="U1113" s="2">
        <f t="shared" si="105"/>
        <v>4.8034108420493826</v>
      </c>
      <c r="V1113" s="2">
        <f>SUM(U$5:U1113)</f>
        <v>4346.0193277818971</v>
      </c>
      <c r="W1113" s="2">
        <f>V1113/3600</f>
        <v>1.207227591050527</v>
      </c>
      <c r="X1113" s="2">
        <f>T1113*N1113</f>
        <v>4.8034108420493826</v>
      </c>
      <c r="Y1113" s="2">
        <f>SUM(X$5:X1113)</f>
        <v>831.49908628423486</v>
      </c>
      <c r="Z1113" s="2">
        <f t="shared" si="106"/>
        <v>0.23097196841228745</v>
      </c>
      <c r="AA1113" s="2">
        <f>W1113-Z1113</f>
        <v>0.97625562263823951</v>
      </c>
      <c r="AB1113" s="2">
        <f>(0.5*$C$5*K1113^2)/1000</f>
        <v>211.36815432098766</v>
      </c>
      <c r="AC1113" s="2">
        <f t="shared" si="107"/>
        <v>211.36815432098766</v>
      </c>
      <c r="AD1113" s="13"/>
    </row>
    <row r="1114" spans="5:30" x14ac:dyDescent="0.25">
      <c r="E1114" s="6" t="s">
        <v>3</v>
      </c>
      <c r="F1114" s="1">
        <v>1109</v>
      </c>
      <c r="G1114" s="1">
        <v>87</v>
      </c>
      <c r="H1114" s="2">
        <f>SUM($K$5:K1114)</f>
        <v>8870.8611111111186</v>
      </c>
      <c r="I1114" s="2">
        <f>SUM($K$1028:K1114)</f>
        <v>1020.4444444444443</v>
      </c>
      <c r="J1114" s="1">
        <v>63.5</v>
      </c>
      <c r="K1114" s="2">
        <v>17.638888888888889</v>
      </c>
      <c r="L1114" s="2">
        <v>-0.33333333333333409</v>
      </c>
      <c r="M1114" s="1">
        <f>IF(K1114&gt;0.001,1,0)</f>
        <v>1</v>
      </c>
      <c r="N1114" s="1">
        <f>IF(L1114&lt;-0.0001,1,0)</f>
        <v>1</v>
      </c>
      <c r="O1114" s="3">
        <f t="shared" si="102"/>
        <v>1.0999999999999999E-2</v>
      </c>
      <c r="P1114" s="2">
        <f t="shared" si="103"/>
        <v>142.54910999999998</v>
      </c>
      <c r="Q1114" s="2">
        <f>0.5*$C$7*$C$8*1.2*K1114^2</f>
        <v>122.46839305555557</v>
      </c>
      <c r="R1114" s="2">
        <f>IF(L1114&gt;0,$C$5*L1114,0)</f>
        <v>0</v>
      </c>
      <c r="S1114" s="2">
        <f t="shared" si="104"/>
        <v>265.01750305555555</v>
      </c>
      <c r="T1114" s="2">
        <f>(S1114*K1114)/1000</f>
        <v>4.6746142900077157</v>
      </c>
      <c r="U1114" s="2">
        <f t="shared" si="105"/>
        <v>4.6746142900077157</v>
      </c>
      <c r="V1114" s="2">
        <f>SUM(U$5:U1114)</f>
        <v>4350.6939420719045</v>
      </c>
      <c r="W1114" s="2">
        <f>V1114/3600</f>
        <v>1.2085260950199734</v>
      </c>
      <c r="X1114" s="2">
        <f>T1114*N1114</f>
        <v>4.6746142900077157</v>
      </c>
      <c r="Y1114" s="2">
        <f>SUM(X$5:X1114)</f>
        <v>836.17370057424262</v>
      </c>
      <c r="Z1114" s="2">
        <f t="shared" si="106"/>
        <v>0.23227047238173407</v>
      </c>
      <c r="AA1114" s="2">
        <f>W1114-Z1114</f>
        <v>0.9762556226382394</v>
      </c>
      <c r="AB1114" s="2">
        <f>(0.5*$C$5*K1114^2)/1000</f>
        <v>205.50163001543211</v>
      </c>
      <c r="AC1114" s="2">
        <f t="shared" si="107"/>
        <v>205.50163001543211</v>
      </c>
      <c r="AD1114" s="13"/>
    </row>
    <row r="1115" spans="5:30" x14ac:dyDescent="0.25">
      <c r="E1115" s="6" t="s">
        <v>3</v>
      </c>
      <c r="F1115" s="1">
        <v>1110</v>
      </c>
      <c r="G1115" s="1">
        <v>88</v>
      </c>
      <c r="H1115" s="2">
        <f>SUM($K$5:K1115)</f>
        <v>8888.0833333333412</v>
      </c>
      <c r="I1115" s="2">
        <f>SUM($K$1028:K1115)</f>
        <v>1037.6666666666665</v>
      </c>
      <c r="J1115" s="1">
        <v>62</v>
      </c>
      <c r="K1115" s="2">
        <v>17.222222222222221</v>
      </c>
      <c r="L1115" s="2">
        <v>-0.31944444444444403</v>
      </c>
      <c r="M1115" s="1">
        <f>IF(K1115&gt;0.001,1,0)</f>
        <v>1</v>
      </c>
      <c r="N1115" s="1">
        <f>IF(L1115&lt;-0.0001,1,0)</f>
        <v>1</v>
      </c>
      <c r="O1115" s="3">
        <f t="shared" si="102"/>
        <v>1.0999999999999999E-2</v>
      </c>
      <c r="P1115" s="2">
        <f t="shared" si="103"/>
        <v>142.54910999999998</v>
      </c>
      <c r="Q1115" s="2">
        <f>0.5*$C$7*$C$8*1.2*K1115^2</f>
        <v>116.75082222222223</v>
      </c>
      <c r="R1115" s="2">
        <f>IF(L1115&gt;0,$C$5*L1115,0)</f>
        <v>0</v>
      </c>
      <c r="S1115" s="2">
        <f t="shared" si="104"/>
        <v>259.2999322222222</v>
      </c>
      <c r="T1115" s="2">
        <f>(S1115*K1115)/1000</f>
        <v>4.4657210549382711</v>
      </c>
      <c r="U1115" s="2">
        <f t="shared" si="105"/>
        <v>4.4657210549382711</v>
      </c>
      <c r="V1115" s="2">
        <f>SUM(U$5:U1115)</f>
        <v>4355.159663126843</v>
      </c>
      <c r="W1115" s="2">
        <f>V1115/3600</f>
        <v>1.2097665730907898</v>
      </c>
      <c r="X1115" s="2">
        <f>T1115*N1115</f>
        <v>4.4657210549382711</v>
      </c>
      <c r="Y1115" s="2">
        <f>SUM(X$5:X1115)</f>
        <v>840.6394216291809</v>
      </c>
      <c r="Z1115" s="2">
        <f t="shared" si="106"/>
        <v>0.23351095045255024</v>
      </c>
      <c r="AA1115" s="2">
        <f>W1115-Z1115</f>
        <v>0.97625562263823962</v>
      </c>
      <c r="AB1115" s="2">
        <f>(0.5*$C$5*K1115^2)/1000</f>
        <v>195.90756172839505</v>
      </c>
      <c r="AC1115" s="2">
        <f t="shared" si="107"/>
        <v>195.90756172839505</v>
      </c>
      <c r="AD1115" s="13"/>
    </row>
    <row r="1116" spans="5:30" x14ac:dyDescent="0.25">
      <c r="E1116" s="6" t="s">
        <v>3</v>
      </c>
      <c r="F1116" s="1">
        <v>1111</v>
      </c>
      <c r="G1116" s="1">
        <v>89</v>
      </c>
      <c r="H1116" s="2">
        <f>SUM($K$5:K1116)</f>
        <v>8905.0833333333412</v>
      </c>
      <c r="I1116" s="2">
        <f>SUM($K$1028:K1116)</f>
        <v>1054.6666666666665</v>
      </c>
      <c r="J1116" s="1">
        <v>61.2</v>
      </c>
      <c r="K1116" s="2">
        <v>17</v>
      </c>
      <c r="L1116" s="2">
        <v>-9.7222222222222612E-2</v>
      </c>
      <c r="M1116" s="1">
        <f>IF(K1116&gt;0.001,1,0)</f>
        <v>1</v>
      </c>
      <c r="N1116" s="1">
        <f>IF(L1116&lt;-0.0001,1,0)</f>
        <v>1</v>
      </c>
      <c r="O1116" s="3">
        <f t="shared" si="102"/>
        <v>1.0999999999999999E-2</v>
      </c>
      <c r="P1116" s="2">
        <f t="shared" si="103"/>
        <v>142.54910999999998</v>
      </c>
      <c r="Q1116" s="2">
        <f>0.5*$C$7*$C$8*1.2*K1116^2</f>
        <v>113.75733600000001</v>
      </c>
      <c r="R1116" s="2">
        <f>IF(L1116&gt;0,$C$5*L1116,0)</f>
        <v>0</v>
      </c>
      <c r="S1116" s="2">
        <f t="shared" si="104"/>
        <v>256.30644599999999</v>
      </c>
      <c r="T1116" s="2">
        <f>(S1116*K1116)/1000</f>
        <v>4.3572095819999994</v>
      </c>
      <c r="U1116" s="2">
        <f t="shared" si="105"/>
        <v>4.3572095819999994</v>
      </c>
      <c r="V1116" s="2">
        <f>SUM(U$5:U1116)</f>
        <v>4359.516872708843</v>
      </c>
      <c r="W1116" s="2">
        <f>V1116/3600</f>
        <v>1.2109769090857898</v>
      </c>
      <c r="X1116" s="2">
        <f>T1116*N1116</f>
        <v>4.3572095819999994</v>
      </c>
      <c r="Y1116" s="2">
        <f>SUM(X$5:X1116)</f>
        <v>844.9966312111809</v>
      </c>
      <c r="Z1116" s="2">
        <f t="shared" si="106"/>
        <v>0.23472128644755025</v>
      </c>
      <c r="AA1116" s="2">
        <f>W1116-Z1116</f>
        <v>0.97625562263823951</v>
      </c>
      <c r="AB1116" s="2">
        <f>(0.5*$C$5*K1116^2)/1000</f>
        <v>190.8845</v>
      </c>
      <c r="AC1116" s="2">
        <f t="shared" si="107"/>
        <v>190.8845</v>
      </c>
      <c r="AD1116" s="13"/>
    </row>
    <row r="1117" spans="5:30" x14ac:dyDescent="0.25">
      <c r="E1117" s="6" t="s">
        <v>3</v>
      </c>
      <c r="F1117" s="1">
        <v>1112</v>
      </c>
      <c r="G1117" s="1">
        <v>90</v>
      </c>
      <c r="H1117" s="2">
        <f>SUM($K$5:K1117)</f>
        <v>8922.1111111111186</v>
      </c>
      <c r="I1117" s="2">
        <f>SUM($K$1028:K1117)</f>
        <v>1071.6944444444443</v>
      </c>
      <c r="J1117" s="1">
        <v>61.3</v>
      </c>
      <c r="K1117" s="2">
        <v>17.027777777777775</v>
      </c>
      <c r="L1117" s="2">
        <v>0.19444444444444425</v>
      </c>
      <c r="M1117" s="1">
        <f>IF(K1117&gt;0.001,1,0)</f>
        <v>1</v>
      </c>
      <c r="N1117" s="1">
        <f>IF(L1117&lt;-0.0001,1,0)</f>
        <v>0</v>
      </c>
      <c r="O1117" s="3">
        <f t="shared" si="102"/>
        <v>1.0999999999999999E-2</v>
      </c>
      <c r="P1117" s="2">
        <f t="shared" si="103"/>
        <v>142.54910999999998</v>
      </c>
      <c r="Q1117" s="2">
        <f>0.5*$C$7*$C$8*1.2*K1117^2</f>
        <v>114.1293957222222</v>
      </c>
      <c r="R1117" s="2">
        <f>IF(L1117&gt;0,$C$5*L1117,0)</f>
        <v>256.86111111111086</v>
      </c>
      <c r="S1117" s="2">
        <f t="shared" si="104"/>
        <v>513.53961683333307</v>
      </c>
      <c r="T1117" s="2">
        <f>(S1117*K1117)/1000</f>
        <v>8.7444384755231415</v>
      </c>
      <c r="U1117" s="2">
        <f t="shared" si="105"/>
        <v>8.7444384755231415</v>
      </c>
      <c r="V1117" s="2">
        <f>SUM(U$5:U1117)</f>
        <v>4368.2613111843666</v>
      </c>
      <c r="W1117" s="2">
        <f>V1117/3600</f>
        <v>1.2134059197734353</v>
      </c>
      <c r="X1117" s="2">
        <f>T1117*N1117</f>
        <v>0</v>
      </c>
      <c r="Y1117" s="2">
        <f>SUM(X$5:X1117)</f>
        <v>844.9966312111809</v>
      </c>
      <c r="Z1117" s="2">
        <f t="shared" si="106"/>
        <v>0.23472128644755025</v>
      </c>
      <c r="AA1117" s="2">
        <f>W1117-Z1117</f>
        <v>0.97868463332588496</v>
      </c>
      <c r="AB1117" s="2">
        <f>(0.5*$C$5*K1117^2)/1000</f>
        <v>191.50881520061722</v>
      </c>
      <c r="AC1117" s="2">
        <f t="shared" si="107"/>
        <v>0</v>
      </c>
      <c r="AD1117" s="13"/>
    </row>
    <row r="1118" spans="5:30" x14ac:dyDescent="0.25">
      <c r="E1118" s="6" t="s">
        <v>3</v>
      </c>
      <c r="F1118" s="1">
        <v>1113</v>
      </c>
      <c r="G1118" s="1">
        <v>91</v>
      </c>
      <c r="H1118" s="2">
        <f>SUM($K$5:K1118)</f>
        <v>8939.5000000000073</v>
      </c>
      <c r="I1118" s="2">
        <f>SUM($K$1028:K1118)</f>
        <v>1089.0833333333333</v>
      </c>
      <c r="J1118" s="1">
        <v>62.6</v>
      </c>
      <c r="K1118" s="2">
        <v>17.388888888888889</v>
      </c>
      <c r="L1118" s="2">
        <v>0.55555555555555558</v>
      </c>
      <c r="M1118" s="1">
        <f>IF(K1118&gt;0.001,1,0)</f>
        <v>1</v>
      </c>
      <c r="N1118" s="1">
        <f>IF(L1118&lt;-0.0001,1,0)</f>
        <v>0</v>
      </c>
      <c r="O1118" s="3">
        <f t="shared" si="102"/>
        <v>1.0999999999999999E-2</v>
      </c>
      <c r="P1118" s="2">
        <f t="shared" si="103"/>
        <v>142.54910999999998</v>
      </c>
      <c r="Q1118" s="2">
        <f>0.5*$C$7*$C$8*1.2*K1118^2</f>
        <v>119.02144955555558</v>
      </c>
      <c r="R1118" s="2">
        <f>IF(L1118&gt;0,$C$5*L1118,0)</f>
        <v>733.88888888888891</v>
      </c>
      <c r="S1118" s="2">
        <f t="shared" si="104"/>
        <v>995.45944844444443</v>
      </c>
      <c r="T1118" s="2">
        <f>(S1118*K1118)/1000</f>
        <v>17.309933742395064</v>
      </c>
      <c r="U1118" s="2">
        <f t="shared" si="105"/>
        <v>17.309933742395064</v>
      </c>
      <c r="V1118" s="2">
        <f>SUM(U$5:U1118)</f>
        <v>4385.5712449267621</v>
      </c>
      <c r="W1118" s="2">
        <f>V1118/3600</f>
        <v>1.2182142347018783</v>
      </c>
      <c r="X1118" s="2">
        <f>T1118*N1118</f>
        <v>0</v>
      </c>
      <c r="Y1118" s="2">
        <f>SUM(X$5:X1118)</f>
        <v>844.9966312111809</v>
      </c>
      <c r="Z1118" s="2">
        <f t="shared" si="106"/>
        <v>0.23472128644755025</v>
      </c>
      <c r="AA1118" s="2">
        <f>W1118-Z1118</f>
        <v>0.98349294825432798</v>
      </c>
      <c r="AB1118" s="2">
        <f>(0.5*$C$5*K1118^2)/1000</f>
        <v>199.71766820987656</v>
      </c>
      <c r="AC1118" s="2">
        <f t="shared" si="107"/>
        <v>0</v>
      </c>
      <c r="AD1118" s="13"/>
    </row>
    <row r="1119" spans="5:30" x14ac:dyDescent="0.25">
      <c r="E1119" s="6" t="s">
        <v>3</v>
      </c>
      <c r="F1119" s="1">
        <v>1114</v>
      </c>
      <c r="G1119" s="1">
        <v>92</v>
      </c>
      <c r="H1119" s="2">
        <f>SUM($K$5:K1119)</f>
        <v>8957.638888888896</v>
      </c>
      <c r="I1119" s="2">
        <f>SUM($K$1028:K1119)</f>
        <v>1107.2222222222222</v>
      </c>
      <c r="J1119" s="1">
        <v>65.3</v>
      </c>
      <c r="K1119" s="2">
        <v>18.138888888888889</v>
      </c>
      <c r="L1119" s="2">
        <v>0.74999999999999978</v>
      </c>
      <c r="M1119" s="1">
        <f>IF(K1119&gt;0.001,1,0)</f>
        <v>1</v>
      </c>
      <c r="N1119" s="1">
        <f>IF(L1119&lt;-0.0001,1,0)</f>
        <v>0</v>
      </c>
      <c r="O1119" s="3">
        <f t="shared" si="102"/>
        <v>1.0999999999999999E-2</v>
      </c>
      <c r="P1119" s="2">
        <f t="shared" si="103"/>
        <v>142.54910999999998</v>
      </c>
      <c r="Q1119" s="2">
        <f>0.5*$C$7*$C$8*1.2*K1119^2</f>
        <v>129.50988905555556</v>
      </c>
      <c r="R1119" s="2">
        <f>IF(L1119&gt;0,$C$5*L1119,0)</f>
        <v>990.74999999999966</v>
      </c>
      <c r="S1119" s="2">
        <f t="shared" si="104"/>
        <v>1262.8089990555552</v>
      </c>
      <c r="T1119" s="2">
        <f>(S1119*K1119)/1000</f>
        <v>22.905952121757711</v>
      </c>
      <c r="U1119" s="2">
        <f t="shared" si="105"/>
        <v>22.905952121757711</v>
      </c>
      <c r="V1119" s="2">
        <f>SUM(U$5:U1119)</f>
        <v>4408.4771970485199</v>
      </c>
      <c r="W1119" s="2">
        <f>V1119/3600</f>
        <v>1.2245769991801445</v>
      </c>
      <c r="X1119" s="2">
        <f>T1119*N1119</f>
        <v>0</v>
      </c>
      <c r="Y1119" s="2">
        <f>SUM(X$5:X1119)</f>
        <v>844.9966312111809</v>
      </c>
      <c r="Z1119" s="2">
        <f t="shared" si="106"/>
        <v>0.23472128644755025</v>
      </c>
      <c r="AA1119" s="2">
        <f>W1119-Z1119</f>
        <v>0.98985571273259421</v>
      </c>
      <c r="AB1119" s="2">
        <f>(0.5*$C$5*K1119^2)/1000</f>
        <v>217.31724112654322</v>
      </c>
      <c r="AC1119" s="2">
        <f t="shared" si="107"/>
        <v>0</v>
      </c>
      <c r="AD1119" s="13"/>
    </row>
    <row r="1120" spans="5:30" x14ac:dyDescent="0.25">
      <c r="E1120" s="6" t="s">
        <v>3</v>
      </c>
      <c r="F1120" s="1">
        <v>1115</v>
      </c>
      <c r="G1120" s="1">
        <v>93</v>
      </c>
      <c r="H1120" s="2">
        <f>SUM($K$5:K1120)</f>
        <v>8976.5277777777846</v>
      </c>
      <c r="I1120" s="2">
        <f>SUM($K$1028:K1120)</f>
        <v>1126.1111111111111</v>
      </c>
      <c r="J1120" s="1">
        <v>68</v>
      </c>
      <c r="K1120" s="2">
        <v>18.888888888888889</v>
      </c>
      <c r="L1120" s="2">
        <v>0.56944444444444564</v>
      </c>
      <c r="M1120" s="1">
        <f>IF(K1120&gt;0.001,1,0)</f>
        <v>1</v>
      </c>
      <c r="N1120" s="1">
        <f>IF(L1120&lt;-0.0001,1,0)</f>
        <v>0</v>
      </c>
      <c r="O1120" s="3">
        <f t="shared" si="102"/>
        <v>1.0999999999999999E-2</v>
      </c>
      <c r="P1120" s="2">
        <f t="shared" si="103"/>
        <v>142.54910999999998</v>
      </c>
      <c r="Q1120" s="2">
        <f>0.5*$C$7*$C$8*1.2*K1120^2</f>
        <v>140.44115555555555</v>
      </c>
      <c r="R1120" s="2">
        <f>IF(L1120&gt;0,$C$5*L1120,0)</f>
        <v>752.23611111111268</v>
      </c>
      <c r="S1120" s="2">
        <f t="shared" si="104"/>
        <v>1035.2263766666683</v>
      </c>
      <c r="T1120" s="2">
        <f>(S1120*K1120)/1000</f>
        <v>19.554276003703738</v>
      </c>
      <c r="U1120" s="2">
        <f t="shared" si="105"/>
        <v>19.554276003703738</v>
      </c>
      <c r="V1120" s="2">
        <f>SUM(U$5:U1120)</f>
        <v>4428.0314730522232</v>
      </c>
      <c r="W1120" s="2">
        <f>V1120/3600</f>
        <v>1.2300087425145065</v>
      </c>
      <c r="X1120" s="2">
        <f>T1120*N1120</f>
        <v>0</v>
      </c>
      <c r="Y1120" s="2">
        <f>SUM(X$5:X1120)</f>
        <v>844.9966312111809</v>
      </c>
      <c r="Z1120" s="2">
        <f t="shared" si="106"/>
        <v>0.23472128644755025</v>
      </c>
      <c r="AA1120" s="2">
        <f>W1120-Z1120</f>
        <v>0.99528745606695623</v>
      </c>
      <c r="AB1120" s="2">
        <f>(0.5*$C$5*K1120^2)/1000</f>
        <v>235.65987654320989</v>
      </c>
      <c r="AC1120" s="2">
        <f t="shared" si="107"/>
        <v>0</v>
      </c>
      <c r="AD1120" s="13"/>
    </row>
    <row r="1121" spans="5:30" x14ac:dyDescent="0.25">
      <c r="E1121" s="6" t="s">
        <v>3</v>
      </c>
      <c r="F1121" s="1">
        <v>1116</v>
      </c>
      <c r="G1121" s="1">
        <v>94</v>
      </c>
      <c r="H1121" s="2">
        <f>SUM($K$5:K1121)</f>
        <v>8995.805555555562</v>
      </c>
      <c r="I1121" s="2">
        <f>SUM($K$1028:K1121)</f>
        <v>1145.3888888888889</v>
      </c>
      <c r="J1121" s="1">
        <v>69.400000000000006</v>
      </c>
      <c r="K1121" s="2">
        <v>19.277777777777779</v>
      </c>
      <c r="L1121" s="2">
        <v>0.23611111111111149</v>
      </c>
      <c r="M1121" s="1">
        <f>IF(K1121&gt;0.001,1,0)</f>
        <v>1</v>
      </c>
      <c r="N1121" s="1">
        <f>IF(L1121&lt;-0.0001,1,0)</f>
        <v>0</v>
      </c>
      <c r="O1121" s="3">
        <f t="shared" si="102"/>
        <v>1.0999999999999999E-2</v>
      </c>
      <c r="P1121" s="2">
        <f t="shared" si="103"/>
        <v>142.54910999999998</v>
      </c>
      <c r="Q1121" s="2">
        <f>0.5*$C$7*$C$8*1.2*K1121^2</f>
        <v>146.28355622222224</v>
      </c>
      <c r="R1121" s="2">
        <f>IF(L1121&gt;0,$C$5*L1121,0)</f>
        <v>311.90277777777828</v>
      </c>
      <c r="S1121" s="2">
        <f t="shared" si="104"/>
        <v>600.73544400000048</v>
      </c>
      <c r="T1121" s="2">
        <f>(S1121*K1121)/1000</f>
        <v>11.580844392666677</v>
      </c>
      <c r="U1121" s="2">
        <f t="shared" si="105"/>
        <v>11.580844392666677</v>
      </c>
      <c r="V1121" s="2">
        <f>SUM(U$5:U1121)</f>
        <v>4439.6123174448894</v>
      </c>
      <c r="W1121" s="2">
        <f>V1121/3600</f>
        <v>1.2332256437346916</v>
      </c>
      <c r="X1121" s="2">
        <f>T1121*N1121</f>
        <v>0</v>
      </c>
      <c r="Y1121" s="2">
        <f>SUM(X$5:X1121)</f>
        <v>844.9966312111809</v>
      </c>
      <c r="Z1121" s="2">
        <f t="shared" si="106"/>
        <v>0.23472128644755025</v>
      </c>
      <c r="AA1121" s="2">
        <f>W1121-Z1121</f>
        <v>0.99850435728714126</v>
      </c>
      <c r="AB1121" s="2">
        <f>(0.5*$C$5*K1121^2)/1000</f>
        <v>245.46340895061729</v>
      </c>
      <c r="AC1121" s="2">
        <f t="shared" si="107"/>
        <v>0</v>
      </c>
      <c r="AD1121" s="13"/>
    </row>
    <row r="1122" spans="5:30" x14ac:dyDescent="0.25">
      <c r="E1122" s="6" t="s">
        <v>3</v>
      </c>
      <c r="F1122" s="1">
        <v>1117</v>
      </c>
      <c r="G1122" s="1">
        <v>95</v>
      </c>
      <c r="H1122" s="2">
        <f>SUM($K$5:K1122)</f>
        <v>9015.1666666666733</v>
      </c>
      <c r="I1122" s="2">
        <f>SUM($K$1028:K1122)</f>
        <v>1164.75</v>
      </c>
      <c r="J1122" s="1">
        <v>69.7</v>
      </c>
      <c r="K1122" s="2">
        <v>19.361111111111111</v>
      </c>
      <c r="L1122" s="2">
        <v>-1.3888888888890073E-2</v>
      </c>
      <c r="M1122" s="1">
        <f>IF(K1122&gt;0.001,1,0)</f>
        <v>1</v>
      </c>
      <c r="N1122" s="1">
        <f>IF(L1122&lt;-0.0001,1,0)</f>
        <v>1</v>
      </c>
      <c r="O1122" s="3">
        <f t="shared" si="102"/>
        <v>1.0999999999999999E-2</v>
      </c>
      <c r="P1122" s="2">
        <f t="shared" si="103"/>
        <v>142.54910999999998</v>
      </c>
      <c r="Q1122" s="2">
        <f>0.5*$C$7*$C$8*1.2*K1122^2</f>
        <v>147.55098905555556</v>
      </c>
      <c r="R1122" s="2">
        <f>IF(L1122&gt;0,$C$5*L1122,0)</f>
        <v>0</v>
      </c>
      <c r="S1122" s="2">
        <f t="shared" si="104"/>
        <v>290.10009905555557</v>
      </c>
      <c r="T1122" s="2">
        <f>(S1122*K1122)/1000</f>
        <v>5.616660251158951</v>
      </c>
      <c r="U1122" s="2">
        <f t="shared" si="105"/>
        <v>5.616660251158951</v>
      </c>
      <c r="V1122" s="2">
        <f>SUM(U$5:U1122)</f>
        <v>4445.2289776960488</v>
      </c>
      <c r="W1122" s="2">
        <f>V1122/3600</f>
        <v>1.2347858271377914</v>
      </c>
      <c r="X1122" s="2">
        <f>T1122*N1122</f>
        <v>5.616660251158951</v>
      </c>
      <c r="Y1122" s="2">
        <f>SUM(X$5:X1122)</f>
        <v>850.61329146233982</v>
      </c>
      <c r="Z1122" s="2">
        <f t="shared" si="106"/>
        <v>0.23628146985064996</v>
      </c>
      <c r="AA1122" s="2">
        <f>W1122-Z1122</f>
        <v>0.99850435728714149</v>
      </c>
      <c r="AB1122" s="2">
        <f>(0.5*$C$5*K1122^2)/1000</f>
        <v>247.5901577932099</v>
      </c>
      <c r="AC1122" s="2">
        <f t="shared" si="107"/>
        <v>247.5901577932099</v>
      </c>
      <c r="AD1122" s="13"/>
    </row>
    <row r="1123" spans="5:30" x14ac:dyDescent="0.25">
      <c r="E1123" s="6" t="s">
        <v>3</v>
      </c>
      <c r="F1123" s="1">
        <v>1118</v>
      </c>
      <c r="G1123" s="1">
        <v>96</v>
      </c>
      <c r="H1123" s="2">
        <f>SUM($K$5:K1123)</f>
        <v>9034.4166666666733</v>
      </c>
      <c r="I1123" s="2">
        <f>SUM($K$1028:K1123)</f>
        <v>1184</v>
      </c>
      <c r="J1123" s="1">
        <v>69.3</v>
      </c>
      <c r="K1123" s="2">
        <v>19.25</v>
      </c>
      <c r="L1123" s="2">
        <v>-0.2222222222222234</v>
      </c>
      <c r="M1123" s="1">
        <f>IF(K1123&gt;0.001,1,0)</f>
        <v>1</v>
      </c>
      <c r="N1123" s="1">
        <f>IF(L1123&lt;-0.0001,1,0)</f>
        <v>1</v>
      </c>
      <c r="O1123" s="3">
        <f t="shared" si="102"/>
        <v>1.0999999999999999E-2</v>
      </c>
      <c r="P1123" s="2">
        <f t="shared" si="103"/>
        <v>142.54910999999998</v>
      </c>
      <c r="Q1123" s="2">
        <f>0.5*$C$7*$C$8*1.2*K1123^2</f>
        <v>145.86229350000002</v>
      </c>
      <c r="R1123" s="2">
        <f>IF(L1123&gt;0,$C$5*L1123,0)</f>
        <v>0</v>
      </c>
      <c r="S1123" s="2">
        <f t="shared" si="104"/>
        <v>288.41140350000001</v>
      </c>
      <c r="T1123" s="2">
        <f>(S1123*K1123)/1000</f>
        <v>5.5519195173750004</v>
      </c>
      <c r="U1123" s="2">
        <f t="shared" si="105"/>
        <v>5.5519195173750004</v>
      </c>
      <c r="V1123" s="2">
        <f>SUM(U$5:U1123)</f>
        <v>4450.7808972134235</v>
      </c>
      <c r="W1123" s="2">
        <f>V1123/3600</f>
        <v>1.2363280270037287</v>
      </c>
      <c r="X1123" s="2">
        <f>T1123*N1123</f>
        <v>5.5519195173750004</v>
      </c>
      <c r="Y1123" s="2">
        <f>SUM(X$5:X1123)</f>
        <v>856.16521097971486</v>
      </c>
      <c r="Z1123" s="2">
        <f t="shared" si="106"/>
        <v>0.23782366971658747</v>
      </c>
      <c r="AA1123" s="2">
        <f>W1123-Z1123</f>
        <v>0.99850435728714126</v>
      </c>
      <c r="AB1123" s="2">
        <f>(0.5*$C$5*K1123^2)/1000</f>
        <v>244.75653124999999</v>
      </c>
      <c r="AC1123" s="2">
        <f t="shared" si="107"/>
        <v>244.75653124999999</v>
      </c>
      <c r="AD1123" s="13"/>
    </row>
    <row r="1124" spans="5:30" x14ac:dyDescent="0.25">
      <c r="E1124" s="6" t="s">
        <v>3</v>
      </c>
      <c r="F1124" s="1">
        <v>1119</v>
      </c>
      <c r="G1124" s="1">
        <v>97</v>
      </c>
      <c r="H1124" s="2">
        <f>SUM($K$5:K1124)</f>
        <v>9053.3333333333394</v>
      </c>
      <c r="I1124" s="2">
        <f>SUM($K$1028:K1124)</f>
        <v>1202.9166666666667</v>
      </c>
      <c r="J1124" s="1">
        <v>68.099999999999994</v>
      </c>
      <c r="K1124" s="2">
        <v>18.916666666666664</v>
      </c>
      <c r="L1124" s="2">
        <v>-0.33333333333333215</v>
      </c>
      <c r="M1124" s="1">
        <f>IF(K1124&gt;0.001,1,0)</f>
        <v>1</v>
      </c>
      <c r="N1124" s="1">
        <f>IF(L1124&lt;-0.0001,1,0)</f>
        <v>1</v>
      </c>
      <c r="O1124" s="3">
        <f t="shared" si="102"/>
        <v>1.0999999999999999E-2</v>
      </c>
      <c r="P1124" s="2">
        <f t="shared" si="103"/>
        <v>142.54910999999998</v>
      </c>
      <c r="Q1124" s="2">
        <f>0.5*$C$7*$C$8*1.2*K1124^2</f>
        <v>140.85452149999998</v>
      </c>
      <c r="R1124" s="2">
        <f>IF(L1124&gt;0,$C$5*L1124,0)</f>
        <v>0</v>
      </c>
      <c r="S1124" s="2">
        <f t="shared" si="104"/>
        <v>283.40363149999996</v>
      </c>
      <c r="T1124" s="2">
        <f>(S1124*K1124)/1000</f>
        <v>5.3610520292083317</v>
      </c>
      <c r="U1124" s="2">
        <f t="shared" si="105"/>
        <v>5.3610520292083317</v>
      </c>
      <c r="V1124" s="2">
        <f>SUM(U$5:U1124)</f>
        <v>4456.1419492426321</v>
      </c>
      <c r="W1124" s="2">
        <f>V1124/3600</f>
        <v>1.2378172081229533</v>
      </c>
      <c r="X1124" s="2">
        <f>T1124*N1124</f>
        <v>5.3610520292083317</v>
      </c>
      <c r="Y1124" s="2">
        <f>SUM(X$5:X1124)</f>
        <v>861.52626300892314</v>
      </c>
      <c r="Z1124" s="2">
        <f t="shared" si="106"/>
        <v>0.239312850835812</v>
      </c>
      <c r="AA1124" s="2">
        <f>W1124-Z1124</f>
        <v>0.99850435728714126</v>
      </c>
      <c r="AB1124" s="2">
        <f>(0.5*$C$5*K1124^2)/1000</f>
        <v>236.3535034722222</v>
      </c>
      <c r="AC1124" s="2">
        <f t="shared" si="107"/>
        <v>236.3535034722222</v>
      </c>
      <c r="AD1124" s="13"/>
    </row>
    <row r="1125" spans="5:30" x14ac:dyDescent="0.25">
      <c r="E1125" s="6" t="s">
        <v>3</v>
      </c>
      <c r="F1125" s="1">
        <v>1120</v>
      </c>
      <c r="G1125" s="1">
        <v>98</v>
      </c>
      <c r="H1125" s="2">
        <f>SUM($K$5:K1125)</f>
        <v>9071.9166666666733</v>
      </c>
      <c r="I1125" s="2">
        <f>SUM($K$1028:K1125)</f>
        <v>1221.5</v>
      </c>
      <c r="J1125" s="1">
        <v>66.900000000000006</v>
      </c>
      <c r="K1125" s="2">
        <v>18.583333333333336</v>
      </c>
      <c r="L1125" s="2">
        <v>-0.26388888888888767</v>
      </c>
      <c r="M1125" s="1">
        <f>IF(K1125&gt;0.001,1,0)</f>
        <v>1</v>
      </c>
      <c r="N1125" s="1">
        <f>IF(L1125&lt;-0.0001,1,0)</f>
        <v>1</v>
      </c>
      <c r="O1125" s="3">
        <f t="shared" si="102"/>
        <v>1.0999999999999999E-2</v>
      </c>
      <c r="P1125" s="2">
        <f t="shared" si="103"/>
        <v>142.54910999999998</v>
      </c>
      <c r="Q1125" s="2">
        <f>0.5*$C$7*$C$8*1.2*K1125^2</f>
        <v>135.93422150000006</v>
      </c>
      <c r="R1125" s="2">
        <f>IF(L1125&gt;0,$C$5*L1125,0)</f>
        <v>0</v>
      </c>
      <c r="S1125" s="2">
        <f t="shared" si="104"/>
        <v>278.48333150000008</v>
      </c>
      <c r="T1125" s="2">
        <f>(S1125*K1125)/1000</f>
        <v>5.1751485770416688</v>
      </c>
      <c r="U1125" s="2">
        <f t="shared" si="105"/>
        <v>5.1751485770416688</v>
      </c>
      <c r="V1125" s="2">
        <f>SUM(U$5:U1125)</f>
        <v>4461.317097819674</v>
      </c>
      <c r="W1125" s="2">
        <f>V1125/3600</f>
        <v>1.239254749394354</v>
      </c>
      <c r="X1125" s="2">
        <f>T1125*N1125</f>
        <v>5.1751485770416688</v>
      </c>
      <c r="Y1125" s="2">
        <f>SUM(X$5:X1125)</f>
        <v>866.70141158596482</v>
      </c>
      <c r="Z1125" s="2">
        <f t="shared" si="106"/>
        <v>0.24075039210721244</v>
      </c>
      <c r="AA1125" s="2">
        <f>W1125-Z1125</f>
        <v>0.99850435728714149</v>
      </c>
      <c r="AB1125" s="2">
        <f>(0.5*$C$5*K1125^2)/1000</f>
        <v>228.09725347222232</v>
      </c>
      <c r="AC1125" s="2">
        <f t="shared" si="107"/>
        <v>228.09725347222232</v>
      </c>
      <c r="AD1125" s="13"/>
    </row>
    <row r="1126" spans="5:30" x14ac:dyDescent="0.25">
      <c r="E1126" s="6" t="s">
        <v>3</v>
      </c>
      <c r="F1126" s="1">
        <v>1121</v>
      </c>
      <c r="G1126" s="1">
        <v>99</v>
      </c>
      <c r="H1126" s="2">
        <f>SUM($K$5:K1126)</f>
        <v>9090.305555555562</v>
      </c>
      <c r="I1126" s="2">
        <f>SUM($K$1028:K1126)</f>
        <v>1239.8888888888889</v>
      </c>
      <c r="J1126" s="1">
        <v>66.2</v>
      </c>
      <c r="K1126" s="2">
        <v>18.388888888888889</v>
      </c>
      <c r="L1126" s="2">
        <v>-0.16666666666666705</v>
      </c>
      <c r="M1126" s="1">
        <f>IF(K1126&gt;0.001,1,0)</f>
        <v>1</v>
      </c>
      <c r="N1126" s="1">
        <f>IF(L1126&lt;-0.0001,1,0)</f>
        <v>1</v>
      </c>
      <c r="O1126" s="3">
        <f t="shared" si="102"/>
        <v>1.0999999999999999E-2</v>
      </c>
      <c r="P1126" s="2">
        <f t="shared" si="103"/>
        <v>142.54910999999998</v>
      </c>
      <c r="Q1126" s="2">
        <f>0.5*$C$7*$C$8*1.2*K1126^2</f>
        <v>133.10444155555558</v>
      </c>
      <c r="R1126" s="2">
        <f>IF(L1126&gt;0,$C$5*L1126,0)</f>
        <v>0</v>
      </c>
      <c r="S1126" s="2">
        <f t="shared" si="104"/>
        <v>275.65355155555557</v>
      </c>
      <c r="T1126" s="2">
        <f>(S1126*K1126)/1000</f>
        <v>5.0689625313827165</v>
      </c>
      <c r="U1126" s="2">
        <f t="shared" si="105"/>
        <v>5.0689625313827165</v>
      </c>
      <c r="V1126" s="2">
        <f>SUM(U$5:U1126)</f>
        <v>4466.3860603510566</v>
      </c>
      <c r="W1126" s="2">
        <f>V1126/3600</f>
        <v>1.2406627945419602</v>
      </c>
      <c r="X1126" s="2">
        <f>T1126*N1126</f>
        <v>5.0689625313827165</v>
      </c>
      <c r="Y1126" s="2">
        <f>SUM(X$5:X1126)</f>
        <v>871.7703741173475</v>
      </c>
      <c r="Z1126" s="2">
        <f t="shared" si="106"/>
        <v>0.24215843725481875</v>
      </c>
      <c r="AA1126" s="2">
        <f>W1126-Z1126</f>
        <v>0.99850435728714138</v>
      </c>
      <c r="AB1126" s="2">
        <f>(0.5*$C$5*K1126^2)/1000</f>
        <v>223.34889043209878</v>
      </c>
      <c r="AC1126" s="2">
        <f t="shared" si="107"/>
        <v>223.34889043209878</v>
      </c>
      <c r="AD1126" s="13"/>
    </row>
    <row r="1127" spans="5:30" x14ac:dyDescent="0.25">
      <c r="E1127" s="6" t="s">
        <v>3</v>
      </c>
      <c r="F1127" s="1">
        <v>1122</v>
      </c>
      <c r="G1127" s="1">
        <v>100</v>
      </c>
      <c r="H1127" s="2">
        <f>SUM($K$5:K1127)</f>
        <v>9108.555555555562</v>
      </c>
      <c r="I1127" s="2">
        <f>SUM($K$1028:K1127)</f>
        <v>1258.1388888888889</v>
      </c>
      <c r="J1127" s="1">
        <v>65.7</v>
      </c>
      <c r="K1127" s="2">
        <v>18.25</v>
      </c>
      <c r="L1127" s="2">
        <v>-0.18055555555555516</v>
      </c>
      <c r="M1127" s="1">
        <f>IF(K1127&gt;0.001,1,0)</f>
        <v>1</v>
      </c>
      <c r="N1127" s="1">
        <f>IF(L1127&lt;-0.0001,1,0)</f>
        <v>1</v>
      </c>
      <c r="O1127" s="3">
        <f t="shared" si="102"/>
        <v>1.0999999999999999E-2</v>
      </c>
      <c r="P1127" s="2">
        <f t="shared" si="103"/>
        <v>142.54910999999998</v>
      </c>
      <c r="Q1127" s="2">
        <f>0.5*$C$7*$C$8*1.2*K1127^2</f>
        <v>131.1013935</v>
      </c>
      <c r="R1127" s="2">
        <f>IF(L1127&gt;0,$C$5*L1127,0)</f>
        <v>0</v>
      </c>
      <c r="S1127" s="2">
        <f t="shared" si="104"/>
        <v>273.65050350000001</v>
      </c>
      <c r="T1127" s="2">
        <f>(S1127*K1127)/1000</f>
        <v>4.9941216888750004</v>
      </c>
      <c r="U1127" s="2">
        <f t="shared" si="105"/>
        <v>4.9941216888750004</v>
      </c>
      <c r="V1127" s="2">
        <f>SUM(U$5:U1127)</f>
        <v>4471.3801820399312</v>
      </c>
      <c r="W1127" s="2">
        <f>V1127/3600</f>
        <v>1.2420500505666476</v>
      </c>
      <c r="X1127" s="2">
        <f>T1127*N1127</f>
        <v>4.9941216888750004</v>
      </c>
      <c r="Y1127" s="2">
        <f>SUM(X$5:X1127)</f>
        <v>876.7644958062225</v>
      </c>
      <c r="Z1127" s="2">
        <f t="shared" si="106"/>
        <v>0.24354569327950626</v>
      </c>
      <c r="AA1127" s="2">
        <f>W1127-Z1127</f>
        <v>0.99850435728714138</v>
      </c>
      <c r="AB1127" s="2">
        <f>(0.5*$C$5*K1127^2)/1000</f>
        <v>219.98778125000001</v>
      </c>
      <c r="AC1127" s="2">
        <f t="shared" si="107"/>
        <v>219.98778125000001</v>
      </c>
      <c r="AD1127" s="13"/>
    </row>
    <row r="1128" spans="5:30" x14ac:dyDescent="0.25">
      <c r="E1128" s="6" t="s">
        <v>3</v>
      </c>
      <c r="F1128" s="1">
        <v>1123</v>
      </c>
      <c r="G1128" s="1">
        <v>101</v>
      </c>
      <c r="H1128" s="2">
        <f>SUM($K$5:K1128)</f>
        <v>9126.5833333333394</v>
      </c>
      <c r="I1128" s="2">
        <f>SUM($K$1028:K1128)</f>
        <v>1276.1666666666667</v>
      </c>
      <c r="J1128" s="1">
        <v>64.900000000000006</v>
      </c>
      <c r="K1128" s="2">
        <v>18.027777777777779</v>
      </c>
      <c r="L1128" s="2">
        <v>-0.34722222222222221</v>
      </c>
      <c r="M1128" s="1">
        <f>IF(K1128&gt;0.001,1,0)</f>
        <v>1</v>
      </c>
      <c r="N1128" s="1">
        <f>IF(L1128&lt;-0.0001,1,0)</f>
        <v>1</v>
      </c>
      <c r="O1128" s="3">
        <f t="shared" si="102"/>
        <v>1.0999999999999999E-2</v>
      </c>
      <c r="P1128" s="2">
        <f t="shared" si="103"/>
        <v>142.54910999999998</v>
      </c>
      <c r="Q1128" s="2">
        <f>0.5*$C$7*$C$8*1.2*K1128^2</f>
        <v>127.92810372222223</v>
      </c>
      <c r="R1128" s="2">
        <f>IF(L1128&gt;0,$C$5*L1128,0)</f>
        <v>0</v>
      </c>
      <c r="S1128" s="2">
        <f t="shared" si="104"/>
        <v>270.47721372222225</v>
      </c>
      <c r="T1128" s="2">
        <f>(S1128*K1128)/1000</f>
        <v>4.876103102936729</v>
      </c>
      <c r="U1128" s="2">
        <f t="shared" si="105"/>
        <v>4.876103102936729</v>
      </c>
      <c r="V1128" s="2">
        <f>SUM(U$5:U1128)</f>
        <v>4476.2562851428684</v>
      </c>
      <c r="W1128" s="2">
        <f>V1128/3600</f>
        <v>1.2434045236507967</v>
      </c>
      <c r="X1128" s="2">
        <f>T1128*N1128</f>
        <v>4.876103102936729</v>
      </c>
      <c r="Y1128" s="2">
        <f>SUM(X$5:X1128)</f>
        <v>881.64059890915928</v>
      </c>
      <c r="Z1128" s="2">
        <f t="shared" si="106"/>
        <v>0.24490016636365536</v>
      </c>
      <c r="AA1128" s="2">
        <f>W1128-Z1128</f>
        <v>0.99850435728714126</v>
      </c>
      <c r="AB1128" s="2">
        <f>(0.5*$C$5*K1128^2)/1000</f>
        <v>214.66300964506175</v>
      </c>
      <c r="AC1128" s="2">
        <f t="shared" si="107"/>
        <v>214.66300964506175</v>
      </c>
      <c r="AD1128" s="13"/>
    </row>
    <row r="1129" spans="5:30" x14ac:dyDescent="0.25">
      <c r="E1129" s="6" t="s">
        <v>3</v>
      </c>
      <c r="F1129" s="1">
        <v>1124</v>
      </c>
      <c r="G1129" s="1">
        <v>102</v>
      </c>
      <c r="H1129" s="2">
        <f>SUM($K$5:K1129)</f>
        <v>9144.1388888888941</v>
      </c>
      <c r="I1129" s="2">
        <f>SUM($K$1028:K1129)</f>
        <v>1293.7222222222224</v>
      </c>
      <c r="J1129" s="1">
        <v>63.2</v>
      </c>
      <c r="K1129" s="2">
        <v>17.555555555555557</v>
      </c>
      <c r="L1129" s="2">
        <v>-0.63888888888889006</v>
      </c>
      <c r="M1129" s="1">
        <f>IF(K1129&gt;0.001,1,0)</f>
        <v>1</v>
      </c>
      <c r="N1129" s="1">
        <f>IF(L1129&lt;-0.0001,1,0)</f>
        <v>1</v>
      </c>
      <c r="O1129" s="3">
        <f t="shared" si="102"/>
        <v>1.0999999999999999E-2</v>
      </c>
      <c r="P1129" s="2">
        <f t="shared" si="103"/>
        <v>142.54910999999998</v>
      </c>
      <c r="Q1129" s="2">
        <f>0.5*$C$7*$C$8*1.2*K1129^2</f>
        <v>121.31394488888891</v>
      </c>
      <c r="R1129" s="2">
        <f>IF(L1129&gt;0,$C$5*L1129,0)</f>
        <v>0</v>
      </c>
      <c r="S1129" s="2">
        <f t="shared" si="104"/>
        <v>263.86305488888888</v>
      </c>
      <c r="T1129" s="2">
        <f>(S1129*K1129)/1000</f>
        <v>4.632262519160494</v>
      </c>
      <c r="U1129" s="2">
        <f t="shared" si="105"/>
        <v>4.632262519160494</v>
      </c>
      <c r="V1129" s="2">
        <f>SUM(U$5:U1129)</f>
        <v>4480.8885476620289</v>
      </c>
      <c r="W1129" s="2">
        <f>V1129/3600</f>
        <v>1.2446912632394525</v>
      </c>
      <c r="X1129" s="2">
        <f>T1129*N1129</f>
        <v>4.632262519160494</v>
      </c>
      <c r="Y1129" s="2">
        <f>SUM(X$5:X1129)</f>
        <v>886.27286142831974</v>
      </c>
      <c r="Z1129" s="2">
        <f t="shared" si="106"/>
        <v>0.24618690595231105</v>
      </c>
      <c r="AA1129" s="2">
        <f>W1129-Z1129</f>
        <v>0.99850435728714138</v>
      </c>
      <c r="AB1129" s="2">
        <f>(0.5*$C$5*K1129^2)/1000</f>
        <v>203.56446913580251</v>
      </c>
      <c r="AC1129" s="2">
        <f t="shared" si="107"/>
        <v>203.56446913580251</v>
      </c>
      <c r="AD1129" s="13"/>
    </row>
    <row r="1130" spans="5:30" x14ac:dyDescent="0.25">
      <c r="E1130" s="6" t="s">
        <v>3</v>
      </c>
      <c r="F1130" s="1">
        <v>1125</v>
      </c>
      <c r="G1130" s="1">
        <v>103</v>
      </c>
      <c r="H1130" s="2">
        <f>SUM($K$5:K1130)</f>
        <v>9160.8888888888941</v>
      </c>
      <c r="I1130" s="2">
        <f>SUM($K$1028:K1130)</f>
        <v>1310.4722222222224</v>
      </c>
      <c r="J1130" s="1">
        <v>60.3</v>
      </c>
      <c r="K1130" s="2">
        <v>16.75</v>
      </c>
      <c r="L1130" s="2">
        <v>-1.0277777777777786</v>
      </c>
      <c r="M1130" s="1">
        <f>IF(K1130&gt;0.001,1,0)</f>
        <v>1</v>
      </c>
      <c r="N1130" s="1">
        <f>IF(L1130&lt;-0.0001,1,0)</f>
        <v>1</v>
      </c>
      <c r="O1130" s="3">
        <f t="shared" si="102"/>
        <v>1.0999999999999999E-2</v>
      </c>
      <c r="P1130" s="2">
        <f t="shared" si="103"/>
        <v>142.54910999999998</v>
      </c>
      <c r="Q1130" s="2">
        <f>0.5*$C$7*$C$8*1.2*K1130^2</f>
        <v>110.43613350000001</v>
      </c>
      <c r="R1130" s="2">
        <f>IF(L1130&gt;0,$C$5*L1130,0)</f>
        <v>0</v>
      </c>
      <c r="S1130" s="2">
        <f t="shared" si="104"/>
        <v>252.9852435</v>
      </c>
      <c r="T1130" s="2">
        <f>(S1130*K1130)/1000</f>
        <v>4.2375028286249998</v>
      </c>
      <c r="U1130" s="2">
        <f t="shared" si="105"/>
        <v>4.2375028286249998</v>
      </c>
      <c r="V1130" s="2">
        <f>SUM(U$5:U1130)</f>
        <v>4485.1260504906541</v>
      </c>
      <c r="W1130" s="2">
        <f>V1130/3600</f>
        <v>1.245868347358515</v>
      </c>
      <c r="X1130" s="2">
        <f>T1130*N1130</f>
        <v>4.2375028286249998</v>
      </c>
      <c r="Y1130" s="2">
        <f>SUM(X$5:X1130)</f>
        <v>890.51036425694474</v>
      </c>
      <c r="Z1130" s="2">
        <f t="shared" si="106"/>
        <v>0.24736399007137355</v>
      </c>
      <c r="AA1130" s="2">
        <f>W1130-Z1130</f>
        <v>0.99850435728714149</v>
      </c>
      <c r="AB1130" s="2">
        <f>(0.5*$C$5*K1130^2)/1000</f>
        <v>185.31153125</v>
      </c>
      <c r="AC1130" s="2">
        <f t="shared" si="107"/>
        <v>185.31153125</v>
      </c>
      <c r="AD1130" s="13"/>
    </row>
    <row r="1131" spans="5:30" x14ac:dyDescent="0.25">
      <c r="E1131" s="6" t="s">
        <v>3</v>
      </c>
      <c r="F1131" s="1">
        <v>1126</v>
      </c>
      <c r="G1131" s="1">
        <v>104</v>
      </c>
      <c r="H1131" s="2">
        <f>SUM($K$5:K1131)</f>
        <v>9176.3888888888941</v>
      </c>
      <c r="I1131" s="2">
        <f>SUM($K$1028:K1131)</f>
        <v>1325.9722222222224</v>
      </c>
      <c r="J1131" s="1">
        <v>55.8</v>
      </c>
      <c r="K1131" s="2">
        <v>15.499999999999998</v>
      </c>
      <c r="L1131" s="2">
        <v>-1.3611111111111107</v>
      </c>
      <c r="M1131" s="1">
        <f>IF(K1131&gt;0.001,1,0)</f>
        <v>1</v>
      </c>
      <c r="N1131" s="1">
        <f>IF(L1131&lt;-0.0001,1,0)</f>
        <v>1</v>
      </c>
      <c r="O1131" s="3">
        <f t="shared" si="102"/>
        <v>1.0999999999999999E-2</v>
      </c>
      <c r="P1131" s="2">
        <f t="shared" si="103"/>
        <v>142.54910999999998</v>
      </c>
      <c r="Q1131" s="2">
        <f>0.5*$C$7*$C$8*1.2*K1131^2</f>
        <v>94.568165999999991</v>
      </c>
      <c r="R1131" s="2">
        <f>IF(L1131&gt;0,$C$5*L1131,0)</f>
        <v>0</v>
      </c>
      <c r="S1131" s="2">
        <f t="shared" si="104"/>
        <v>237.11727599999998</v>
      </c>
      <c r="T1131" s="2">
        <f>(S1131*K1131)/1000</f>
        <v>3.6753177779999993</v>
      </c>
      <c r="U1131" s="2">
        <f t="shared" si="105"/>
        <v>3.6753177779999993</v>
      </c>
      <c r="V1131" s="2">
        <f>SUM(U$5:U1131)</f>
        <v>4488.8013682686542</v>
      </c>
      <c r="W1131" s="2">
        <f>V1131/3600</f>
        <v>1.2468892689635152</v>
      </c>
      <c r="X1131" s="2">
        <f>T1131*N1131</f>
        <v>3.6753177779999993</v>
      </c>
      <c r="Y1131" s="2">
        <f>SUM(X$5:X1131)</f>
        <v>894.18568203494476</v>
      </c>
      <c r="Z1131" s="2">
        <f t="shared" si="106"/>
        <v>0.24838491167637355</v>
      </c>
      <c r="AA1131" s="2">
        <f>W1131-Z1131</f>
        <v>0.9985043572871416</v>
      </c>
      <c r="AB1131" s="2">
        <f>(0.5*$C$5*K1131^2)/1000</f>
        <v>158.68512499999997</v>
      </c>
      <c r="AC1131" s="2">
        <f t="shared" si="107"/>
        <v>158.68512499999997</v>
      </c>
      <c r="AD1131" s="13"/>
    </row>
    <row r="1132" spans="5:30" x14ac:dyDescent="0.25">
      <c r="E1132" s="6" t="s">
        <v>3</v>
      </c>
      <c r="F1132" s="1">
        <v>1127</v>
      </c>
      <c r="G1132" s="1">
        <v>105</v>
      </c>
      <c r="H1132" s="2">
        <f>SUM($K$5:K1132)</f>
        <v>9190.4166666666715</v>
      </c>
      <c r="I1132" s="2">
        <f>SUM($K$1028:K1132)</f>
        <v>1340.0000000000002</v>
      </c>
      <c r="J1132" s="1">
        <v>50.5</v>
      </c>
      <c r="K1132" s="2">
        <v>14.027777777777777</v>
      </c>
      <c r="L1132" s="2">
        <v>-1.4722222222222214</v>
      </c>
      <c r="M1132" s="1">
        <f>IF(K1132&gt;0.001,1,0)</f>
        <v>1</v>
      </c>
      <c r="N1132" s="1">
        <f>IF(L1132&lt;-0.0001,1,0)</f>
        <v>1</v>
      </c>
      <c r="O1132" s="3">
        <f t="shared" si="102"/>
        <v>1.0999999999999999E-2</v>
      </c>
      <c r="P1132" s="2">
        <f t="shared" si="103"/>
        <v>142.54910999999998</v>
      </c>
      <c r="Q1132" s="2">
        <f>0.5*$C$7*$C$8*1.2*K1132^2</f>
        <v>77.456759722222216</v>
      </c>
      <c r="R1132" s="2">
        <f>IF(L1132&gt;0,$C$5*L1132,0)</f>
        <v>0</v>
      </c>
      <c r="S1132" s="2">
        <f t="shared" si="104"/>
        <v>220.0058697222222</v>
      </c>
      <c r="T1132" s="2">
        <f>(S1132*K1132)/1000</f>
        <v>3.086193450270061</v>
      </c>
      <c r="U1132" s="2">
        <f t="shared" si="105"/>
        <v>3.086193450270061</v>
      </c>
      <c r="V1132" s="2">
        <f>SUM(U$5:U1132)</f>
        <v>4491.8875617189242</v>
      </c>
      <c r="W1132" s="2">
        <f>V1132/3600</f>
        <v>1.2477465449219234</v>
      </c>
      <c r="X1132" s="2">
        <f>T1132*N1132</f>
        <v>3.086193450270061</v>
      </c>
      <c r="Y1132" s="2">
        <f>SUM(X$5:X1132)</f>
        <v>897.27187548521488</v>
      </c>
      <c r="Z1132" s="2">
        <f t="shared" si="106"/>
        <v>0.2492421876347819</v>
      </c>
      <c r="AA1132" s="2">
        <f>W1132-Z1132</f>
        <v>0.99850435728714149</v>
      </c>
      <c r="AB1132" s="2">
        <f>(0.5*$C$5*K1132^2)/1000</f>
        <v>129.97223186728394</v>
      </c>
      <c r="AC1132" s="2">
        <f t="shared" si="107"/>
        <v>129.97223186728394</v>
      </c>
      <c r="AD1132" s="13"/>
    </row>
    <row r="1133" spans="5:30" x14ac:dyDescent="0.25">
      <c r="E1133" s="6" t="s">
        <v>3</v>
      </c>
      <c r="F1133" s="1">
        <v>1128</v>
      </c>
      <c r="G1133" s="1">
        <v>106</v>
      </c>
      <c r="H1133" s="2">
        <f>SUM($K$5:K1133)</f>
        <v>9202.9722222222263</v>
      </c>
      <c r="I1133" s="2">
        <f>SUM($K$1028:K1133)</f>
        <v>1352.5555555555559</v>
      </c>
      <c r="J1133" s="1">
        <v>45.2</v>
      </c>
      <c r="K1133" s="2">
        <v>12.555555555555555</v>
      </c>
      <c r="L1133" s="2">
        <v>-1.4444444444444442</v>
      </c>
      <c r="M1133" s="1">
        <f>IF(K1133&gt;0.001,1,0)</f>
        <v>1</v>
      </c>
      <c r="N1133" s="1">
        <f>IF(L1133&lt;-0.0001,1,0)</f>
        <v>1</v>
      </c>
      <c r="O1133" s="3">
        <f t="shared" si="102"/>
        <v>1.0999999999999999E-2</v>
      </c>
      <c r="P1133" s="2">
        <f t="shared" si="103"/>
        <v>142.54910999999998</v>
      </c>
      <c r="Q1133" s="2">
        <f>0.5*$C$7*$C$8*1.2*K1133^2</f>
        <v>62.051664888888894</v>
      </c>
      <c r="R1133" s="2">
        <f>IF(L1133&gt;0,$C$5*L1133,0)</f>
        <v>0</v>
      </c>
      <c r="S1133" s="2">
        <f t="shared" si="104"/>
        <v>204.60077488888888</v>
      </c>
      <c r="T1133" s="2">
        <f>(S1133*K1133)/1000</f>
        <v>2.5688763958271603</v>
      </c>
      <c r="U1133" s="2">
        <f t="shared" si="105"/>
        <v>2.5688763958271603</v>
      </c>
      <c r="V1133" s="2">
        <f>SUM(U$5:U1133)</f>
        <v>4494.4564381147511</v>
      </c>
      <c r="W1133" s="2">
        <f>V1133/3600</f>
        <v>1.248460121698542</v>
      </c>
      <c r="X1133" s="2">
        <f>T1133*N1133</f>
        <v>2.5688763958271603</v>
      </c>
      <c r="Y1133" s="2">
        <f>SUM(X$5:X1133)</f>
        <v>899.84075188104202</v>
      </c>
      <c r="Z1133" s="2">
        <f t="shared" si="106"/>
        <v>0.24995576441140055</v>
      </c>
      <c r="AA1133" s="2">
        <f>W1133-Z1133</f>
        <v>0.99850435728714149</v>
      </c>
      <c r="AB1133" s="2">
        <f>(0.5*$C$5*K1133^2)/1000</f>
        <v>104.12252469135802</v>
      </c>
      <c r="AC1133" s="2">
        <f t="shared" si="107"/>
        <v>104.12252469135802</v>
      </c>
      <c r="AD1133" s="13"/>
    </row>
    <row r="1134" spans="5:30" x14ac:dyDescent="0.25">
      <c r="E1134" s="6" t="s">
        <v>3</v>
      </c>
      <c r="F1134" s="1">
        <v>1129</v>
      </c>
      <c r="G1134" s="1">
        <v>107</v>
      </c>
      <c r="H1134" s="2">
        <f>SUM($K$5:K1134)</f>
        <v>9214.111111111115</v>
      </c>
      <c r="I1134" s="2">
        <f>SUM($K$1028:K1134)</f>
        <v>1363.6944444444448</v>
      </c>
      <c r="J1134" s="1">
        <v>40.1</v>
      </c>
      <c r="K1134" s="2">
        <v>11.138888888888889</v>
      </c>
      <c r="L1134" s="2">
        <v>-1.25</v>
      </c>
      <c r="M1134" s="1">
        <f>IF(K1134&gt;0.001,1,0)</f>
        <v>1</v>
      </c>
      <c r="N1134" s="1">
        <f>IF(L1134&lt;-0.0001,1,0)</f>
        <v>1</v>
      </c>
      <c r="O1134" s="3">
        <f t="shared" si="102"/>
        <v>1.0999999999999999E-2</v>
      </c>
      <c r="P1134" s="2">
        <f t="shared" si="103"/>
        <v>142.54910999999998</v>
      </c>
      <c r="Q1134" s="2">
        <f>0.5*$C$7*$C$8*1.2*K1134^2</f>
        <v>48.838837055555565</v>
      </c>
      <c r="R1134" s="2">
        <f>IF(L1134&gt;0,$C$5*L1134,0)</f>
        <v>0</v>
      </c>
      <c r="S1134" s="2">
        <f t="shared" si="104"/>
        <v>191.38794705555554</v>
      </c>
      <c r="T1134" s="2">
        <f>(S1134*K1134)/1000</f>
        <v>2.1318490769243827</v>
      </c>
      <c r="U1134" s="2">
        <f t="shared" si="105"/>
        <v>2.1318490769243827</v>
      </c>
      <c r="V1134" s="2">
        <f>SUM(U$5:U1134)</f>
        <v>4496.5882871916756</v>
      </c>
      <c r="W1134" s="2">
        <f>V1134/3600</f>
        <v>1.2490523019976876</v>
      </c>
      <c r="X1134" s="2">
        <f>T1134*N1134</f>
        <v>2.1318490769243827</v>
      </c>
      <c r="Y1134" s="2">
        <f>SUM(X$5:X1134)</f>
        <v>901.97260095796639</v>
      </c>
      <c r="Z1134" s="2">
        <f t="shared" si="106"/>
        <v>0.2505479447105462</v>
      </c>
      <c r="AA1134" s="2">
        <f>W1134-Z1134</f>
        <v>0.99850435728714138</v>
      </c>
      <c r="AB1134" s="2">
        <f>(0.5*$C$5*K1134^2)/1000</f>
        <v>81.951435570987655</v>
      </c>
      <c r="AC1134" s="2">
        <f t="shared" si="107"/>
        <v>81.951435570987655</v>
      </c>
      <c r="AD1134" s="13"/>
    </row>
    <row r="1135" spans="5:30" x14ac:dyDescent="0.25">
      <c r="E1135" s="6" t="s">
        <v>3</v>
      </c>
      <c r="F1135" s="1">
        <v>1130</v>
      </c>
      <c r="G1135" s="1">
        <v>108</v>
      </c>
      <c r="H1135" s="2">
        <f>SUM($K$5:K1135)</f>
        <v>9224.1666666666697</v>
      </c>
      <c r="I1135" s="2">
        <f>SUM($K$1028:K1135)</f>
        <v>1373.7500000000005</v>
      </c>
      <c r="J1135" s="1">
        <v>36.200000000000003</v>
      </c>
      <c r="K1135" s="2">
        <v>10.055555555555555</v>
      </c>
      <c r="L1135" s="2">
        <v>-1.0000000000000004</v>
      </c>
      <c r="M1135" s="1">
        <f>IF(K1135&gt;0.001,1,0)</f>
        <v>1</v>
      </c>
      <c r="N1135" s="1">
        <f>IF(L1135&lt;-0.0001,1,0)</f>
        <v>1</v>
      </c>
      <c r="O1135" s="3">
        <f t="shared" si="102"/>
        <v>1.0999999999999999E-2</v>
      </c>
      <c r="P1135" s="2">
        <f t="shared" si="103"/>
        <v>142.54910999999998</v>
      </c>
      <c r="Q1135" s="2">
        <f>0.5*$C$7*$C$8*1.2*K1135^2</f>
        <v>39.800974888888888</v>
      </c>
      <c r="R1135" s="2">
        <f>IF(L1135&gt;0,$C$5*L1135,0)</f>
        <v>0</v>
      </c>
      <c r="S1135" s="2">
        <f t="shared" si="104"/>
        <v>182.35008488888889</v>
      </c>
      <c r="T1135" s="2">
        <f>(S1135*K1135)/1000</f>
        <v>1.8336314091604939</v>
      </c>
      <c r="U1135" s="2">
        <f t="shared" si="105"/>
        <v>1.8336314091604939</v>
      </c>
      <c r="V1135" s="2">
        <f>SUM(U$5:U1135)</f>
        <v>4498.4219186008359</v>
      </c>
      <c r="W1135" s="2">
        <f>V1135/3600</f>
        <v>1.2495616440557877</v>
      </c>
      <c r="X1135" s="2">
        <f>T1135*N1135</f>
        <v>1.8336314091604939</v>
      </c>
      <c r="Y1135" s="2">
        <f>SUM(X$5:X1135)</f>
        <v>903.80623236712688</v>
      </c>
      <c r="Z1135" s="2">
        <f t="shared" si="106"/>
        <v>0.25105728676864636</v>
      </c>
      <c r="AA1135" s="2">
        <f>W1135-Z1135</f>
        <v>0.99850435728714138</v>
      </c>
      <c r="AB1135" s="2">
        <f>(0.5*$C$5*K1135^2)/1000</f>
        <v>66.7859274691358</v>
      </c>
      <c r="AC1135" s="2">
        <f t="shared" si="107"/>
        <v>66.7859274691358</v>
      </c>
      <c r="AD1135" s="13"/>
    </row>
    <row r="1136" spans="5:30" x14ac:dyDescent="0.25">
      <c r="E1136" s="6" t="s">
        <v>3</v>
      </c>
      <c r="F1136" s="1">
        <v>1131</v>
      </c>
      <c r="G1136" s="1">
        <v>109</v>
      </c>
      <c r="H1136" s="2">
        <f>SUM($K$5:K1136)</f>
        <v>9233.3055555555584</v>
      </c>
      <c r="I1136" s="2">
        <f>SUM($K$1028:K1136)</f>
        <v>1382.8888888888894</v>
      </c>
      <c r="J1136" s="1">
        <v>32.9</v>
      </c>
      <c r="K1136" s="2">
        <v>9.1388888888888875</v>
      </c>
      <c r="L1136" s="2">
        <v>-0.88888888888888917</v>
      </c>
      <c r="M1136" s="1">
        <f>IF(K1136&gt;0.001,1,0)</f>
        <v>1</v>
      </c>
      <c r="N1136" s="1">
        <f>IF(L1136&lt;-0.0001,1,0)</f>
        <v>1</v>
      </c>
      <c r="O1136" s="3">
        <f t="shared" si="102"/>
        <v>1.0999999999999999E-2</v>
      </c>
      <c r="P1136" s="2">
        <f t="shared" si="103"/>
        <v>142.54910999999998</v>
      </c>
      <c r="Q1136" s="2">
        <f>0.5*$C$7*$C$8*1.2*K1136^2</f>
        <v>32.875197055555553</v>
      </c>
      <c r="R1136" s="2">
        <f>IF(L1136&gt;0,$C$5*L1136,0)</f>
        <v>0</v>
      </c>
      <c r="S1136" s="2">
        <f t="shared" si="104"/>
        <v>175.42430705555554</v>
      </c>
      <c r="T1136" s="2">
        <f>(S1136*K1136)/1000</f>
        <v>1.603183250591049</v>
      </c>
      <c r="U1136" s="2">
        <f t="shared" si="105"/>
        <v>1.603183250591049</v>
      </c>
      <c r="V1136" s="2">
        <f>SUM(U$5:U1136)</f>
        <v>4500.0251018514273</v>
      </c>
      <c r="W1136" s="2">
        <f>V1136/3600</f>
        <v>1.2500069727365075</v>
      </c>
      <c r="X1136" s="2">
        <f>T1136*N1136</f>
        <v>1.603183250591049</v>
      </c>
      <c r="Y1136" s="2">
        <f>SUM(X$5:X1136)</f>
        <v>905.40941561771797</v>
      </c>
      <c r="Z1136" s="2">
        <f t="shared" si="106"/>
        <v>0.25150261544936608</v>
      </c>
      <c r="AA1136" s="2">
        <f>W1136-Z1136</f>
        <v>0.99850435728714149</v>
      </c>
      <c r="AB1136" s="2">
        <f>(0.5*$C$5*K1136^2)/1000</f>
        <v>55.164491126543197</v>
      </c>
      <c r="AC1136" s="2">
        <f t="shared" si="107"/>
        <v>55.164491126543197</v>
      </c>
      <c r="AD1136" s="13"/>
    </row>
    <row r="1137" spans="5:30" x14ac:dyDescent="0.25">
      <c r="E1137" s="6" t="s">
        <v>3</v>
      </c>
      <c r="F1137" s="1">
        <v>1132</v>
      </c>
      <c r="G1137" s="1">
        <v>110</v>
      </c>
      <c r="H1137" s="2">
        <f>SUM($K$5:K1137)</f>
        <v>9241.5833333333358</v>
      </c>
      <c r="I1137" s="2">
        <f>SUM($K$1028:K1137)</f>
        <v>1391.1666666666672</v>
      </c>
      <c r="J1137" s="1">
        <v>29.8</v>
      </c>
      <c r="K1137" s="2">
        <v>8.2777777777777786</v>
      </c>
      <c r="L1137" s="2">
        <v>-0.87499999999999956</v>
      </c>
      <c r="M1137" s="1">
        <f>IF(K1137&gt;0.001,1,0)</f>
        <v>1</v>
      </c>
      <c r="N1137" s="1">
        <f>IF(L1137&lt;-0.0001,1,0)</f>
        <v>1</v>
      </c>
      <c r="O1137" s="3">
        <f t="shared" si="102"/>
        <v>1.0999999999999999E-2</v>
      </c>
      <c r="P1137" s="2">
        <f t="shared" si="103"/>
        <v>142.54910999999998</v>
      </c>
      <c r="Q1137" s="2">
        <f>0.5*$C$7*$C$8*1.2*K1137^2</f>
        <v>26.971748222222232</v>
      </c>
      <c r="R1137" s="2">
        <f>IF(L1137&gt;0,$C$5*L1137,0)</f>
        <v>0</v>
      </c>
      <c r="S1137" s="2">
        <f t="shared" si="104"/>
        <v>169.52085822222222</v>
      </c>
      <c r="T1137" s="2">
        <f>(S1137*K1137)/1000</f>
        <v>1.4032559930617285</v>
      </c>
      <c r="U1137" s="2">
        <f t="shared" si="105"/>
        <v>1.4032559930617285</v>
      </c>
      <c r="V1137" s="2">
        <f>SUM(U$5:U1137)</f>
        <v>4501.4283578444893</v>
      </c>
      <c r="W1137" s="2">
        <f>V1137/3600</f>
        <v>1.2503967660679136</v>
      </c>
      <c r="X1137" s="2">
        <f>T1137*N1137</f>
        <v>1.4032559930617285</v>
      </c>
      <c r="Y1137" s="2">
        <f>SUM(X$5:X1137)</f>
        <v>906.81267161077972</v>
      </c>
      <c r="Z1137" s="2">
        <f t="shared" si="106"/>
        <v>0.25189240878077213</v>
      </c>
      <c r="AA1137" s="2">
        <f>W1137-Z1137</f>
        <v>0.99850435728714149</v>
      </c>
      <c r="AB1137" s="2">
        <f>(0.5*$C$5*K1137^2)/1000</f>
        <v>45.258520061728404</v>
      </c>
      <c r="AC1137" s="2">
        <f t="shared" si="107"/>
        <v>45.258520061728404</v>
      </c>
      <c r="AD1137" s="13"/>
    </row>
    <row r="1138" spans="5:30" x14ac:dyDescent="0.25">
      <c r="E1138" s="6" t="s">
        <v>3</v>
      </c>
      <c r="F1138" s="1">
        <v>1133</v>
      </c>
      <c r="G1138" s="1">
        <v>111</v>
      </c>
      <c r="H1138" s="2">
        <f>SUM($K$5:K1138)</f>
        <v>9248.9722222222244</v>
      </c>
      <c r="I1138" s="2">
        <f>SUM($K$1028:K1138)</f>
        <v>1398.5555555555561</v>
      </c>
      <c r="J1138" s="1">
        <v>26.6</v>
      </c>
      <c r="K1138" s="2">
        <v>7.3888888888888893</v>
      </c>
      <c r="L1138" s="2">
        <v>-0.94444444444444453</v>
      </c>
      <c r="M1138" s="1">
        <f>IF(K1138&gt;0.001,1,0)</f>
        <v>1</v>
      </c>
      <c r="N1138" s="1">
        <f>IF(L1138&lt;-0.0001,1,0)</f>
        <v>1</v>
      </c>
      <c r="O1138" s="3">
        <f t="shared" si="102"/>
        <v>1.0999999999999999E-2</v>
      </c>
      <c r="P1138" s="2">
        <f t="shared" si="103"/>
        <v>142.54910999999998</v>
      </c>
      <c r="Q1138" s="2">
        <f>0.5*$C$7*$C$8*1.2*K1138^2</f>
        <v>21.490169555555561</v>
      </c>
      <c r="R1138" s="2">
        <f>IF(L1138&gt;0,$C$5*L1138,0)</f>
        <v>0</v>
      </c>
      <c r="S1138" s="2">
        <f t="shared" si="104"/>
        <v>164.03927955555554</v>
      </c>
      <c r="T1138" s="2">
        <f>(S1138*K1138)/1000</f>
        <v>1.2120680100493826</v>
      </c>
      <c r="U1138" s="2">
        <f t="shared" si="105"/>
        <v>1.2120680100493826</v>
      </c>
      <c r="V1138" s="2">
        <f>SUM(U$5:U1138)</f>
        <v>4502.640425854539</v>
      </c>
      <c r="W1138" s="2">
        <f>V1138/3600</f>
        <v>1.2507334516262609</v>
      </c>
      <c r="X1138" s="2">
        <f>T1138*N1138</f>
        <v>1.2120680100493826</v>
      </c>
      <c r="Y1138" s="2">
        <f>SUM(X$5:X1138)</f>
        <v>908.02473962082911</v>
      </c>
      <c r="Z1138" s="2">
        <f t="shared" si="106"/>
        <v>0.25222909433911922</v>
      </c>
      <c r="AA1138" s="2">
        <f>W1138-Z1138</f>
        <v>0.99850435728714171</v>
      </c>
      <c r="AB1138" s="2">
        <f>(0.5*$C$5*K1138^2)/1000</f>
        <v>36.060445987654326</v>
      </c>
      <c r="AC1138" s="2">
        <f t="shared" si="107"/>
        <v>36.060445987654326</v>
      </c>
      <c r="AD1138" s="13"/>
    </row>
    <row r="1139" spans="5:30" x14ac:dyDescent="0.25">
      <c r="E1139" s="6" t="s">
        <v>3</v>
      </c>
      <c r="F1139" s="1">
        <v>1134</v>
      </c>
      <c r="G1139" s="1">
        <v>112</v>
      </c>
      <c r="H1139" s="2">
        <f>SUM($K$5:K1139)</f>
        <v>9255.3611111111131</v>
      </c>
      <c r="I1139" s="2">
        <f>SUM($K$1028:K1139)</f>
        <v>1404.944444444445</v>
      </c>
      <c r="J1139" s="1">
        <v>23</v>
      </c>
      <c r="K1139" s="2">
        <v>6.3888888888888884</v>
      </c>
      <c r="L1139" s="2">
        <v>-1.0000000000000004</v>
      </c>
      <c r="M1139" s="1">
        <f>IF(K1139&gt;0.001,1,0)</f>
        <v>1</v>
      </c>
      <c r="N1139" s="1">
        <f>IF(L1139&lt;-0.0001,1,0)</f>
        <v>1</v>
      </c>
      <c r="O1139" s="3">
        <f t="shared" si="102"/>
        <v>1.0999999999999999E-2</v>
      </c>
      <c r="P1139" s="2">
        <f t="shared" si="103"/>
        <v>142.54910999999998</v>
      </c>
      <c r="Q1139" s="2">
        <f>0.5*$C$7*$C$8*1.2*K1139^2</f>
        <v>16.066905555555557</v>
      </c>
      <c r="R1139" s="2">
        <f>IF(L1139&gt;0,$C$5*L1139,0)</f>
        <v>0</v>
      </c>
      <c r="S1139" s="2">
        <f t="shared" si="104"/>
        <v>158.61601555555555</v>
      </c>
      <c r="T1139" s="2">
        <f>(S1139*K1139)/1000</f>
        <v>1.013380099382716</v>
      </c>
      <c r="U1139" s="2">
        <f t="shared" si="105"/>
        <v>1.013380099382716</v>
      </c>
      <c r="V1139" s="2">
        <f>SUM(U$5:U1139)</f>
        <v>4503.6538059539216</v>
      </c>
      <c r="W1139" s="2">
        <f>V1139/3600</f>
        <v>1.2510149460983115</v>
      </c>
      <c r="X1139" s="2">
        <f>T1139*N1139</f>
        <v>1.013380099382716</v>
      </c>
      <c r="Y1139" s="2">
        <f>SUM(X$5:X1139)</f>
        <v>909.03811972021185</v>
      </c>
      <c r="Z1139" s="2">
        <f t="shared" si="106"/>
        <v>0.25251058881116994</v>
      </c>
      <c r="AA1139" s="2">
        <f>W1139-Z1139</f>
        <v>0.9985043572871416</v>
      </c>
      <c r="AB1139" s="2">
        <f>(0.5*$C$5*K1139^2)/1000</f>
        <v>26.960223765432097</v>
      </c>
      <c r="AC1139" s="2">
        <f t="shared" si="107"/>
        <v>26.960223765432097</v>
      </c>
      <c r="AD1139" s="13"/>
    </row>
    <row r="1140" spans="5:30" x14ac:dyDescent="0.25">
      <c r="E1140" s="6" t="s">
        <v>3</v>
      </c>
      <c r="F1140" s="1">
        <v>1135</v>
      </c>
      <c r="G1140" s="1">
        <v>113</v>
      </c>
      <c r="H1140" s="2">
        <f>SUM($K$5:K1140)</f>
        <v>9260.7500000000018</v>
      </c>
      <c r="I1140" s="2">
        <f>SUM($K$1028:K1140)</f>
        <v>1410.3333333333339</v>
      </c>
      <c r="J1140" s="1">
        <v>19.399999999999999</v>
      </c>
      <c r="K1140" s="2">
        <v>5.3888888888888884</v>
      </c>
      <c r="L1140" s="2">
        <v>-0.93055555555555547</v>
      </c>
      <c r="M1140" s="1">
        <f>IF(K1140&gt;0.001,1,0)</f>
        <v>1</v>
      </c>
      <c r="N1140" s="1">
        <f>IF(L1140&lt;-0.0001,1,0)</f>
        <v>1</v>
      </c>
      <c r="O1140" s="3">
        <f t="shared" si="102"/>
        <v>1.0999999999999999E-2</v>
      </c>
      <c r="P1140" s="2">
        <f t="shared" si="103"/>
        <v>142.54910999999998</v>
      </c>
      <c r="Q1140" s="2">
        <f>0.5*$C$7*$C$8*1.2*K1140^2</f>
        <v>11.430889555555556</v>
      </c>
      <c r="R1140" s="2">
        <f>IF(L1140&gt;0,$C$5*L1140,0)</f>
        <v>0</v>
      </c>
      <c r="S1140" s="2">
        <f t="shared" si="104"/>
        <v>153.97999955555554</v>
      </c>
      <c r="T1140" s="2">
        <f>(S1140*K1140)/1000</f>
        <v>0.82978110871604915</v>
      </c>
      <c r="U1140" s="2">
        <f t="shared" si="105"/>
        <v>0.82978110871604915</v>
      </c>
      <c r="V1140" s="2">
        <f>SUM(U$5:U1140)</f>
        <v>4504.4835870626375</v>
      </c>
      <c r="W1140" s="2">
        <f>V1140/3600</f>
        <v>1.2512454408507327</v>
      </c>
      <c r="X1140" s="2">
        <f>T1140*N1140</f>
        <v>0.82978110871604915</v>
      </c>
      <c r="Y1140" s="2">
        <f>SUM(X$5:X1140)</f>
        <v>909.86790082892787</v>
      </c>
      <c r="Z1140" s="2">
        <f t="shared" si="106"/>
        <v>0.2527410835635911</v>
      </c>
      <c r="AA1140" s="2">
        <f>W1140-Z1140</f>
        <v>0.99850435728714171</v>
      </c>
      <c r="AB1140" s="2">
        <f>(0.5*$C$5*K1140^2)/1000</f>
        <v>19.181001543209874</v>
      </c>
      <c r="AC1140" s="2">
        <f t="shared" si="107"/>
        <v>19.181001543209874</v>
      </c>
      <c r="AD1140" s="13"/>
    </row>
    <row r="1141" spans="5:30" x14ac:dyDescent="0.25">
      <c r="E1141" s="6" t="s">
        <v>3</v>
      </c>
      <c r="F1141" s="1">
        <v>1136</v>
      </c>
      <c r="G1141" s="1">
        <v>114</v>
      </c>
      <c r="H1141" s="2">
        <f>SUM($K$5:K1141)</f>
        <v>9265.2777777777792</v>
      </c>
      <c r="I1141" s="2">
        <f>SUM($K$1028:K1141)</f>
        <v>1414.8611111111118</v>
      </c>
      <c r="J1141" s="1">
        <v>16.3</v>
      </c>
      <c r="K1141" s="2">
        <v>4.5277777777777777</v>
      </c>
      <c r="L1141" s="2">
        <v>-0.66666666666666652</v>
      </c>
      <c r="M1141" s="1">
        <f>IF(K1141&gt;0.001,1,0)</f>
        <v>1</v>
      </c>
      <c r="N1141" s="1">
        <f>IF(L1141&lt;-0.0001,1,0)</f>
        <v>1</v>
      </c>
      <c r="O1141" s="3">
        <f t="shared" si="102"/>
        <v>1.0999999999999999E-2</v>
      </c>
      <c r="P1141" s="2">
        <f t="shared" si="103"/>
        <v>142.54910999999998</v>
      </c>
      <c r="Q1141" s="2">
        <f>0.5*$C$7*$C$8*1.2*K1141^2</f>
        <v>8.069595722222223</v>
      </c>
      <c r="R1141" s="2">
        <f>IF(L1141&gt;0,$C$5*L1141,0)</f>
        <v>0</v>
      </c>
      <c r="S1141" s="2">
        <f t="shared" si="104"/>
        <v>150.61870572222222</v>
      </c>
      <c r="T1141" s="2">
        <f>(S1141*K1141)/1000</f>
        <v>0.68196802868672834</v>
      </c>
      <c r="U1141" s="2">
        <f t="shared" si="105"/>
        <v>0.68196802868672834</v>
      </c>
      <c r="V1141" s="2">
        <f>SUM(U$5:U1141)</f>
        <v>4505.1655550913247</v>
      </c>
      <c r="W1141" s="2">
        <f>V1141/3600</f>
        <v>1.2514348764142569</v>
      </c>
      <c r="X1141" s="2">
        <f>T1141*N1141</f>
        <v>0.68196802868672834</v>
      </c>
      <c r="Y1141" s="2">
        <f>SUM(X$5:X1141)</f>
        <v>910.54986885761457</v>
      </c>
      <c r="Z1141" s="2">
        <f t="shared" si="106"/>
        <v>0.25293051912711517</v>
      </c>
      <c r="AA1141" s="2">
        <f>W1141-Z1141</f>
        <v>0.99850435728714171</v>
      </c>
      <c r="AB1141" s="2">
        <f>(0.5*$C$5*K1141^2)/1000</f>
        <v>13.54075964506173</v>
      </c>
      <c r="AC1141" s="2">
        <f t="shared" si="107"/>
        <v>13.54075964506173</v>
      </c>
      <c r="AD1141" s="13"/>
    </row>
    <row r="1142" spans="5:30" x14ac:dyDescent="0.25">
      <c r="E1142" s="6" t="s">
        <v>3</v>
      </c>
      <c r="F1142" s="1">
        <v>1137</v>
      </c>
      <c r="G1142" s="1">
        <v>115</v>
      </c>
      <c r="H1142" s="2">
        <f>SUM($K$5:K1142)</f>
        <v>9269.3333333333339</v>
      </c>
      <c r="I1142" s="2">
        <f>SUM($K$1028:K1142)</f>
        <v>1418.9166666666674</v>
      </c>
      <c r="J1142" s="1">
        <v>14.6</v>
      </c>
      <c r="K1142" s="2">
        <v>4.0555555555555554</v>
      </c>
      <c r="L1142" s="2">
        <v>-0.29166666666666685</v>
      </c>
      <c r="M1142" s="1">
        <f>IF(K1142&gt;0.001,1,0)</f>
        <v>1</v>
      </c>
      <c r="N1142" s="1">
        <f>IF(L1142&lt;-0.0001,1,0)</f>
        <v>1</v>
      </c>
      <c r="O1142" s="3">
        <f t="shared" si="102"/>
        <v>1.0999999999999999E-2</v>
      </c>
      <c r="P1142" s="2">
        <f t="shared" si="103"/>
        <v>142.54910999999998</v>
      </c>
      <c r="Q1142" s="2">
        <f>0.5*$C$7*$C$8*1.2*K1142^2</f>
        <v>6.4741428888888883</v>
      </c>
      <c r="R1142" s="2">
        <f>IF(L1142&gt;0,$C$5*L1142,0)</f>
        <v>0</v>
      </c>
      <c r="S1142" s="2">
        <f t="shared" si="104"/>
        <v>149.02325288888886</v>
      </c>
      <c r="T1142" s="2">
        <f>(S1142*K1142)/1000</f>
        <v>0.60437208116049379</v>
      </c>
      <c r="U1142" s="2">
        <f t="shared" si="105"/>
        <v>0.60437208116049379</v>
      </c>
      <c r="V1142" s="2">
        <f>SUM(U$5:U1142)</f>
        <v>4505.769927172485</v>
      </c>
      <c r="W1142" s="2">
        <f>V1142/3600</f>
        <v>1.2516027575479125</v>
      </c>
      <c r="X1142" s="2">
        <f>T1142*N1142</f>
        <v>0.60437208116049379</v>
      </c>
      <c r="Y1142" s="2">
        <f>SUM(X$5:X1142)</f>
        <v>911.15424093877505</v>
      </c>
      <c r="Z1142" s="2">
        <f t="shared" si="106"/>
        <v>0.25309840026077085</v>
      </c>
      <c r="AA1142" s="2">
        <f>W1142-Z1142</f>
        <v>0.99850435728714171</v>
      </c>
      <c r="AB1142" s="2">
        <f>(0.5*$C$5*K1142^2)/1000</f>
        <v>10.863594135802467</v>
      </c>
      <c r="AC1142" s="2">
        <f t="shared" si="107"/>
        <v>10.863594135802467</v>
      </c>
      <c r="AD1142" s="13"/>
    </row>
    <row r="1143" spans="5:30" x14ac:dyDescent="0.25">
      <c r="E1143" s="6" t="s">
        <v>3</v>
      </c>
      <c r="F1143" s="1">
        <v>1138</v>
      </c>
      <c r="G1143" s="1">
        <v>116</v>
      </c>
      <c r="H1143" s="2">
        <f>SUM($K$5:K1143)</f>
        <v>9273.2777777777792</v>
      </c>
      <c r="I1143" s="2">
        <f>SUM($K$1028:K1143)</f>
        <v>1422.8611111111118</v>
      </c>
      <c r="J1143" s="1">
        <v>14.2</v>
      </c>
      <c r="K1143" s="2">
        <v>3.9444444444444442</v>
      </c>
      <c r="L1143" s="2">
        <v>-4.1666666666666519E-2</v>
      </c>
      <c r="M1143" s="1">
        <f>IF(K1143&gt;0.001,1,0)</f>
        <v>1</v>
      </c>
      <c r="N1143" s="1">
        <f>IF(L1143&lt;-0.0001,1,0)</f>
        <v>1</v>
      </c>
      <c r="O1143" s="3">
        <f t="shared" si="102"/>
        <v>1.0999999999999999E-2</v>
      </c>
      <c r="P1143" s="2">
        <f t="shared" si="103"/>
        <v>142.54910999999998</v>
      </c>
      <c r="Q1143" s="2">
        <f>0.5*$C$7*$C$8*1.2*K1143^2</f>
        <v>6.1242548888888892</v>
      </c>
      <c r="R1143" s="2">
        <f>IF(L1143&gt;0,$C$5*L1143,0)</f>
        <v>0</v>
      </c>
      <c r="S1143" s="2">
        <f t="shared" si="104"/>
        <v>148.67336488888887</v>
      </c>
      <c r="T1143" s="2">
        <f>(S1143*K1143)/1000</f>
        <v>0.5864338281728394</v>
      </c>
      <c r="U1143" s="2">
        <f t="shared" si="105"/>
        <v>0.5864338281728394</v>
      </c>
      <c r="V1143" s="2">
        <f>SUM(U$5:U1143)</f>
        <v>4506.3563610006577</v>
      </c>
      <c r="W1143" s="2">
        <f>V1143/3600</f>
        <v>1.251765655833516</v>
      </c>
      <c r="X1143" s="2">
        <f>T1143*N1143</f>
        <v>0.5864338281728394</v>
      </c>
      <c r="Y1143" s="2">
        <f>SUM(X$5:X1143)</f>
        <v>911.7406747669479</v>
      </c>
      <c r="Z1143" s="2">
        <f t="shared" si="106"/>
        <v>0.25326129854637441</v>
      </c>
      <c r="AA1143" s="2">
        <f>W1143-Z1143</f>
        <v>0.99850435728714149</v>
      </c>
      <c r="AB1143" s="2">
        <f>(0.5*$C$5*K1143^2)/1000</f>
        <v>10.276483024691357</v>
      </c>
      <c r="AC1143" s="2">
        <f t="shared" si="107"/>
        <v>10.276483024691357</v>
      </c>
      <c r="AD1143" s="13"/>
    </row>
    <row r="1144" spans="5:30" x14ac:dyDescent="0.25">
      <c r="E1144" s="6" t="s">
        <v>3</v>
      </c>
      <c r="F1144" s="1">
        <v>1139</v>
      </c>
      <c r="G1144" s="1">
        <v>117</v>
      </c>
      <c r="H1144" s="2">
        <f>SUM($K$5:K1144)</f>
        <v>9277.2500000000018</v>
      </c>
      <c r="I1144" s="2">
        <f>SUM($K$1028:K1144)</f>
        <v>1426.8333333333339</v>
      </c>
      <c r="J1144" s="1">
        <v>14.3</v>
      </c>
      <c r="K1144" s="2">
        <v>3.9722222222222223</v>
      </c>
      <c r="L1144" s="2">
        <v>5.5555555555555601E-2</v>
      </c>
      <c r="M1144" s="1">
        <f>IF(K1144&gt;0.001,1,0)</f>
        <v>1</v>
      </c>
      <c r="N1144" s="1">
        <f>IF(L1144&lt;-0.0001,1,0)</f>
        <v>0</v>
      </c>
      <c r="O1144" s="3">
        <f t="shared" si="102"/>
        <v>1.0999999999999999E-2</v>
      </c>
      <c r="P1144" s="2">
        <f t="shared" si="103"/>
        <v>142.54910999999998</v>
      </c>
      <c r="Q1144" s="2">
        <f>0.5*$C$7*$C$8*1.2*K1144^2</f>
        <v>6.2108157222222236</v>
      </c>
      <c r="R1144" s="2">
        <f>IF(L1144&gt;0,$C$5*L1144,0)</f>
        <v>73.388888888888943</v>
      </c>
      <c r="S1144" s="2">
        <f t="shared" si="104"/>
        <v>222.14881461111116</v>
      </c>
      <c r="T1144" s="2">
        <f>(S1144*K1144)/1000</f>
        <v>0.88242445803858049</v>
      </c>
      <c r="U1144" s="2">
        <f t="shared" si="105"/>
        <v>0.88242445803858049</v>
      </c>
      <c r="V1144" s="2">
        <f>SUM(U$5:U1144)</f>
        <v>4507.2387854586959</v>
      </c>
      <c r="W1144" s="2">
        <f>V1144/3600</f>
        <v>1.2520107737385266</v>
      </c>
      <c r="X1144" s="2">
        <f>T1144*N1144</f>
        <v>0</v>
      </c>
      <c r="Y1144" s="2">
        <f>SUM(X$5:X1144)</f>
        <v>911.7406747669479</v>
      </c>
      <c r="Z1144" s="2">
        <f t="shared" si="106"/>
        <v>0.25326129854637441</v>
      </c>
      <c r="AA1144" s="2">
        <f>W1144-Z1144</f>
        <v>0.99874947519215218</v>
      </c>
      <c r="AB1144" s="2">
        <f>(0.5*$C$5*K1144^2)/1000</f>
        <v>10.421731867283953</v>
      </c>
      <c r="AC1144" s="2">
        <f t="shared" si="107"/>
        <v>0</v>
      </c>
      <c r="AD1144" s="13"/>
    </row>
    <row r="1145" spans="5:30" x14ac:dyDescent="0.25">
      <c r="E1145" s="6" t="s">
        <v>3</v>
      </c>
      <c r="F1145" s="1">
        <v>1140</v>
      </c>
      <c r="G1145" s="1">
        <v>118</v>
      </c>
      <c r="H1145" s="2">
        <f>SUM($K$5:K1145)</f>
        <v>9281.3055555555566</v>
      </c>
      <c r="I1145" s="2">
        <f>SUM($K$1028:K1145)</f>
        <v>1430.8888888888896</v>
      </c>
      <c r="J1145" s="1">
        <v>14.6</v>
      </c>
      <c r="K1145" s="2">
        <v>4.0555555555555554</v>
      </c>
      <c r="L1145" s="2">
        <v>0.11111111111111097</v>
      </c>
      <c r="M1145" s="1">
        <f>IF(K1145&gt;0.001,1,0)</f>
        <v>1</v>
      </c>
      <c r="N1145" s="1">
        <f>IF(L1145&lt;-0.0001,1,0)</f>
        <v>0</v>
      </c>
      <c r="O1145" s="3">
        <f t="shared" si="102"/>
        <v>1.0999999999999999E-2</v>
      </c>
      <c r="P1145" s="2">
        <f t="shared" si="103"/>
        <v>142.54910999999998</v>
      </c>
      <c r="Q1145" s="2">
        <f>0.5*$C$7*$C$8*1.2*K1145^2</f>
        <v>6.4741428888888883</v>
      </c>
      <c r="R1145" s="2">
        <f>IF(L1145&gt;0,$C$5*L1145,0)</f>
        <v>146.77777777777757</v>
      </c>
      <c r="S1145" s="2">
        <f t="shared" si="104"/>
        <v>295.80103066666641</v>
      </c>
      <c r="T1145" s="2">
        <f>(S1145*K1145)/1000</f>
        <v>1.1996375132592583</v>
      </c>
      <c r="U1145" s="2">
        <f t="shared" si="105"/>
        <v>1.1996375132592583</v>
      </c>
      <c r="V1145" s="2">
        <f>SUM(U$5:U1145)</f>
        <v>4508.4384229719553</v>
      </c>
      <c r="W1145" s="2">
        <f>V1145/3600</f>
        <v>1.2523440063810987</v>
      </c>
      <c r="X1145" s="2">
        <f>T1145*N1145</f>
        <v>0</v>
      </c>
      <c r="Y1145" s="2">
        <f>SUM(X$5:X1145)</f>
        <v>911.7406747669479</v>
      </c>
      <c r="Z1145" s="2">
        <f t="shared" si="106"/>
        <v>0.25326129854637441</v>
      </c>
      <c r="AA1145" s="2">
        <f>W1145-Z1145</f>
        <v>0.99908270783472419</v>
      </c>
      <c r="AB1145" s="2">
        <f>(0.5*$C$5*K1145^2)/1000</f>
        <v>10.863594135802467</v>
      </c>
      <c r="AC1145" s="2">
        <f t="shared" si="107"/>
        <v>0</v>
      </c>
      <c r="AD1145" s="13"/>
    </row>
    <row r="1146" spans="5:30" x14ac:dyDescent="0.25">
      <c r="E1146" s="6" t="s">
        <v>3</v>
      </c>
      <c r="F1146" s="1">
        <v>1141</v>
      </c>
      <c r="G1146" s="1">
        <v>119</v>
      </c>
      <c r="H1146" s="2">
        <f>SUM($K$5:K1146)</f>
        <v>9285.5000000000018</v>
      </c>
      <c r="I1146" s="2">
        <f>SUM($K$1028:K1146)</f>
        <v>1435.0833333333339</v>
      </c>
      <c r="J1146" s="1">
        <v>15.1</v>
      </c>
      <c r="K1146" s="2">
        <v>4.1944444444444446</v>
      </c>
      <c r="L1146" s="2">
        <v>0.24999999999999983</v>
      </c>
      <c r="M1146" s="1">
        <f>IF(K1146&gt;0.001,1,0)</f>
        <v>1</v>
      </c>
      <c r="N1146" s="1">
        <f>IF(L1146&lt;-0.0001,1,0)</f>
        <v>0</v>
      </c>
      <c r="O1146" s="3">
        <f t="shared" si="102"/>
        <v>1.0999999999999999E-2</v>
      </c>
      <c r="P1146" s="2">
        <f t="shared" si="103"/>
        <v>142.54910999999998</v>
      </c>
      <c r="Q1146" s="2">
        <f>0.5*$C$7*$C$8*1.2*K1146^2</f>
        <v>6.9251703888888905</v>
      </c>
      <c r="R1146" s="2">
        <f>IF(L1146&gt;0,$C$5*L1146,0)</f>
        <v>330.24999999999977</v>
      </c>
      <c r="S1146" s="2">
        <f t="shared" si="104"/>
        <v>479.72428038888864</v>
      </c>
      <c r="T1146" s="2">
        <f>(S1146*K1146)/1000</f>
        <v>2.0121768427422833</v>
      </c>
      <c r="U1146" s="2">
        <f t="shared" si="105"/>
        <v>2.0121768427422833</v>
      </c>
      <c r="V1146" s="2">
        <f>SUM(U$5:U1146)</f>
        <v>4510.4505998146979</v>
      </c>
      <c r="W1146" s="2">
        <f>V1146/3600</f>
        <v>1.2529029443929716</v>
      </c>
      <c r="X1146" s="2">
        <f>T1146*N1146</f>
        <v>0</v>
      </c>
      <c r="Y1146" s="2">
        <f>SUM(X$5:X1146)</f>
        <v>911.7406747669479</v>
      </c>
      <c r="Z1146" s="2">
        <f t="shared" si="106"/>
        <v>0.25326129854637441</v>
      </c>
      <c r="AA1146" s="2">
        <f>W1146-Z1146</f>
        <v>0.99964164584659709</v>
      </c>
      <c r="AB1146" s="2">
        <f>(0.5*$C$5*K1146^2)/1000</f>
        <v>11.620417052469138</v>
      </c>
      <c r="AC1146" s="2">
        <f t="shared" si="107"/>
        <v>0</v>
      </c>
      <c r="AD1146" s="13"/>
    </row>
    <row r="1147" spans="5:30" x14ac:dyDescent="0.25">
      <c r="E1147" s="6" t="s">
        <v>3</v>
      </c>
      <c r="F1147" s="1">
        <v>1142</v>
      </c>
      <c r="G1147" s="1">
        <v>120</v>
      </c>
      <c r="H1147" s="2">
        <f>SUM($K$5:K1147)</f>
        <v>9290.0555555555566</v>
      </c>
      <c r="I1147" s="2">
        <f>SUM($K$1028:K1147)</f>
        <v>1439.6388888888896</v>
      </c>
      <c r="J1147" s="1">
        <v>16.399999999999999</v>
      </c>
      <c r="K1147" s="2">
        <v>4.5555555555555554</v>
      </c>
      <c r="L1147" s="2">
        <v>0.5555555555555558</v>
      </c>
      <c r="M1147" s="1">
        <f>IF(K1147&gt;0.001,1,0)</f>
        <v>1</v>
      </c>
      <c r="N1147" s="1">
        <f>IF(L1147&lt;-0.0001,1,0)</f>
        <v>0</v>
      </c>
      <c r="O1147" s="3">
        <f t="shared" si="102"/>
        <v>1.0999999999999999E-2</v>
      </c>
      <c r="P1147" s="2">
        <f t="shared" si="103"/>
        <v>142.54910999999998</v>
      </c>
      <c r="Q1147" s="2">
        <f>0.5*$C$7*$C$8*1.2*K1147^2</f>
        <v>8.1689128888888884</v>
      </c>
      <c r="R1147" s="2">
        <f>IF(L1147&gt;0,$C$5*L1147,0)</f>
        <v>733.88888888888926</v>
      </c>
      <c r="S1147" s="2">
        <f t="shared" si="104"/>
        <v>884.60691177777812</v>
      </c>
      <c r="T1147" s="2">
        <f>(S1147*K1147)/1000</f>
        <v>4.0298759314321</v>
      </c>
      <c r="U1147" s="2">
        <f t="shared" si="105"/>
        <v>4.0298759314321</v>
      </c>
      <c r="V1147" s="2">
        <f>SUM(U$5:U1147)</f>
        <v>4514.4804757461297</v>
      </c>
      <c r="W1147" s="2">
        <f>V1147/3600</f>
        <v>1.2540223543739248</v>
      </c>
      <c r="X1147" s="2">
        <f>T1147*N1147</f>
        <v>0</v>
      </c>
      <c r="Y1147" s="2">
        <f>SUM(X$5:X1147)</f>
        <v>911.7406747669479</v>
      </c>
      <c r="Z1147" s="2">
        <f t="shared" si="106"/>
        <v>0.25326129854637441</v>
      </c>
      <c r="AA1147" s="2">
        <f>W1147-Z1147</f>
        <v>1.0007610558275504</v>
      </c>
      <c r="AB1147" s="2">
        <f>(0.5*$C$5*K1147^2)/1000</f>
        <v>13.707413580246914</v>
      </c>
      <c r="AC1147" s="2">
        <f t="shared" si="107"/>
        <v>0</v>
      </c>
      <c r="AD1147" s="13"/>
    </row>
    <row r="1148" spans="5:30" x14ac:dyDescent="0.25">
      <c r="E1148" s="6" t="s">
        <v>3</v>
      </c>
      <c r="F1148" s="1">
        <v>1143</v>
      </c>
      <c r="G1148" s="1">
        <v>121</v>
      </c>
      <c r="H1148" s="2">
        <f>SUM($K$5:K1148)</f>
        <v>9295.3611111111113</v>
      </c>
      <c r="I1148" s="2">
        <f>SUM($K$1028:K1148)</f>
        <v>1444.9444444444453</v>
      </c>
      <c r="J1148" s="1">
        <v>19.100000000000001</v>
      </c>
      <c r="K1148" s="2">
        <v>5.3055555555555562</v>
      </c>
      <c r="L1148" s="2">
        <v>0.84722222222222243</v>
      </c>
      <c r="M1148" s="1">
        <f>IF(K1148&gt;0.001,1,0)</f>
        <v>1</v>
      </c>
      <c r="N1148" s="1">
        <f>IF(L1148&lt;-0.0001,1,0)</f>
        <v>0</v>
      </c>
      <c r="O1148" s="3">
        <f t="shared" si="102"/>
        <v>1.0999999999999999E-2</v>
      </c>
      <c r="P1148" s="2">
        <f t="shared" si="103"/>
        <v>142.54910999999998</v>
      </c>
      <c r="Q1148" s="2">
        <f>0.5*$C$7*$C$8*1.2*K1148^2</f>
        <v>11.080090388888893</v>
      </c>
      <c r="R1148" s="2">
        <f>IF(L1148&gt;0,$C$5*L1148,0)</f>
        <v>1119.1805555555559</v>
      </c>
      <c r="S1148" s="2">
        <f t="shared" si="104"/>
        <v>1272.8097559444448</v>
      </c>
      <c r="T1148" s="2">
        <f>(S1148*K1148)/1000</f>
        <v>6.7529628718163606</v>
      </c>
      <c r="U1148" s="2">
        <f t="shared" si="105"/>
        <v>6.7529628718163606</v>
      </c>
      <c r="V1148" s="2">
        <f>SUM(U$5:U1148)</f>
        <v>4521.2334386179464</v>
      </c>
      <c r="W1148" s="2">
        <f>V1148/3600</f>
        <v>1.255898177393874</v>
      </c>
      <c r="X1148" s="2">
        <f>T1148*N1148</f>
        <v>0</v>
      </c>
      <c r="Y1148" s="2">
        <f>SUM(X$5:X1148)</f>
        <v>911.7406747669479</v>
      </c>
      <c r="Z1148" s="2">
        <f t="shared" si="106"/>
        <v>0.25326129854637441</v>
      </c>
      <c r="AA1148" s="2">
        <f>W1148-Z1148</f>
        <v>1.0026368788474995</v>
      </c>
      <c r="AB1148" s="2">
        <f>(0.5*$C$5*K1148^2)/1000</f>
        <v>18.592361496913586</v>
      </c>
      <c r="AC1148" s="2">
        <f t="shared" si="107"/>
        <v>0</v>
      </c>
      <c r="AD1148" s="13"/>
    </row>
    <row r="1149" spans="5:30" x14ac:dyDescent="0.25">
      <c r="E1149" s="6" t="s">
        <v>3</v>
      </c>
      <c r="F1149" s="1">
        <v>1144</v>
      </c>
      <c r="G1149" s="1">
        <v>122</v>
      </c>
      <c r="H1149" s="2">
        <f>SUM($K$5:K1149)</f>
        <v>9301.6111111111113</v>
      </c>
      <c r="I1149" s="2">
        <f>SUM($K$1028:K1149)</f>
        <v>1451.1944444444453</v>
      </c>
      <c r="J1149" s="1">
        <v>22.5</v>
      </c>
      <c r="K1149" s="2">
        <v>6.25</v>
      </c>
      <c r="L1149" s="2">
        <v>0.73611111111111072</v>
      </c>
      <c r="M1149" s="1">
        <f>IF(K1149&gt;0.001,1,0)</f>
        <v>1</v>
      </c>
      <c r="N1149" s="1">
        <f>IF(L1149&lt;-0.0001,1,0)</f>
        <v>0</v>
      </c>
      <c r="O1149" s="3">
        <f t="shared" si="102"/>
        <v>1.0999999999999999E-2</v>
      </c>
      <c r="P1149" s="2">
        <f t="shared" si="103"/>
        <v>142.54910999999998</v>
      </c>
      <c r="Q1149" s="2">
        <f>0.5*$C$7*$C$8*1.2*K1149^2</f>
        <v>15.375937500000001</v>
      </c>
      <c r="R1149" s="2">
        <f>IF(L1149&gt;0,$C$5*L1149,0)</f>
        <v>972.40277777777726</v>
      </c>
      <c r="S1149" s="2">
        <f t="shared" si="104"/>
        <v>1130.3278252777773</v>
      </c>
      <c r="T1149" s="2">
        <f>(S1149*K1149)/1000</f>
        <v>7.0645489079861079</v>
      </c>
      <c r="U1149" s="2">
        <f t="shared" si="105"/>
        <v>7.0645489079861079</v>
      </c>
      <c r="V1149" s="2">
        <f>SUM(U$5:U1149)</f>
        <v>4528.2979875259325</v>
      </c>
      <c r="W1149" s="2">
        <f>V1149/3600</f>
        <v>1.2578605520905368</v>
      </c>
      <c r="X1149" s="2">
        <f>T1149*N1149</f>
        <v>0</v>
      </c>
      <c r="Y1149" s="2">
        <f>SUM(X$5:X1149)</f>
        <v>911.7406747669479</v>
      </c>
      <c r="Z1149" s="2">
        <f t="shared" si="106"/>
        <v>0.25326129854637441</v>
      </c>
      <c r="AA1149" s="2">
        <f>W1149-Z1149</f>
        <v>1.0045992535441624</v>
      </c>
      <c r="AB1149" s="2">
        <f>(0.5*$C$5*K1149^2)/1000</f>
        <v>25.80078125</v>
      </c>
      <c r="AC1149" s="2">
        <f t="shared" si="107"/>
        <v>0</v>
      </c>
      <c r="AD1149" s="13"/>
    </row>
    <row r="1150" spans="5:30" x14ac:dyDescent="0.25">
      <c r="E1150" s="6" t="s">
        <v>3</v>
      </c>
      <c r="F1150" s="1">
        <v>1145</v>
      </c>
      <c r="G1150" s="1">
        <v>123</v>
      </c>
      <c r="H1150" s="2">
        <f>SUM($K$5:K1150)</f>
        <v>9308.3888888888887</v>
      </c>
      <c r="I1150" s="2">
        <f>SUM($K$1028:K1150)</f>
        <v>1457.9722222222231</v>
      </c>
      <c r="J1150" s="1">
        <v>24.4</v>
      </c>
      <c r="K1150" s="2">
        <v>6.7777777777777768</v>
      </c>
      <c r="L1150" s="2">
        <v>0.31944444444444453</v>
      </c>
      <c r="M1150" s="1">
        <f>IF(K1150&gt;0.001,1,0)</f>
        <v>1</v>
      </c>
      <c r="N1150" s="1">
        <f>IF(L1150&lt;-0.0001,1,0)</f>
        <v>0</v>
      </c>
      <c r="O1150" s="3">
        <f t="shared" si="102"/>
        <v>1.0999999999999999E-2</v>
      </c>
      <c r="P1150" s="2">
        <f t="shared" si="103"/>
        <v>142.54910999999998</v>
      </c>
      <c r="Q1150" s="2">
        <f>0.5*$C$7*$C$8*1.2*K1150^2</f>
        <v>18.082406222222218</v>
      </c>
      <c r="R1150" s="2">
        <f>IF(L1150&gt;0,$C$5*L1150,0)</f>
        <v>421.9861111111112</v>
      </c>
      <c r="S1150" s="2">
        <f t="shared" si="104"/>
        <v>582.61762733333342</v>
      </c>
      <c r="T1150" s="2">
        <f>(S1150*K1150)/1000</f>
        <v>3.9488528074814813</v>
      </c>
      <c r="U1150" s="2">
        <f t="shared" si="105"/>
        <v>3.9488528074814813</v>
      </c>
      <c r="V1150" s="2">
        <f>SUM(U$5:U1150)</f>
        <v>4532.2468403334142</v>
      </c>
      <c r="W1150" s="2">
        <f>V1150/3600</f>
        <v>1.2589574556481706</v>
      </c>
      <c r="X1150" s="2">
        <f>T1150*N1150</f>
        <v>0</v>
      </c>
      <c r="Y1150" s="2">
        <f>SUM(X$5:X1150)</f>
        <v>911.7406747669479</v>
      </c>
      <c r="Z1150" s="2">
        <f t="shared" si="106"/>
        <v>0.25326129854637441</v>
      </c>
      <c r="AA1150" s="2">
        <f>W1150-Z1150</f>
        <v>1.0056961571017962</v>
      </c>
      <c r="AB1150" s="2">
        <f>(0.5*$C$5*K1150^2)/1000</f>
        <v>30.342228395061721</v>
      </c>
      <c r="AC1150" s="2">
        <f t="shared" si="107"/>
        <v>0</v>
      </c>
      <c r="AD1150" s="13"/>
    </row>
    <row r="1151" spans="5:30" x14ac:dyDescent="0.25">
      <c r="E1151" s="6" t="s">
        <v>3</v>
      </c>
      <c r="F1151" s="1">
        <v>1146</v>
      </c>
      <c r="G1151" s="1">
        <v>124</v>
      </c>
      <c r="H1151" s="2">
        <f>SUM($K$5:K1151)</f>
        <v>9315.2777777777774</v>
      </c>
      <c r="I1151" s="2">
        <f>SUM($K$1028:K1151)</f>
        <v>1464.861111111112</v>
      </c>
      <c r="J1151" s="1">
        <v>24.8</v>
      </c>
      <c r="K1151" s="2">
        <v>6.8888888888888893</v>
      </c>
      <c r="L1151" s="2">
        <v>-0.23611111111111099</v>
      </c>
      <c r="M1151" s="1">
        <f>IF(K1151&gt;0.001,1,0)</f>
        <v>1</v>
      </c>
      <c r="N1151" s="1">
        <f>IF(L1151&lt;-0.0001,1,0)</f>
        <v>1</v>
      </c>
      <c r="O1151" s="3">
        <f t="shared" si="102"/>
        <v>1.0999999999999999E-2</v>
      </c>
      <c r="P1151" s="2">
        <f t="shared" si="103"/>
        <v>142.54910999999998</v>
      </c>
      <c r="Q1151" s="2">
        <f>0.5*$C$7*$C$8*1.2*K1151^2</f>
        <v>18.680131555555562</v>
      </c>
      <c r="R1151" s="2">
        <f>IF(L1151&gt;0,$C$5*L1151,0)</f>
        <v>0</v>
      </c>
      <c r="S1151" s="2">
        <f t="shared" si="104"/>
        <v>161.22924155555555</v>
      </c>
      <c r="T1151" s="2">
        <f>(S1151*K1151)/1000</f>
        <v>1.1106903307160494</v>
      </c>
      <c r="U1151" s="2">
        <f t="shared" si="105"/>
        <v>1.1106903307160494</v>
      </c>
      <c r="V1151" s="2">
        <f>SUM(U$5:U1151)</f>
        <v>4533.3575306641305</v>
      </c>
      <c r="W1151" s="2">
        <f>V1151/3600</f>
        <v>1.2592659807400362</v>
      </c>
      <c r="X1151" s="2">
        <f>T1151*N1151</f>
        <v>1.1106903307160494</v>
      </c>
      <c r="Y1151" s="2">
        <f>SUM(X$5:X1151)</f>
        <v>912.85136509766392</v>
      </c>
      <c r="Z1151" s="2">
        <f t="shared" si="106"/>
        <v>0.25356982363823999</v>
      </c>
      <c r="AA1151" s="2">
        <f>W1151-Z1151</f>
        <v>1.0056961571017962</v>
      </c>
      <c r="AB1151" s="2">
        <f>(0.5*$C$5*K1151^2)/1000</f>
        <v>31.345209876543215</v>
      </c>
      <c r="AC1151" s="2">
        <f t="shared" si="107"/>
        <v>31.345209876543215</v>
      </c>
      <c r="AD1151" s="13"/>
    </row>
    <row r="1152" spans="5:30" x14ac:dyDescent="0.25">
      <c r="E1152" s="6" t="s">
        <v>3</v>
      </c>
      <c r="F1152" s="1">
        <v>1147</v>
      </c>
      <c r="G1152" s="1">
        <v>125</v>
      </c>
      <c r="H1152" s="2">
        <f>SUM($K$5:K1152)</f>
        <v>9321.5833333333321</v>
      </c>
      <c r="I1152" s="2">
        <f>SUM($K$1028:K1152)</f>
        <v>1471.1666666666677</v>
      </c>
      <c r="J1152" s="1">
        <v>22.7</v>
      </c>
      <c r="K1152" s="2">
        <v>6.3055555555555554</v>
      </c>
      <c r="L1152" s="2">
        <v>-1.0277777777777781</v>
      </c>
      <c r="M1152" s="1">
        <f>IF(K1152&gt;0.001,1,0)</f>
        <v>1</v>
      </c>
      <c r="N1152" s="1">
        <f>IF(L1152&lt;-0.0001,1,0)</f>
        <v>1</v>
      </c>
      <c r="O1152" s="3">
        <f t="shared" si="102"/>
        <v>1.0999999999999999E-2</v>
      </c>
      <c r="P1152" s="2">
        <f t="shared" si="103"/>
        <v>142.54910999999998</v>
      </c>
      <c r="Q1152" s="2">
        <f>0.5*$C$7*$C$8*1.2*K1152^2</f>
        <v>15.65050238888889</v>
      </c>
      <c r="R1152" s="2">
        <f>IF(L1152&gt;0,$C$5*L1152,0)</f>
        <v>0</v>
      </c>
      <c r="S1152" s="2">
        <f t="shared" si="104"/>
        <v>158.19961238888888</v>
      </c>
      <c r="T1152" s="2">
        <f>(S1152*K1152)/1000</f>
        <v>0.99753644478549375</v>
      </c>
      <c r="U1152" s="2">
        <f t="shared" si="105"/>
        <v>0.99753644478549375</v>
      </c>
      <c r="V1152" s="2">
        <f>SUM(U$5:U1152)</f>
        <v>4534.355067108916</v>
      </c>
      <c r="W1152" s="2">
        <f>V1152/3600</f>
        <v>1.2595430741969211</v>
      </c>
      <c r="X1152" s="2">
        <f>T1152*N1152</f>
        <v>0.99753644478549375</v>
      </c>
      <c r="Y1152" s="2">
        <f>SUM(X$5:X1152)</f>
        <v>913.84890154244943</v>
      </c>
      <c r="Z1152" s="2">
        <f t="shared" si="106"/>
        <v>0.25384691709512486</v>
      </c>
      <c r="AA1152" s="2">
        <f>W1152-Z1152</f>
        <v>1.0056961571017964</v>
      </c>
      <c r="AB1152" s="2">
        <f>(0.5*$C$5*K1152^2)/1000</f>
        <v>26.261500385802467</v>
      </c>
      <c r="AC1152" s="2">
        <f t="shared" si="107"/>
        <v>26.261500385802467</v>
      </c>
      <c r="AD1152" s="13"/>
    </row>
    <row r="1153" spans="5:30" x14ac:dyDescent="0.25">
      <c r="E1153" s="6" t="s">
        <v>3</v>
      </c>
      <c r="F1153" s="1">
        <v>1148</v>
      </c>
      <c r="G1153" s="1">
        <v>126</v>
      </c>
      <c r="H1153" s="2">
        <f>SUM($K$5:K1153)</f>
        <v>9326.4166666666661</v>
      </c>
      <c r="I1153" s="2">
        <f>SUM($K$1028:K1153)</f>
        <v>1476.0000000000009</v>
      </c>
      <c r="J1153" s="1">
        <v>17.399999999999999</v>
      </c>
      <c r="K1153" s="2">
        <v>4.833333333333333</v>
      </c>
      <c r="L1153" s="2">
        <v>-1.2361111111111109</v>
      </c>
      <c r="M1153" s="1">
        <f>IF(K1153&gt;0.001,1,0)</f>
        <v>1</v>
      </c>
      <c r="N1153" s="1">
        <f>IF(L1153&lt;-0.0001,1,0)</f>
        <v>1</v>
      </c>
      <c r="O1153" s="3">
        <f t="shared" si="102"/>
        <v>1.0999999999999999E-2</v>
      </c>
      <c r="P1153" s="2">
        <f t="shared" si="103"/>
        <v>142.54910999999998</v>
      </c>
      <c r="Q1153" s="2">
        <f>0.5*$C$7*$C$8*1.2*K1153^2</f>
        <v>9.1954939999999983</v>
      </c>
      <c r="R1153" s="2">
        <f>IF(L1153&gt;0,$C$5*L1153,0)</f>
        <v>0</v>
      </c>
      <c r="S1153" s="2">
        <f t="shared" si="104"/>
        <v>151.74460399999998</v>
      </c>
      <c r="T1153" s="2">
        <f>(S1153*K1153)/1000</f>
        <v>0.73343225266666645</v>
      </c>
      <c r="U1153" s="2">
        <f t="shared" si="105"/>
        <v>0.73343225266666645</v>
      </c>
      <c r="V1153" s="2">
        <f>SUM(U$5:U1153)</f>
        <v>4535.0884993615828</v>
      </c>
      <c r="W1153" s="2">
        <f>V1153/3600</f>
        <v>1.2597468053782175</v>
      </c>
      <c r="X1153" s="2">
        <f>T1153*N1153</f>
        <v>0.73343225266666645</v>
      </c>
      <c r="Y1153" s="2">
        <f>SUM(X$5:X1153)</f>
        <v>914.58233379511614</v>
      </c>
      <c r="Z1153" s="2">
        <f t="shared" si="106"/>
        <v>0.25405064827642115</v>
      </c>
      <c r="AA1153" s="2">
        <f>W1153-Z1153</f>
        <v>1.0056961571017964</v>
      </c>
      <c r="AB1153" s="2">
        <f>(0.5*$C$5*K1153^2)/1000</f>
        <v>15.430013888888887</v>
      </c>
      <c r="AC1153" s="2">
        <f t="shared" si="107"/>
        <v>15.430013888888887</v>
      </c>
      <c r="AD1153" s="13"/>
    </row>
    <row r="1154" spans="5:30" x14ac:dyDescent="0.25">
      <c r="E1154" s="6" t="s">
        <v>3</v>
      </c>
      <c r="F1154" s="1">
        <v>1149</v>
      </c>
      <c r="G1154" s="1">
        <v>127</v>
      </c>
      <c r="H1154" s="2">
        <f>SUM($K$5:K1154)</f>
        <v>9330.25</v>
      </c>
      <c r="I1154" s="2">
        <f>SUM($K$1028:K1154)</f>
        <v>1479.8333333333342</v>
      </c>
      <c r="J1154" s="1">
        <v>13.8</v>
      </c>
      <c r="K1154" s="2">
        <v>3.8333333333333335</v>
      </c>
      <c r="L1154" s="2">
        <v>-0.74999999999999978</v>
      </c>
      <c r="M1154" s="1">
        <f>IF(K1154&gt;0.001,1,0)</f>
        <v>1</v>
      </c>
      <c r="N1154" s="1">
        <f>IF(L1154&lt;-0.0001,1,0)</f>
        <v>1</v>
      </c>
      <c r="O1154" s="3">
        <f t="shared" si="102"/>
        <v>1.0999999999999999E-2</v>
      </c>
      <c r="P1154" s="2">
        <f t="shared" si="103"/>
        <v>142.54910999999998</v>
      </c>
      <c r="Q1154" s="2">
        <f>0.5*$C$7*$C$8*1.2*K1154^2</f>
        <v>5.7840860000000012</v>
      </c>
      <c r="R1154" s="2">
        <f>IF(L1154&gt;0,$C$5*L1154,0)</f>
        <v>0</v>
      </c>
      <c r="S1154" s="2">
        <f t="shared" si="104"/>
        <v>148.33319599999999</v>
      </c>
      <c r="T1154" s="2">
        <f>(S1154*K1154)/1000</f>
        <v>0.5686105846666667</v>
      </c>
      <c r="U1154" s="2">
        <f t="shared" si="105"/>
        <v>0.5686105846666667</v>
      </c>
      <c r="V1154" s="2">
        <f>SUM(U$5:U1154)</f>
        <v>4535.6571099462499</v>
      </c>
      <c r="W1154" s="2">
        <f>V1154/3600</f>
        <v>1.2599047527628471</v>
      </c>
      <c r="X1154" s="2">
        <f>T1154*N1154</f>
        <v>0.5686105846666667</v>
      </c>
      <c r="Y1154" s="2">
        <f>SUM(X$5:X1154)</f>
        <v>915.1509443797828</v>
      </c>
      <c r="Z1154" s="2">
        <f t="shared" si="106"/>
        <v>0.25420859566105075</v>
      </c>
      <c r="AA1154" s="2">
        <f>W1154-Z1154</f>
        <v>1.0056961571017964</v>
      </c>
      <c r="AB1154" s="2">
        <f>(0.5*$C$5*K1154^2)/1000</f>
        <v>9.7056805555555563</v>
      </c>
      <c r="AC1154" s="2">
        <f t="shared" si="107"/>
        <v>9.7056805555555563</v>
      </c>
      <c r="AD1154" s="13"/>
    </row>
    <row r="1155" spans="5:30" x14ac:dyDescent="0.25">
      <c r="E1155" s="6" t="s">
        <v>3</v>
      </c>
      <c r="F1155" s="1">
        <v>1150</v>
      </c>
      <c r="G1155" s="1">
        <v>128</v>
      </c>
      <c r="H1155" s="2">
        <f>SUM($K$5:K1155)</f>
        <v>9333.5833333333339</v>
      </c>
      <c r="I1155" s="2">
        <f>SUM($K$1028:K1155)</f>
        <v>1483.1666666666674</v>
      </c>
      <c r="J1155" s="1">
        <v>12</v>
      </c>
      <c r="K1155" s="2">
        <v>3.333333333333333</v>
      </c>
      <c r="L1155" s="2">
        <v>-0.25000000000000011</v>
      </c>
      <c r="M1155" s="1">
        <f>IF(K1155&gt;0.001,1,0)</f>
        <v>1</v>
      </c>
      <c r="N1155" s="1">
        <f>IF(L1155&lt;-0.0001,1,0)</f>
        <v>1</v>
      </c>
      <c r="O1155" s="3">
        <f t="shared" si="102"/>
        <v>1.0999999999999999E-2</v>
      </c>
      <c r="P1155" s="2">
        <f t="shared" si="103"/>
        <v>142.54910999999998</v>
      </c>
      <c r="Q1155" s="2">
        <f>0.5*$C$7*$C$8*1.2*K1155^2</f>
        <v>4.3735999999999997</v>
      </c>
      <c r="R1155" s="2">
        <f>IF(L1155&gt;0,$C$5*L1155,0)</f>
        <v>0</v>
      </c>
      <c r="S1155" s="2">
        <f t="shared" si="104"/>
        <v>146.92271</v>
      </c>
      <c r="T1155" s="2">
        <f>(S1155*K1155)/1000</f>
        <v>0.4897423666666666</v>
      </c>
      <c r="U1155" s="2">
        <f t="shared" si="105"/>
        <v>0.4897423666666666</v>
      </c>
      <c r="V1155" s="2">
        <f>SUM(U$5:U1155)</f>
        <v>4536.146852312917</v>
      </c>
      <c r="W1155" s="2">
        <f>V1155/3600</f>
        <v>1.2600407923091437</v>
      </c>
      <c r="X1155" s="2">
        <f>T1155*N1155</f>
        <v>0.4897423666666666</v>
      </c>
      <c r="Y1155" s="2">
        <f>SUM(X$5:X1155)</f>
        <v>915.64068674644943</v>
      </c>
      <c r="Z1155" s="2">
        <f t="shared" si="106"/>
        <v>0.25434463520734707</v>
      </c>
      <c r="AA1155" s="2">
        <f>W1155-Z1155</f>
        <v>1.0056961571017966</v>
      </c>
      <c r="AB1155" s="2">
        <f>(0.5*$C$5*K1155^2)/1000</f>
        <v>7.3388888888888877</v>
      </c>
      <c r="AC1155" s="2">
        <f t="shared" si="107"/>
        <v>7.3388888888888877</v>
      </c>
      <c r="AD1155" s="13"/>
    </row>
    <row r="1156" spans="5:30" x14ac:dyDescent="0.25">
      <c r="E1156" s="6" t="s">
        <v>3</v>
      </c>
      <c r="F1156" s="1">
        <v>1151</v>
      </c>
      <c r="G1156" s="1">
        <v>129</v>
      </c>
      <c r="H1156" s="2">
        <f>SUM($K$5:K1156)</f>
        <v>9336.9166666666679</v>
      </c>
      <c r="I1156" s="2">
        <f>SUM($K$1028:K1156)</f>
        <v>1486.5000000000007</v>
      </c>
      <c r="J1156" s="1">
        <v>12</v>
      </c>
      <c r="K1156" s="2">
        <v>3.333333333333333</v>
      </c>
      <c r="L1156" s="2">
        <v>0</v>
      </c>
      <c r="M1156" s="1">
        <f>IF(K1156&gt;0.001,1,0)</f>
        <v>1</v>
      </c>
      <c r="N1156" s="1">
        <f>IF(L1156&lt;-0.0001,1,0)</f>
        <v>0</v>
      </c>
      <c r="O1156" s="3">
        <f t="shared" si="102"/>
        <v>1.0999999999999999E-2</v>
      </c>
      <c r="P1156" s="2">
        <f t="shared" si="103"/>
        <v>142.54910999999998</v>
      </c>
      <c r="Q1156" s="2">
        <f>0.5*$C$7*$C$8*1.2*K1156^2</f>
        <v>4.3735999999999997</v>
      </c>
      <c r="R1156" s="2">
        <f>IF(L1156&gt;0,$C$5*L1156,0)</f>
        <v>0</v>
      </c>
      <c r="S1156" s="2">
        <f t="shared" si="104"/>
        <v>146.92271</v>
      </c>
      <c r="T1156" s="2">
        <f>(S1156*K1156)/1000</f>
        <v>0.4897423666666666</v>
      </c>
      <c r="U1156" s="2">
        <f t="shared" si="105"/>
        <v>0.4897423666666666</v>
      </c>
      <c r="V1156" s="2">
        <f>SUM(U$5:U1156)</f>
        <v>4536.6365946795841</v>
      </c>
      <c r="W1156" s="2">
        <f>V1156/3600</f>
        <v>1.26017683185544</v>
      </c>
      <c r="X1156" s="2">
        <f>T1156*N1156</f>
        <v>0</v>
      </c>
      <c r="Y1156" s="2">
        <f>SUM(X$5:X1156)</f>
        <v>915.64068674644943</v>
      </c>
      <c r="Z1156" s="2">
        <f t="shared" si="106"/>
        <v>0.25434463520734707</v>
      </c>
      <c r="AA1156" s="2">
        <f>W1156-Z1156</f>
        <v>1.005832196648093</v>
      </c>
      <c r="AB1156" s="2">
        <f>(0.5*$C$5*K1156^2)/1000</f>
        <v>7.3388888888888877</v>
      </c>
      <c r="AC1156" s="2">
        <f t="shared" si="107"/>
        <v>0</v>
      </c>
      <c r="AD1156" s="13"/>
    </row>
    <row r="1157" spans="5:30" x14ac:dyDescent="0.25">
      <c r="E1157" s="6" t="s">
        <v>3</v>
      </c>
      <c r="F1157" s="1">
        <v>1152</v>
      </c>
      <c r="G1157" s="1">
        <v>130</v>
      </c>
      <c r="H1157" s="2">
        <f>SUM($K$5:K1157)</f>
        <v>9340.2500000000018</v>
      </c>
      <c r="I1157" s="2">
        <f>SUM($K$1028:K1157)</f>
        <v>1489.8333333333339</v>
      </c>
      <c r="J1157" s="1">
        <v>12</v>
      </c>
      <c r="K1157" s="2">
        <v>3.333333333333333</v>
      </c>
      <c r="L1157" s="2">
        <v>0.26388888888888895</v>
      </c>
      <c r="M1157" s="1">
        <f>IF(K1157&gt;0.001,1,0)</f>
        <v>1</v>
      </c>
      <c r="N1157" s="1">
        <f>IF(L1157&lt;-0.0001,1,0)</f>
        <v>0</v>
      </c>
      <c r="O1157" s="3">
        <f t="shared" si="102"/>
        <v>1.0999999999999999E-2</v>
      </c>
      <c r="P1157" s="2">
        <f t="shared" si="103"/>
        <v>142.54910999999998</v>
      </c>
      <c r="Q1157" s="2">
        <f>0.5*$C$7*$C$8*1.2*K1157^2</f>
        <v>4.3735999999999997</v>
      </c>
      <c r="R1157" s="2">
        <f>IF(L1157&gt;0,$C$5*L1157,0)</f>
        <v>348.59722222222229</v>
      </c>
      <c r="S1157" s="2">
        <f t="shared" si="104"/>
        <v>495.51993222222228</v>
      </c>
      <c r="T1157" s="2">
        <f>(S1157*K1157)/1000</f>
        <v>1.6517331074074075</v>
      </c>
      <c r="U1157" s="2">
        <f t="shared" si="105"/>
        <v>1.6517331074074075</v>
      </c>
      <c r="V1157" s="2">
        <f>SUM(U$5:U1157)</f>
        <v>4538.2883277869914</v>
      </c>
      <c r="W1157" s="2">
        <f>V1157/3600</f>
        <v>1.2606356466074977</v>
      </c>
      <c r="X1157" s="2">
        <f>T1157*N1157</f>
        <v>0</v>
      </c>
      <c r="Y1157" s="2">
        <f>SUM(X$5:X1157)</f>
        <v>915.64068674644943</v>
      </c>
      <c r="Z1157" s="2">
        <f t="shared" si="106"/>
        <v>0.25434463520734707</v>
      </c>
      <c r="AA1157" s="2">
        <f>W1157-Z1157</f>
        <v>1.0062910114001506</v>
      </c>
      <c r="AB1157" s="2">
        <f>(0.5*$C$5*K1157^2)/1000</f>
        <v>7.3388888888888877</v>
      </c>
      <c r="AC1157" s="2">
        <f t="shared" si="107"/>
        <v>0</v>
      </c>
      <c r="AD1157" s="13"/>
    </row>
    <row r="1158" spans="5:30" x14ac:dyDescent="0.25">
      <c r="E1158" s="6" t="s">
        <v>3</v>
      </c>
      <c r="F1158" s="1">
        <v>1153</v>
      </c>
      <c r="G1158" s="1">
        <v>131</v>
      </c>
      <c r="H1158" s="2">
        <f>SUM($K$5:K1158)</f>
        <v>9344.1111111111131</v>
      </c>
      <c r="I1158" s="2">
        <f>SUM($K$1028:K1158)</f>
        <v>1493.694444444445</v>
      </c>
      <c r="J1158" s="1">
        <v>13.9</v>
      </c>
      <c r="K1158" s="2">
        <v>3.8611111111111112</v>
      </c>
      <c r="L1158" s="2">
        <v>0.94444444444444453</v>
      </c>
      <c r="M1158" s="1">
        <f>IF(K1158&gt;0.001,1,0)</f>
        <v>1</v>
      </c>
      <c r="N1158" s="1">
        <f>IF(L1158&lt;-0.0001,1,0)</f>
        <v>0</v>
      </c>
      <c r="O1158" s="3">
        <f t="shared" ref="O1158:O1221" si="108">0.011</f>
        <v>1.0999999999999999E-2</v>
      </c>
      <c r="P1158" s="2">
        <f t="shared" ref="P1158:P1221" si="109">(($C$5*9.81)*O1158)*M1158</f>
        <v>142.54910999999998</v>
      </c>
      <c r="Q1158" s="2">
        <f>0.5*$C$7*$C$8*1.2*K1158^2</f>
        <v>5.8682170555555562</v>
      </c>
      <c r="R1158" s="2">
        <f>IF(L1158&gt;0,$C$5*L1158,0)</f>
        <v>1247.6111111111113</v>
      </c>
      <c r="S1158" s="2">
        <f t="shared" ref="S1158:S1221" si="110">P1158+Q1158+R1158</f>
        <v>1396.0284381666668</v>
      </c>
      <c r="T1158" s="2">
        <f>(S1158*K1158)/1000</f>
        <v>5.3902209140324073</v>
      </c>
      <c r="U1158" s="2">
        <f t="shared" ref="U1158:U1221" si="111">IF(T1158&gt;0,T1158,0)</f>
        <v>5.3902209140324073</v>
      </c>
      <c r="V1158" s="2">
        <f>SUM(U$5:U1158)</f>
        <v>4543.6785487010238</v>
      </c>
      <c r="W1158" s="2">
        <f>V1158/3600</f>
        <v>1.2621329301947288</v>
      </c>
      <c r="X1158" s="2">
        <f>T1158*N1158</f>
        <v>0</v>
      </c>
      <c r="Y1158" s="2">
        <f>SUM(X$5:X1158)</f>
        <v>915.64068674644943</v>
      </c>
      <c r="Z1158" s="2">
        <f t="shared" ref="Z1158:Z1221" si="112">Y1158/3600</f>
        <v>0.25434463520734707</v>
      </c>
      <c r="AA1158" s="2">
        <f>W1158-Z1158</f>
        <v>1.0077882949873818</v>
      </c>
      <c r="AB1158" s="2">
        <f>(0.5*$C$5*K1158^2)/1000</f>
        <v>9.8468522376543213</v>
      </c>
      <c r="AC1158" s="2">
        <f t="shared" ref="AC1158:AC1221" si="113">AB1158*N1158</f>
        <v>0</v>
      </c>
      <c r="AD1158" s="13"/>
    </row>
    <row r="1159" spans="5:30" x14ac:dyDescent="0.25">
      <c r="E1159" s="6" t="s">
        <v>3</v>
      </c>
      <c r="F1159" s="1">
        <v>1154</v>
      </c>
      <c r="G1159" s="1">
        <v>132</v>
      </c>
      <c r="H1159" s="2">
        <f>SUM($K$5:K1159)</f>
        <v>9349.3333333333358</v>
      </c>
      <c r="I1159" s="2">
        <f>SUM($K$1028:K1159)</f>
        <v>1498.9166666666672</v>
      </c>
      <c r="J1159" s="1">
        <v>18.8</v>
      </c>
      <c r="K1159" s="2">
        <v>5.2222222222222223</v>
      </c>
      <c r="L1159" s="2">
        <v>1.5555555555555556</v>
      </c>
      <c r="M1159" s="1">
        <f>IF(K1159&gt;0.001,1,0)</f>
        <v>1</v>
      </c>
      <c r="N1159" s="1">
        <f>IF(L1159&lt;-0.0001,1,0)</f>
        <v>0</v>
      </c>
      <c r="O1159" s="3">
        <f t="shared" si="108"/>
        <v>1.0999999999999999E-2</v>
      </c>
      <c r="P1159" s="2">
        <f t="shared" si="109"/>
        <v>142.54910999999998</v>
      </c>
      <c r="Q1159" s="2">
        <f>0.5*$C$7*$C$8*1.2*K1159^2</f>
        <v>10.734758222222222</v>
      </c>
      <c r="R1159" s="2">
        <f>IF(L1159&gt;0,$C$5*L1159,0)</f>
        <v>2054.8888888888891</v>
      </c>
      <c r="S1159" s="2">
        <f t="shared" si="110"/>
        <v>2208.1727571111114</v>
      </c>
      <c r="T1159" s="2">
        <f>(S1159*K1159)/1000</f>
        <v>11.53156884269136</v>
      </c>
      <c r="U1159" s="2">
        <f t="shared" si="111"/>
        <v>11.53156884269136</v>
      </c>
      <c r="V1159" s="2">
        <f>SUM(U$5:U1159)</f>
        <v>4555.2101175437156</v>
      </c>
      <c r="W1159" s="2">
        <f>V1159/3600</f>
        <v>1.2653361437621433</v>
      </c>
      <c r="X1159" s="2">
        <f>T1159*N1159</f>
        <v>0</v>
      </c>
      <c r="Y1159" s="2">
        <f>SUM(X$5:X1159)</f>
        <v>915.64068674644943</v>
      </c>
      <c r="Z1159" s="2">
        <f t="shared" si="112"/>
        <v>0.25434463520734707</v>
      </c>
      <c r="AA1159" s="2">
        <f>W1159-Z1159</f>
        <v>1.0109915085547962</v>
      </c>
      <c r="AB1159" s="2">
        <f>(0.5*$C$5*K1159^2)/1000</f>
        <v>18.012895061728397</v>
      </c>
      <c r="AC1159" s="2">
        <f t="shared" si="113"/>
        <v>0</v>
      </c>
      <c r="AD1159" s="13"/>
    </row>
    <row r="1160" spans="5:30" x14ac:dyDescent="0.25">
      <c r="E1160" s="6" t="s">
        <v>3</v>
      </c>
      <c r="F1160" s="1">
        <v>1155</v>
      </c>
      <c r="G1160" s="1">
        <v>133</v>
      </c>
      <c r="H1160" s="2">
        <f>SUM($K$5:K1160)</f>
        <v>9356.3055555555584</v>
      </c>
      <c r="I1160" s="2">
        <f>SUM($K$1028:K1160)</f>
        <v>1505.8888888888894</v>
      </c>
      <c r="J1160" s="1">
        <v>25.1</v>
      </c>
      <c r="K1160" s="2">
        <v>6.9722222222222223</v>
      </c>
      <c r="L1160" s="2">
        <v>1.5277777777777777</v>
      </c>
      <c r="M1160" s="1">
        <f>IF(K1160&gt;0.001,1,0)</f>
        <v>1</v>
      </c>
      <c r="N1160" s="1">
        <f>IF(L1160&lt;-0.0001,1,0)</f>
        <v>0</v>
      </c>
      <c r="O1160" s="3">
        <f t="shared" si="108"/>
        <v>1.0999999999999999E-2</v>
      </c>
      <c r="P1160" s="2">
        <f t="shared" si="109"/>
        <v>142.54910999999998</v>
      </c>
      <c r="Q1160" s="2">
        <f>0.5*$C$7*$C$8*1.2*K1160^2</f>
        <v>19.134803722222227</v>
      </c>
      <c r="R1160" s="2">
        <f>IF(L1160&gt;0,$C$5*L1160,0)</f>
        <v>2018.1944444444443</v>
      </c>
      <c r="S1160" s="2">
        <f t="shared" si="110"/>
        <v>2179.8783581666667</v>
      </c>
      <c r="T1160" s="2">
        <f>(S1160*K1160)/1000</f>
        <v>15.198596330550927</v>
      </c>
      <c r="U1160" s="2">
        <f t="shared" si="111"/>
        <v>15.198596330550927</v>
      </c>
      <c r="V1160" s="2">
        <f>SUM(U$5:U1160)</f>
        <v>4570.4087138742661</v>
      </c>
      <c r="W1160" s="2">
        <f>V1160/3600</f>
        <v>1.269557976076185</v>
      </c>
      <c r="X1160" s="2">
        <f>T1160*N1160</f>
        <v>0</v>
      </c>
      <c r="Y1160" s="2">
        <f>SUM(X$5:X1160)</f>
        <v>915.64068674644943</v>
      </c>
      <c r="Z1160" s="2">
        <f t="shared" si="112"/>
        <v>0.25434463520734707</v>
      </c>
      <c r="AA1160" s="2">
        <f>W1160-Z1160</f>
        <v>1.015213340868838</v>
      </c>
      <c r="AB1160" s="2">
        <f>(0.5*$C$5*K1160^2)/1000</f>
        <v>32.108148533950619</v>
      </c>
      <c r="AC1160" s="2">
        <f t="shared" si="113"/>
        <v>0</v>
      </c>
      <c r="AD1160" s="13"/>
    </row>
    <row r="1161" spans="5:30" x14ac:dyDescent="0.25">
      <c r="E1161" s="6" t="s">
        <v>3</v>
      </c>
      <c r="F1161" s="1">
        <v>1156</v>
      </c>
      <c r="G1161" s="1">
        <v>134</v>
      </c>
      <c r="H1161" s="2">
        <f>SUM($K$5:K1161)</f>
        <v>9364.5833333333358</v>
      </c>
      <c r="I1161" s="2">
        <f>SUM($K$1028:K1161)</f>
        <v>1514.1666666666672</v>
      </c>
      <c r="J1161" s="1">
        <v>29.8</v>
      </c>
      <c r="K1161" s="2">
        <v>8.2777777777777786</v>
      </c>
      <c r="L1161" s="2">
        <v>1.2083333333333328</v>
      </c>
      <c r="M1161" s="1">
        <f>IF(K1161&gt;0.001,1,0)</f>
        <v>1</v>
      </c>
      <c r="N1161" s="1">
        <f>IF(L1161&lt;-0.0001,1,0)</f>
        <v>0</v>
      </c>
      <c r="O1161" s="3">
        <f t="shared" si="108"/>
        <v>1.0999999999999999E-2</v>
      </c>
      <c r="P1161" s="2">
        <f t="shared" si="109"/>
        <v>142.54910999999998</v>
      </c>
      <c r="Q1161" s="2">
        <f>0.5*$C$7*$C$8*1.2*K1161^2</f>
        <v>26.971748222222232</v>
      </c>
      <c r="R1161" s="2">
        <f>IF(L1161&gt;0,$C$5*L1161,0)</f>
        <v>1596.2083333333326</v>
      </c>
      <c r="S1161" s="2">
        <f t="shared" si="110"/>
        <v>1765.7291915555547</v>
      </c>
      <c r="T1161" s="2">
        <f>(S1161*K1161)/1000</f>
        <v>14.616313863432094</v>
      </c>
      <c r="U1161" s="2">
        <f t="shared" si="111"/>
        <v>14.616313863432094</v>
      </c>
      <c r="V1161" s="2">
        <f>SUM(U$5:U1161)</f>
        <v>4585.0250277376981</v>
      </c>
      <c r="W1161" s="2">
        <f>V1161/3600</f>
        <v>1.2736180632604717</v>
      </c>
      <c r="X1161" s="2">
        <f>T1161*N1161</f>
        <v>0</v>
      </c>
      <c r="Y1161" s="2">
        <f>SUM(X$5:X1161)</f>
        <v>915.64068674644943</v>
      </c>
      <c r="Z1161" s="2">
        <f t="shared" si="112"/>
        <v>0.25434463520734707</v>
      </c>
      <c r="AA1161" s="2">
        <f>W1161-Z1161</f>
        <v>1.0192734280531246</v>
      </c>
      <c r="AB1161" s="2">
        <f>(0.5*$C$5*K1161^2)/1000</f>
        <v>45.258520061728404</v>
      </c>
      <c r="AC1161" s="2">
        <f t="shared" si="113"/>
        <v>0</v>
      </c>
      <c r="AD1161" s="13"/>
    </row>
    <row r="1162" spans="5:30" x14ac:dyDescent="0.25">
      <c r="E1162" s="6" t="s">
        <v>3</v>
      </c>
      <c r="F1162" s="1">
        <v>1157</v>
      </c>
      <c r="G1162" s="1">
        <v>135</v>
      </c>
      <c r="H1162" s="2">
        <f>SUM($K$5:K1162)</f>
        <v>9373.9722222222244</v>
      </c>
      <c r="I1162" s="2">
        <f>SUM($K$1028:K1162)</f>
        <v>1523.5555555555561</v>
      </c>
      <c r="J1162" s="1">
        <v>33.799999999999997</v>
      </c>
      <c r="K1162" s="2">
        <v>9.3888888888888875</v>
      </c>
      <c r="L1162" s="2">
        <v>1.166666666666667</v>
      </c>
      <c r="M1162" s="1">
        <f>IF(K1162&gt;0.001,1,0)</f>
        <v>1</v>
      </c>
      <c r="N1162" s="1">
        <f>IF(L1162&lt;-0.0001,1,0)</f>
        <v>0</v>
      </c>
      <c r="O1162" s="3">
        <f t="shared" si="108"/>
        <v>1.0999999999999999E-2</v>
      </c>
      <c r="P1162" s="2">
        <f t="shared" si="109"/>
        <v>142.54910999999998</v>
      </c>
      <c r="Q1162" s="2">
        <f>0.5*$C$7*$C$8*1.2*K1162^2</f>
        <v>34.698441555555547</v>
      </c>
      <c r="R1162" s="2">
        <f>IF(L1162&gt;0,$C$5*L1162,0)</f>
        <v>1541.166666666667</v>
      </c>
      <c r="S1162" s="2">
        <f t="shared" si="110"/>
        <v>1718.4142182222224</v>
      </c>
      <c r="T1162" s="2">
        <f>(S1162*K1162)/1000</f>
        <v>16.134000159975308</v>
      </c>
      <c r="U1162" s="2">
        <f t="shared" si="111"/>
        <v>16.134000159975308</v>
      </c>
      <c r="V1162" s="2">
        <f>SUM(U$5:U1162)</f>
        <v>4601.1590278976737</v>
      </c>
      <c r="W1162" s="2">
        <f>V1162/3600</f>
        <v>1.2780997299715759</v>
      </c>
      <c r="X1162" s="2">
        <f>T1162*N1162</f>
        <v>0</v>
      </c>
      <c r="Y1162" s="2">
        <f>SUM(X$5:X1162)</f>
        <v>915.64068674644943</v>
      </c>
      <c r="Z1162" s="2">
        <f t="shared" si="112"/>
        <v>0.25434463520734707</v>
      </c>
      <c r="AA1162" s="2">
        <f>W1162-Z1162</f>
        <v>1.0237550947642289</v>
      </c>
      <c r="AB1162" s="2">
        <f>(0.5*$C$5*K1162^2)/1000</f>
        <v>58.223890432098749</v>
      </c>
      <c r="AC1162" s="2">
        <f t="shared" si="113"/>
        <v>0</v>
      </c>
      <c r="AD1162" s="13"/>
    </row>
    <row r="1163" spans="5:30" x14ac:dyDescent="0.25">
      <c r="E1163" s="6" t="s">
        <v>3</v>
      </c>
      <c r="F1163" s="1">
        <v>1158</v>
      </c>
      <c r="G1163" s="1">
        <v>136</v>
      </c>
      <c r="H1163" s="2">
        <f>SUM($K$5:K1163)</f>
        <v>9384.5833333333358</v>
      </c>
      <c r="I1163" s="2">
        <f>SUM($K$1028:K1163)</f>
        <v>1534.1666666666672</v>
      </c>
      <c r="J1163" s="1">
        <v>38.200000000000003</v>
      </c>
      <c r="K1163" s="2">
        <v>10.611111111111112</v>
      </c>
      <c r="L1163" s="2">
        <v>1.3333333333333335</v>
      </c>
      <c r="M1163" s="1">
        <f>IF(K1163&gt;0.001,1,0)</f>
        <v>1</v>
      </c>
      <c r="N1163" s="1">
        <f>IF(L1163&lt;-0.0001,1,0)</f>
        <v>0</v>
      </c>
      <c r="O1163" s="3">
        <f t="shared" si="108"/>
        <v>1.0999999999999999E-2</v>
      </c>
      <c r="P1163" s="2">
        <f t="shared" si="109"/>
        <v>142.54910999999998</v>
      </c>
      <c r="Q1163" s="2">
        <f>0.5*$C$7*$C$8*1.2*K1163^2</f>
        <v>44.320361555555571</v>
      </c>
      <c r="R1163" s="2">
        <f>IF(L1163&gt;0,$C$5*L1163,0)</f>
        <v>1761.3333333333335</v>
      </c>
      <c r="S1163" s="2">
        <f t="shared" si="110"/>
        <v>1948.202804888889</v>
      </c>
      <c r="T1163" s="2">
        <f>(S1163*K1163)/1000</f>
        <v>20.672596429654323</v>
      </c>
      <c r="U1163" s="2">
        <f t="shared" si="111"/>
        <v>20.672596429654323</v>
      </c>
      <c r="V1163" s="2">
        <f>SUM(U$5:U1163)</f>
        <v>4621.8316243273284</v>
      </c>
      <c r="W1163" s="2">
        <f>V1163/3600</f>
        <v>1.2838421178687023</v>
      </c>
      <c r="X1163" s="2">
        <f>T1163*N1163</f>
        <v>0</v>
      </c>
      <c r="Y1163" s="2">
        <f>SUM(X$5:X1163)</f>
        <v>915.64068674644943</v>
      </c>
      <c r="Z1163" s="2">
        <f t="shared" si="112"/>
        <v>0.25434463520734707</v>
      </c>
      <c r="AA1163" s="2">
        <f>W1163-Z1163</f>
        <v>1.0294974826613552</v>
      </c>
      <c r="AB1163" s="2">
        <f>(0.5*$C$5*K1163^2)/1000</f>
        <v>74.369445987654345</v>
      </c>
      <c r="AC1163" s="2">
        <f t="shared" si="113"/>
        <v>0</v>
      </c>
      <c r="AD1163" s="13"/>
    </row>
    <row r="1164" spans="5:30" x14ac:dyDescent="0.25">
      <c r="E1164" s="6" t="s">
        <v>3</v>
      </c>
      <c r="F1164" s="1">
        <v>1159</v>
      </c>
      <c r="G1164" s="1">
        <v>137</v>
      </c>
      <c r="H1164" s="2">
        <f>SUM($K$5:K1164)</f>
        <v>9396.6388888888905</v>
      </c>
      <c r="I1164" s="2">
        <f>SUM($K$1028:K1164)</f>
        <v>1546.2222222222229</v>
      </c>
      <c r="J1164" s="1">
        <v>43.4</v>
      </c>
      <c r="K1164" s="2">
        <v>12.055555555555555</v>
      </c>
      <c r="L1164" s="2">
        <v>1.4861111111111105</v>
      </c>
      <c r="M1164" s="1">
        <f>IF(K1164&gt;0.001,1,0)</f>
        <v>1</v>
      </c>
      <c r="N1164" s="1">
        <f>IF(L1164&lt;-0.0001,1,0)</f>
        <v>0</v>
      </c>
      <c r="O1164" s="3">
        <f t="shared" si="108"/>
        <v>1.0999999999999999E-2</v>
      </c>
      <c r="P1164" s="2">
        <f t="shared" si="109"/>
        <v>142.54910999999998</v>
      </c>
      <c r="Q1164" s="2">
        <f>0.5*$C$7*$C$8*1.2*K1164^2</f>
        <v>57.207902888888889</v>
      </c>
      <c r="R1164" s="2">
        <f>IF(L1164&gt;0,$C$5*L1164,0)</f>
        <v>1963.1527777777769</v>
      </c>
      <c r="S1164" s="2">
        <f t="shared" si="110"/>
        <v>2162.9097906666657</v>
      </c>
      <c r="T1164" s="2">
        <f>(S1164*K1164)/1000</f>
        <v>26.075079143037026</v>
      </c>
      <c r="U1164" s="2">
        <f t="shared" si="111"/>
        <v>26.075079143037026</v>
      </c>
      <c r="V1164" s="2">
        <f>SUM(U$5:U1164)</f>
        <v>4647.9067034703658</v>
      </c>
      <c r="W1164" s="2">
        <f>V1164/3600</f>
        <v>1.291085195408435</v>
      </c>
      <c r="X1164" s="2">
        <f>T1164*N1164</f>
        <v>0</v>
      </c>
      <c r="Y1164" s="2">
        <f>SUM(X$5:X1164)</f>
        <v>915.64068674644943</v>
      </c>
      <c r="Z1164" s="2">
        <f t="shared" si="112"/>
        <v>0.25434463520734707</v>
      </c>
      <c r="AA1164" s="2">
        <f>W1164-Z1164</f>
        <v>1.036740560201088</v>
      </c>
      <c r="AB1164" s="2">
        <f>(0.5*$C$5*K1164^2)/1000</f>
        <v>95.994705246913568</v>
      </c>
      <c r="AC1164" s="2">
        <f t="shared" si="113"/>
        <v>0</v>
      </c>
      <c r="AD1164" s="13"/>
    </row>
    <row r="1165" spans="5:30" x14ac:dyDescent="0.25">
      <c r="E1165" s="6" t="s">
        <v>3</v>
      </c>
      <c r="F1165" s="1">
        <v>1160</v>
      </c>
      <c r="G1165" s="1">
        <v>138</v>
      </c>
      <c r="H1165" s="2">
        <f>SUM($K$5:K1165)</f>
        <v>9410.2222222222244</v>
      </c>
      <c r="I1165" s="2">
        <f>SUM($K$1028:K1165)</f>
        <v>1559.8055555555561</v>
      </c>
      <c r="J1165" s="1">
        <v>48.9</v>
      </c>
      <c r="K1165" s="2">
        <v>13.583333333333332</v>
      </c>
      <c r="L1165" s="2">
        <v>1.4444444444444442</v>
      </c>
      <c r="M1165" s="1">
        <f>IF(K1165&gt;0.001,1,0)</f>
        <v>1</v>
      </c>
      <c r="N1165" s="1">
        <f>IF(L1165&lt;-0.0001,1,0)</f>
        <v>0</v>
      </c>
      <c r="O1165" s="3">
        <f t="shared" si="108"/>
        <v>1.0999999999999999E-2</v>
      </c>
      <c r="P1165" s="2">
        <f t="shared" si="109"/>
        <v>142.54910999999998</v>
      </c>
      <c r="Q1165" s="2">
        <f>0.5*$C$7*$C$8*1.2*K1165^2</f>
        <v>72.626361499999987</v>
      </c>
      <c r="R1165" s="2">
        <f>IF(L1165&gt;0,$C$5*L1165,0)</f>
        <v>1908.1111111111109</v>
      </c>
      <c r="S1165" s="2">
        <f t="shared" si="110"/>
        <v>2123.286582611111</v>
      </c>
      <c r="T1165" s="2">
        <f>(S1165*K1165)/1000</f>
        <v>28.841309413800921</v>
      </c>
      <c r="U1165" s="2">
        <f t="shared" si="111"/>
        <v>28.841309413800921</v>
      </c>
      <c r="V1165" s="2">
        <f>SUM(U$5:U1165)</f>
        <v>4676.7480128841671</v>
      </c>
      <c r="W1165" s="2">
        <f>V1165/3600</f>
        <v>1.2990966702456019</v>
      </c>
      <c r="X1165" s="2">
        <f>T1165*N1165</f>
        <v>0</v>
      </c>
      <c r="Y1165" s="2">
        <f>SUM(X$5:X1165)</f>
        <v>915.64068674644943</v>
      </c>
      <c r="Z1165" s="2">
        <f t="shared" si="112"/>
        <v>0.25434463520734707</v>
      </c>
      <c r="AA1165" s="2">
        <f>W1165-Z1165</f>
        <v>1.0447520350382549</v>
      </c>
      <c r="AB1165" s="2">
        <f>(0.5*$C$5*K1165^2)/1000</f>
        <v>121.86683680555554</v>
      </c>
      <c r="AC1165" s="2">
        <f t="shared" si="113"/>
        <v>0</v>
      </c>
      <c r="AD1165" s="13"/>
    </row>
    <row r="1166" spans="5:30" x14ac:dyDescent="0.25">
      <c r="E1166" s="6" t="s">
        <v>3</v>
      </c>
      <c r="F1166" s="1">
        <v>1161</v>
      </c>
      <c r="G1166" s="1">
        <v>139</v>
      </c>
      <c r="H1166" s="2">
        <f>SUM($K$5:K1166)</f>
        <v>9425.1666666666697</v>
      </c>
      <c r="I1166" s="2">
        <f>SUM($K$1028:K1166)</f>
        <v>1574.7500000000005</v>
      </c>
      <c r="J1166" s="1">
        <v>53.8</v>
      </c>
      <c r="K1166" s="2">
        <v>14.944444444444443</v>
      </c>
      <c r="L1166" s="2">
        <v>1.2361111111111109</v>
      </c>
      <c r="M1166" s="1">
        <f>IF(K1166&gt;0.001,1,0)</f>
        <v>1</v>
      </c>
      <c r="N1166" s="1">
        <f>IF(L1166&lt;-0.0001,1,0)</f>
        <v>0</v>
      </c>
      <c r="O1166" s="3">
        <f t="shared" si="108"/>
        <v>1.0999999999999999E-2</v>
      </c>
      <c r="P1166" s="2">
        <f t="shared" si="109"/>
        <v>142.54910999999998</v>
      </c>
      <c r="Q1166" s="2">
        <f>0.5*$C$7*$C$8*1.2*K1166^2</f>
        <v>87.910574888888874</v>
      </c>
      <c r="R1166" s="2">
        <f>IF(L1166&gt;0,$C$5*L1166,0)</f>
        <v>1632.9027777777776</v>
      </c>
      <c r="S1166" s="2">
        <f t="shared" si="110"/>
        <v>1863.3624626666665</v>
      </c>
      <c r="T1166" s="2">
        <f>(S1166*K1166)/1000</f>
        <v>27.846916803185181</v>
      </c>
      <c r="U1166" s="2">
        <f t="shared" si="111"/>
        <v>27.846916803185181</v>
      </c>
      <c r="V1166" s="2">
        <f>SUM(U$5:U1166)</f>
        <v>4704.5949296873523</v>
      </c>
      <c r="W1166" s="2">
        <f>V1166/3600</f>
        <v>1.3068319249131535</v>
      </c>
      <c r="X1166" s="2">
        <f>T1166*N1166</f>
        <v>0</v>
      </c>
      <c r="Y1166" s="2">
        <f>SUM(X$5:X1166)</f>
        <v>915.64068674644943</v>
      </c>
      <c r="Z1166" s="2">
        <f t="shared" si="112"/>
        <v>0.25434463520734707</v>
      </c>
      <c r="AA1166" s="2">
        <f>W1166-Z1166</f>
        <v>1.0524872897058064</v>
      </c>
      <c r="AB1166" s="2">
        <f>(0.5*$C$5*K1166^2)/1000</f>
        <v>147.51370524691353</v>
      </c>
      <c r="AC1166" s="2">
        <f t="shared" si="113"/>
        <v>0</v>
      </c>
      <c r="AD1166" s="13"/>
    </row>
    <row r="1167" spans="5:30" x14ac:dyDescent="0.25">
      <c r="E1167" s="6" t="s">
        <v>3</v>
      </c>
      <c r="F1167" s="1">
        <v>1162</v>
      </c>
      <c r="G1167" s="1">
        <v>140</v>
      </c>
      <c r="H1167" s="2">
        <f>SUM($K$5:K1167)</f>
        <v>9441.2222222222244</v>
      </c>
      <c r="I1167" s="2">
        <f>SUM($K$1028:K1167)</f>
        <v>1590.8055555555561</v>
      </c>
      <c r="J1167" s="1">
        <v>57.8</v>
      </c>
      <c r="K1167" s="2">
        <v>16.055555555555554</v>
      </c>
      <c r="L1167" s="2">
        <v>1.0694444444444449</v>
      </c>
      <c r="M1167" s="1">
        <f>IF(K1167&gt;0.001,1,0)</f>
        <v>1</v>
      </c>
      <c r="N1167" s="1">
        <f>IF(L1167&lt;-0.0001,1,0)</f>
        <v>0</v>
      </c>
      <c r="O1167" s="3">
        <f t="shared" si="108"/>
        <v>1.0999999999999999E-2</v>
      </c>
      <c r="P1167" s="2">
        <f t="shared" si="109"/>
        <v>142.54910999999998</v>
      </c>
      <c r="Q1167" s="2">
        <f>0.5*$C$7*$C$8*1.2*K1167^2</f>
        <v>101.46873488888886</v>
      </c>
      <c r="R1167" s="2">
        <f>IF(L1167&gt;0,$C$5*L1167,0)</f>
        <v>1412.7361111111118</v>
      </c>
      <c r="S1167" s="2">
        <f t="shared" si="110"/>
        <v>1656.7539560000007</v>
      </c>
      <c r="T1167" s="2">
        <f>(S1167*K1167)/1000</f>
        <v>26.600105182444452</v>
      </c>
      <c r="U1167" s="2">
        <f t="shared" si="111"/>
        <v>26.600105182444452</v>
      </c>
      <c r="V1167" s="2">
        <f>SUM(U$5:U1167)</f>
        <v>4731.1950348697965</v>
      </c>
      <c r="W1167" s="2">
        <f>V1167/3600</f>
        <v>1.314220843019388</v>
      </c>
      <c r="X1167" s="2">
        <f>T1167*N1167</f>
        <v>0</v>
      </c>
      <c r="Y1167" s="2">
        <f>SUM(X$5:X1167)</f>
        <v>915.64068674644943</v>
      </c>
      <c r="Z1167" s="2">
        <f t="shared" si="112"/>
        <v>0.25434463520734707</v>
      </c>
      <c r="AA1167" s="2">
        <f>W1167-Z1167</f>
        <v>1.0598762078120409</v>
      </c>
      <c r="AB1167" s="2">
        <f>(0.5*$C$5*K1167^2)/1000</f>
        <v>170.26426080246907</v>
      </c>
      <c r="AC1167" s="2">
        <f t="shared" si="113"/>
        <v>0</v>
      </c>
      <c r="AD1167" s="13"/>
    </row>
    <row r="1168" spans="5:30" x14ac:dyDescent="0.25">
      <c r="E1168" s="6" t="s">
        <v>3</v>
      </c>
      <c r="F1168" s="1">
        <v>1163</v>
      </c>
      <c r="G1168" s="1">
        <v>141</v>
      </c>
      <c r="H1168" s="2">
        <f>SUM($K$5:K1168)</f>
        <v>9458.3055555555584</v>
      </c>
      <c r="I1168" s="2">
        <f>SUM($K$1028:K1168)</f>
        <v>1607.8888888888894</v>
      </c>
      <c r="J1168" s="1">
        <v>61.5</v>
      </c>
      <c r="K1168" s="2">
        <v>17.083333333333332</v>
      </c>
      <c r="L1168" s="2">
        <v>1.0000000000000004</v>
      </c>
      <c r="M1168" s="1">
        <f>IF(K1168&gt;0.001,1,0)</f>
        <v>1</v>
      </c>
      <c r="N1168" s="1">
        <f>IF(L1168&lt;-0.0001,1,0)</f>
        <v>0</v>
      </c>
      <c r="O1168" s="3">
        <f t="shared" si="108"/>
        <v>1.0999999999999999E-2</v>
      </c>
      <c r="P1168" s="2">
        <f t="shared" si="109"/>
        <v>142.54910999999998</v>
      </c>
      <c r="Q1168" s="2">
        <f>0.5*$C$7*$C$8*1.2*K1168^2</f>
        <v>114.87533749999999</v>
      </c>
      <c r="R1168" s="2">
        <f>IF(L1168&gt;0,$C$5*L1168,0)</f>
        <v>1321.0000000000007</v>
      </c>
      <c r="S1168" s="2">
        <f t="shared" si="110"/>
        <v>1578.4244475000007</v>
      </c>
      <c r="T1168" s="2">
        <f>(S1168*K1168)/1000</f>
        <v>26.964750978125011</v>
      </c>
      <c r="U1168" s="2">
        <f t="shared" si="111"/>
        <v>26.964750978125011</v>
      </c>
      <c r="V1168" s="2">
        <f>SUM(U$5:U1168)</f>
        <v>4758.1597858479217</v>
      </c>
      <c r="W1168" s="2">
        <f>V1168/3600</f>
        <v>1.3217110516244226</v>
      </c>
      <c r="X1168" s="2">
        <f>T1168*N1168</f>
        <v>0</v>
      </c>
      <c r="Y1168" s="2">
        <f>SUM(X$5:X1168)</f>
        <v>915.64068674644943</v>
      </c>
      <c r="Z1168" s="2">
        <f t="shared" si="112"/>
        <v>0.25434463520734707</v>
      </c>
      <c r="AA1168" s="2">
        <f>W1168-Z1168</f>
        <v>1.0673664164170755</v>
      </c>
      <c r="AB1168" s="2">
        <f>(0.5*$C$5*K1168^2)/1000</f>
        <v>192.76050347222218</v>
      </c>
      <c r="AC1168" s="2">
        <f t="shared" si="113"/>
        <v>0</v>
      </c>
      <c r="AD1168" s="13"/>
    </row>
    <row r="1169" spans="5:30" x14ac:dyDescent="0.25">
      <c r="E1169" s="6" t="s">
        <v>3</v>
      </c>
      <c r="F1169" s="1">
        <v>1164</v>
      </c>
      <c r="G1169" s="1">
        <v>142</v>
      </c>
      <c r="H1169" s="2">
        <f>SUM($K$5:K1169)</f>
        <v>9476.3611111111131</v>
      </c>
      <c r="I1169" s="2">
        <f>SUM($K$1028:K1169)</f>
        <v>1625.944444444445</v>
      </c>
      <c r="J1169" s="1">
        <v>65</v>
      </c>
      <c r="K1169" s="2">
        <v>18.055555555555554</v>
      </c>
      <c r="L1169" s="2">
        <v>0.95833333333333415</v>
      </c>
      <c r="M1169" s="1">
        <f>IF(K1169&gt;0.001,1,0)</f>
        <v>1</v>
      </c>
      <c r="N1169" s="1">
        <f>IF(L1169&lt;-0.0001,1,0)</f>
        <v>0</v>
      </c>
      <c r="O1169" s="3">
        <f t="shared" si="108"/>
        <v>1.0999999999999999E-2</v>
      </c>
      <c r="P1169" s="2">
        <f t="shared" si="109"/>
        <v>142.54910999999998</v>
      </c>
      <c r="Q1169" s="2">
        <f>0.5*$C$7*$C$8*1.2*K1169^2</f>
        <v>128.32263888888886</v>
      </c>
      <c r="R1169" s="2">
        <f>IF(L1169&gt;0,$C$5*L1169,0)</f>
        <v>1265.9583333333344</v>
      </c>
      <c r="S1169" s="2">
        <f t="shared" si="110"/>
        <v>1536.8300822222232</v>
      </c>
      <c r="T1169" s="2">
        <f>(S1169*K1169)/1000</f>
        <v>27.748320929012358</v>
      </c>
      <c r="U1169" s="2">
        <f t="shared" si="111"/>
        <v>27.748320929012358</v>
      </c>
      <c r="V1169" s="2">
        <f>SUM(U$5:U1169)</f>
        <v>4785.9081067769339</v>
      </c>
      <c r="W1169" s="2">
        <f>V1169/3600</f>
        <v>1.3294189185491483</v>
      </c>
      <c r="X1169" s="2">
        <f>T1169*N1169</f>
        <v>0</v>
      </c>
      <c r="Y1169" s="2">
        <f>SUM(X$5:X1169)</f>
        <v>915.64068674644943</v>
      </c>
      <c r="Z1169" s="2">
        <f t="shared" si="112"/>
        <v>0.25434463520734707</v>
      </c>
      <c r="AA1169" s="2">
        <f>W1169-Z1169</f>
        <v>1.0750742833418012</v>
      </c>
      <c r="AB1169" s="2">
        <f>(0.5*$C$5*K1169^2)/1000</f>
        <v>215.32503858024685</v>
      </c>
      <c r="AC1169" s="2">
        <f t="shared" si="113"/>
        <v>0</v>
      </c>
      <c r="AD1169" s="13"/>
    </row>
    <row r="1170" spans="5:30" x14ac:dyDescent="0.25">
      <c r="E1170" s="6" t="s">
        <v>3</v>
      </c>
      <c r="F1170" s="1">
        <v>1165</v>
      </c>
      <c r="G1170" s="1">
        <v>143</v>
      </c>
      <c r="H1170" s="2">
        <f>SUM($K$5:K1170)</f>
        <v>9495.3611111111131</v>
      </c>
      <c r="I1170" s="2">
        <f>SUM($K$1028:K1170)</f>
        <v>1644.944444444445</v>
      </c>
      <c r="J1170" s="1">
        <v>68.400000000000006</v>
      </c>
      <c r="K1170" s="2">
        <v>19</v>
      </c>
      <c r="L1170" s="2">
        <v>0.91666666666666585</v>
      </c>
      <c r="M1170" s="1">
        <f>IF(K1170&gt;0.001,1,0)</f>
        <v>1</v>
      </c>
      <c r="N1170" s="1">
        <f>IF(L1170&lt;-0.0001,1,0)</f>
        <v>0</v>
      </c>
      <c r="O1170" s="3">
        <f t="shared" si="108"/>
        <v>1.0999999999999999E-2</v>
      </c>
      <c r="P1170" s="2">
        <f t="shared" si="109"/>
        <v>142.54910999999998</v>
      </c>
      <c r="Q1170" s="2">
        <f>0.5*$C$7*$C$8*1.2*K1170^2</f>
        <v>142.098264</v>
      </c>
      <c r="R1170" s="2">
        <f>IF(L1170&gt;0,$C$5*L1170,0)</f>
        <v>1210.9166666666656</v>
      </c>
      <c r="S1170" s="2">
        <f t="shared" si="110"/>
        <v>1495.5640406666657</v>
      </c>
      <c r="T1170" s="2">
        <f>(S1170*K1170)/1000</f>
        <v>28.415716772666649</v>
      </c>
      <c r="U1170" s="2">
        <f t="shared" si="111"/>
        <v>28.415716772666649</v>
      </c>
      <c r="V1170" s="2">
        <f>SUM(U$5:U1170)</f>
        <v>4814.3238235496001</v>
      </c>
      <c r="W1170" s="2">
        <f>V1170/3600</f>
        <v>1.3373121732082223</v>
      </c>
      <c r="X1170" s="2">
        <f>T1170*N1170</f>
        <v>0</v>
      </c>
      <c r="Y1170" s="2">
        <f>SUM(X$5:X1170)</f>
        <v>915.64068674644943</v>
      </c>
      <c r="Z1170" s="2">
        <f t="shared" si="112"/>
        <v>0.25434463520734707</v>
      </c>
      <c r="AA1170" s="2">
        <f>W1170-Z1170</f>
        <v>1.0829675380008752</v>
      </c>
      <c r="AB1170" s="2">
        <f>(0.5*$C$5*K1170^2)/1000</f>
        <v>238.44049999999999</v>
      </c>
      <c r="AC1170" s="2">
        <f t="shared" si="113"/>
        <v>0</v>
      </c>
      <c r="AD1170" s="13"/>
    </row>
    <row r="1171" spans="5:30" x14ac:dyDescent="0.25">
      <c r="E1171" s="6" t="s">
        <v>3</v>
      </c>
      <c r="F1171" s="1">
        <v>1166</v>
      </c>
      <c r="G1171" s="1">
        <v>144</v>
      </c>
      <c r="H1171" s="2">
        <f>SUM($K$5:K1171)</f>
        <v>9515.2500000000018</v>
      </c>
      <c r="I1171" s="2">
        <f>SUM($K$1028:K1171)</f>
        <v>1664.8333333333339</v>
      </c>
      <c r="J1171" s="1">
        <v>71.599999999999994</v>
      </c>
      <c r="K1171" s="2">
        <v>19.888888888888886</v>
      </c>
      <c r="L1171" s="2">
        <v>0.63888888888888806</v>
      </c>
      <c r="M1171" s="1">
        <f>IF(K1171&gt;0.001,1,0)</f>
        <v>1</v>
      </c>
      <c r="N1171" s="1">
        <f>IF(L1171&lt;-0.0001,1,0)</f>
        <v>0</v>
      </c>
      <c r="O1171" s="3">
        <f t="shared" si="108"/>
        <v>1.0999999999999999E-2</v>
      </c>
      <c r="P1171" s="2">
        <f t="shared" si="109"/>
        <v>142.54910999999998</v>
      </c>
      <c r="Q1171" s="2">
        <f>0.5*$C$7*$C$8*1.2*K1171^2</f>
        <v>155.70501955555551</v>
      </c>
      <c r="R1171" s="2">
        <f>IF(L1171&gt;0,$C$5*L1171,0)</f>
        <v>843.97222222222115</v>
      </c>
      <c r="S1171" s="2">
        <f t="shared" si="110"/>
        <v>1142.2263517777767</v>
      </c>
      <c r="T1171" s="2">
        <f>(S1171*K1171)/1000</f>
        <v>22.717612996469111</v>
      </c>
      <c r="U1171" s="2">
        <f t="shared" si="111"/>
        <v>22.717612996469111</v>
      </c>
      <c r="V1171" s="2">
        <f>SUM(U$5:U1171)</f>
        <v>4837.0414365460692</v>
      </c>
      <c r="W1171" s="2">
        <f>V1171/3600</f>
        <v>1.3436226212627971</v>
      </c>
      <c r="X1171" s="2">
        <f>T1171*N1171</f>
        <v>0</v>
      </c>
      <c r="Y1171" s="2">
        <f>SUM(X$5:X1171)</f>
        <v>915.64068674644943</v>
      </c>
      <c r="Z1171" s="2">
        <f t="shared" si="112"/>
        <v>0.25434463520734707</v>
      </c>
      <c r="AA1171" s="2">
        <f>W1171-Z1171</f>
        <v>1.08927798605545</v>
      </c>
      <c r="AB1171" s="2">
        <f>(0.5*$C$5*K1171^2)/1000</f>
        <v>261.27259876543201</v>
      </c>
      <c r="AC1171" s="2">
        <f t="shared" si="113"/>
        <v>0</v>
      </c>
      <c r="AD1171" s="13"/>
    </row>
    <row r="1172" spans="5:30" x14ac:dyDescent="0.25">
      <c r="E1172" s="6" t="s">
        <v>3</v>
      </c>
      <c r="F1172" s="1">
        <v>1167</v>
      </c>
      <c r="G1172" s="1">
        <v>145</v>
      </c>
      <c r="H1172" s="2">
        <f>SUM($K$5:K1172)</f>
        <v>9535.5277777777792</v>
      </c>
      <c r="I1172" s="2">
        <f>SUM($K$1028:K1172)</f>
        <v>1685.1111111111118</v>
      </c>
      <c r="J1172" s="1">
        <v>73</v>
      </c>
      <c r="K1172" s="2">
        <v>20.277777777777779</v>
      </c>
      <c r="L1172" s="2">
        <v>0.37500000000000039</v>
      </c>
      <c r="M1172" s="1">
        <f>IF(K1172&gt;0.001,1,0)</f>
        <v>1</v>
      </c>
      <c r="N1172" s="1">
        <f>IF(L1172&lt;-0.0001,1,0)</f>
        <v>0</v>
      </c>
      <c r="O1172" s="3">
        <f t="shared" si="108"/>
        <v>1.0999999999999999E-2</v>
      </c>
      <c r="P1172" s="2">
        <f t="shared" si="109"/>
        <v>142.54910999999998</v>
      </c>
      <c r="Q1172" s="2">
        <f>0.5*$C$7*$C$8*1.2*K1172^2</f>
        <v>161.85357222222223</v>
      </c>
      <c r="R1172" s="2">
        <f>IF(L1172&gt;0,$C$5*L1172,0)</f>
        <v>495.37500000000051</v>
      </c>
      <c r="S1172" s="2">
        <f t="shared" si="110"/>
        <v>799.77768222222267</v>
      </c>
      <c r="T1172" s="2">
        <f>(S1172*K1172)/1000</f>
        <v>16.217714111728405</v>
      </c>
      <c r="U1172" s="2">
        <f t="shared" si="111"/>
        <v>16.217714111728405</v>
      </c>
      <c r="V1172" s="2">
        <f>SUM(U$5:U1172)</f>
        <v>4853.2591506577974</v>
      </c>
      <c r="W1172" s="2">
        <f>V1172/3600</f>
        <v>1.3481275418493881</v>
      </c>
      <c r="X1172" s="2">
        <f>T1172*N1172</f>
        <v>0</v>
      </c>
      <c r="Y1172" s="2">
        <f>SUM(X$5:X1172)</f>
        <v>915.64068674644943</v>
      </c>
      <c r="Z1172" s="2">
        <f t="shared" si="112"/>
        <v>0.25434463520734707</v>
      </c>
      <c r="AA1172" s="2">
        <f>W1172-Z1172</f>
        <v>1.093782906642041</v>
      </c>
      <c r="AB1172" s="2">
        <f>(0.5*$C$5*K1172^2)/1000</f>
        <v>271.58985339506177</v>
      </c>
      <c r="AC1172" s="2">
        <f t="shared" si="113"/>
        <v>0</v>
      </c>
      <c r="AD1172" s="13"/>
    </row>
    <row r="1173" spans="5:30" x14ac:dyDescent="0.25">
      <c r="E1173" s="6" t="s">
        <v>3</v>
      </c>
      <c r="F1173" s="1">
        <v>1168</v>
      </c>
      <c r="G1173" s="1">
        <v>146</v>
      </c>
      <c r="H1173" s="2">
        <f>SUM($K$5:K1173)</f>
        <v>9556.1666666666679</v>
      </c>
      <c r="I1173" s="2">
        <f>SUM($K$1028:K1173)</f>
        <v>1705.7500000000007</v>
      </c>
      <c r="J1173" s="1">
        <v>74.3</v>
      </c>
      <c r="K1173" s="2">
        <v>20.638888888888889</v>
      </c>
      <c r="L1173" s="2">
        <v>0.44444444444444481</v>
      </c>
      <c r="M1173" s="1">
        <f>IF(K1173&gt;0.001,1,0)</f>
        <v>1</v>
      </c>
      <c r="N1173" s="1">
        <f>IF(L1173&lt;-0.0001,1,0)</f>
        <v>0</v>
      </c>
      <c r="O1173" s="3">
        <f t="shared" si="108"/>
        <v>1.0999999999999999E-2</v>
      </c>
      <c r="P1173" s="2">
        <f t="shared" si="109"/>
        <v>142.54910999999998</v>
      </c>
      <c r="Q1173" s="2">
        <f>0.5*$C$7*$C$8*1.2*K1173^2</f>
        <v>167.66954905555559</v>
      </c>
      <c r="R1173" s="2">
        <f>IF(L1173&gt;0,$C$5*L1173,0)</f>
        <v>587.11111111111154</v>
      </c>
      <c r="S1173" s="2">
        <f t="shared" si="110"/>
        <v>897.32977016666712</v>
      </c>
      <c r="T1173" s="2">
        <f>(S1173*K1173)/1000</f>
        <v>18.519889423162049</v>
      </c>
      <c r="U1173" s="2">
        <f t="shared" si="111"/>
        <v>18.519889423162049</v>
      </c>
      <c r="V1173" s="2">
        <f>SUM(U$5:U1173)</f>
        <v>4871.779040080959</v>
      </c>
      <c r="W1173" s="2">
        <f>V1173/3600</f>
        <v>1.3532719555780441</v>
      </c>
      <c r="X1173" s="2">
        <f>T1173*N1173</f>
        <v>0</v>
      </c>
      <c r="Y1173" s="2">
        <f>SUM(X$5:X1173)</f>
        <v>915.64068674644943</v>
      </c>
      <c r="Z1173" s="2">
        <f t="shared" si="112"/>
        <v>0.25434463520734707</v>
      </c>
      <c r="AA1173" s="2">
        <f>W1173-Z1173</f>
        <v>1.0989273203706971</v>
      </c>
      <c r="AB1173" s="2">
        <f>(0.5*$C$5*K1173^2)/1000</f>
        <v>281.34904668209879</v>
      </c>
      <c r="AC1173" s="2">
        <f t="shared" si="113"/>
        <v>0</v>
      </c>
      <c r="AD1173" s="13"/>
    </row>
    <row r="1174" spans="5:30" x14ac:dyDescent="0.25">
      <c r="E1174" s="6" t="s">
        <v>3</v>
      </c>
      <c r="F1174" s="1">
        <v>1169</v>
      </c>
      <c r="G1174" s="1">
        <v>147</v>
      </c>
      <c r="H1174" s="2">
        <f>SUM($K$5:K1174)</f>
        <v>9577.3333333333339</v>
      </c>
      <c r="I1174" s="2">
        <f>SUM($K$1028:K1174)</f>
        <v>1726.9166666666674</v>
      </c>
      <c r="J1174" s="1">
        <v>76.2</v>
      </c>
      <c r="K1174" s="2">
        <v>21.166666666666668</v>
      </c>
      <c r="L1174" s="2">
        <v>0.50000000000000122</v>
      </c>
      <c r="M1174" s="1">
        <f>IF(K1174&gt;0.001,1,0)</f>
        <v>1</v>
      </c>
      <c r="N1174" s="1">
        <f>IF(L1174&lt;-0.0001,1,0)</f>
        <v>0</v>
      </c>
      <c r="O1174" s="3">
        <f t="shared" si="108"/>
        <v>1.0999999999999999E-2</v>
      </c>
      <c r="P1174" s="2">
        <f t="shared" si="109"/>
        <v>142.54910999999998</v>
      </c>
      <c r="Q1174" s="2">
        <f>0.5*$C$7*$C$8*1.2*K1174^2</f>
        <v>176.35448600000004</v>
      </c>
      <c r="R1174" s="2">
        <f>IF(L1174&gt;0,$C$5*L1174,0)</f>
        <v>660.50000000000159</v>
      </c>
      <c r="S1174" s="2">
        <f t="shared" si="110"/>
        <v>979.40359600000158</v>
      </c>
      <c r="T1174" s="2">
        <f>(S1174*K1174)/1000</f>
        <v>20.730709448666701</v>
      </c>
      <c r="U1174" s="2">
        <f t="shared" si="111"/>
        <v>20.730709448666701</v>
      </c>
      <c r="V1174" s="2">
        <f>SUM(U$5:U1174)</f>
        <v>4892.5097495296259</v>
      </c>
      <c r="W1174" s="2">
        <f>V1174/3600</f>
        <v>1.3590304859804516</v>
      </c>
      <c r="X1174" s="2">
        <f>T1174*N1174</f>
        <v>0</v>
      </c>
      <c r="Y1174" s="2">
        <f>SUM(X$5:X1174)</f>
        <v>915.64068674644943</v>
      </c>
      <c r="Z1174" s="2">
        <f t="shared" si="112"/>
        <v>0.25434463520734707</v>
      </c>
      <c r="AA1174" s="2">
        <f>W1174-Z1174</f>
        <v>1.1046858507731045</v>
      </c>
      <c r="AB1174" s="2">
        <f>(0.5*$C$5*K1174^2)/1000</f>
        <v>295.92234722222224</v>
      </c>
      <c r="AC1174" s="2">
        <f t="shared" si="113"/>
        <v>0</v>
      </c>
      <c r="AD1174" s="13"/>
    </row>
    <row r="1175" spans="5:30" x14ac:dyDescent="0.25">
      <c r="E1175" s="6" t="s">
        <v>3</v>
      </c>
      <c r="F1175" s="1">
        <v>1170</v>
      </c>
      <c r="G1175" s="1">
        <v>148</v>
      </c>
      <c r="H1175" s="2">
        <f>SUM($K$5:K1175)</f>
        <v>9598.9722222222226</v>
      </c>
      <c r="I1175" s="2">
        <f>SUM($K$1028:K1175)</f>
        <v>1748.5555555555563</v>
      </c>
      <c r="J1175" s="1">
        <v>77.900000000000006</v>
      </c>
      <c r="K1175" s="2">
        <v>21.638888888888889</v>
      </c>
      <c r="L1175" s="2">
        <v>0.45833333333333293</v>
      </c>
      <c r="M1175" s="1">
        <f>IF(K1175&gt;0.001,1,0)</f>
        <v>1</v>
      </c>
      <c r="N1175" s="1">
        <f>IF(L1175&lt;-0.0001,1,0)</f>
        <v>0</v>
      </c>
      <c r="O1175" s="3">
        <f t="shared" si="108"/>
        <v>1.0999999999999999E-2</v>
      </c>
      <c r="P1175" s="2">
        <f t="shared" si="109"/>
        <v>142.54910999999998</v>
      </c>
      <c r="Q1175" s="2">
        <f>0.5*$C$7*$C$8*1.2*K1175^2</f>
        <v>184.31109705555559</v>
      </c>
      <c r="R1175" s="2">
        <f>IF(L1175&gt;0,$C$5*L1175,0)</f>
        <v>605.4583333333328</v>
      </c>
      <c r="S1175" s="2">
        <f t="shared" si="110"/>
        <v>932.31854038888832</v>
      </c>
      <c r="T1175" s="2">
        <f>(S1175*K1175)/1000</f>
        <v>20.174337304526222</v>
      </c>
      <c r="U1175" s="2">
        <f t="shared" si="111"/>
        <v>20.174337304526222</v>
      </c>
      <c r="V1175" s="2">
        <f>SUM(U$5:U1175)</f>
        <v>4912.6840868341524</v>
      </c>
      <c r="W1175" s="2">
        <f>V1175/3600</f>
        <v>1.3646344685650422</v>
      </c>
      <c r="X1175" s="2">
        <f>T1175*N1175</f>
        <v>0</v>
      </c>
      <c r="Y1175" s="2">
        <f>SUM(X$5:X1175)</f>
        <v>915.64068674644943</v>
      </c>
      <c r="Z1175" s="2">
        <f t="shared" si="112"/>
        <v>0.25434463520734707</v>
      </c>
      <c r="AA1175" s="2">
        <f>W1175-Z1175</f>
        <v>1.1102898333576952</v>
      </c>
      <c r="AB1175" s="2">
        <f>(0.5*$C$5*K1175^2)/1000</f>
        <v>309.27351890432101</v>
      </c>
      <c r="AC1175" s="2">
        <f t="shared" si="113"/>
        <v>0</v>
      </c>
      <c r="AD1175" s="13"/>
    </row>
    <row r="1176" spans="5:30" x14ac:dyDescent="0.25">
      <c r="E1176" s="6" t="s">
        <v>3</v>
      </c>
      <c r="F1176" s="1">
        <v>1171</v>
      </c>
      <c r="G1176" s="1">
        <v>149</v>
      </c>
      <c r="H1176" s="2">
        <f>SUM($K$5:K1176)</f>
        <v>9621.0555555555566</v>
      </c>
      <c r="I1176" s="2">
        <f>SUM($K$1028:K1176)</f>
        <v>1770.6388888888896</v>
      </c>
      <c r="J1176" s="1">
        <v>79.5</v>
      </c>
      <c r="K1176" s="2">
        <v>22.083333333333332</v>
      </c>
      <c r="L1176" s="2">
        <v>0.43055555555555475</v>
      </c>
      <c r="M1176" s="1">
        <f>IF(K1176&gt;0.001,1,0)</f>
        <v>1</v>
      </c>
      <c r="N1176" s="1">
        <f>IF(L1176&lt;-0.0001,1,0)</f>
        <v>0</v>
      </c>
      <c r="O1176" s="3">
        <f t="shared" si="108"/>
        <v>1.0999999999999999E-2</v>
      </c>
      <c r="P1176" s="2">
        <f t="shared" si="109"/>
        <v>142.54910999999998</v>
      </c>
      <c r="Q1176" s="2">
        <f>0.5*$C$7*$C$8*1.2*K1176^2</f>
        <v>191.9600375</v>
      </c>
      <c r="R1176" s="2">
        <f>IF(L1176&gt;0,$C$5*L1176,0)</f>
        <v>568.76388888888778</v>
      </c>
      <c r="S1176" s="2">
        <f t="shared" si="110"/>
        <v>903.2730363888877</v>
      </c>
      <c r="T1176" s="2">
        <f>(S1176*K1176)/1000</f>
        <v>19.947279553587933</v>
      </c>
      <c r="U1176" s="2">
        <f t="shared" si="111"/>
        <v>19.947279553587933</v>
      </c>
      <c r="V1176" s="2">
        <f>SUM(U$5:U1176)</f>
        <v>4932.6313663877399</v>
      </c>
      <c r="W1176" s="2">
        <f>V1176/3600</f>
        <v>1.3701753795521501</v>
      </c>
      <c r="X1176" s="2">
        <f>T1176*N1176</f>
        <v>0</v>
      </c>
      <c r="Y1176" s="2">
        <f>SUM(X$5:X1176)</f>
        <v>915.64068674644943</v>
      </c>
      <c r="Z1176" s="2">
        <f t="shared" si="112"/>
        <v>0.25434463520734707</v>
      </c>
      <c r="AA1176" s="2">
        <f>W1176-Z1176</f>
        <v>1.115830744344803</v>
      </c>
      <c r="AB1176" s="2">
        <f>(0.5*$C$5*K1176^2)/1000</f>
        <v>322.1084201388889</v>
      </c>
      <c r="AC1176" s="2">
        <f t="shared" si="113"/>
        <v>0</v>
      </c>
      <c r="AD1176" s="13"/>
    </row>
    <row r="1177" spans="5:30" x14ac:dyDescent="0.25">
      <c r="E1177" s="6" t="s">
        <v>3</v>
      </c>
      <c r="F1177" s="1">
        <v>1172</v>
      </c>
      <c r="G1177" s="1">
        <v>150</v>
      </c>
      <c r="H1177" s="2">
        <f>SUM($K$5:K1177)</f>
        <v>9643.5555555555566</v>
      </c>
      <c r="I1177" s="2">
        <f>SUM($K$1028:K1177)</f>
        <v>1793.1388888888896</v>
      </c>
      <c r="J1177" s="1">
        <v>81</v>
      </c>
      <c r="K1177" s="2">
        <v>22.5</v>
      </c>
      <c r="L1177" s="2">
        <v>0.38888888888888851</v>
      </c>
      <c r="M1177" s="1">
        <f>IF(K1177&gt;0.001,1,0)</f>
        <v>1</v>
      </c>
      <c r="N1177" s="1">
        <f>IF(L1177&lt;-0.0001,1,0)</f>
        <v>0</v>
      </c>
      <c r="O1177" s="3">
        <f t="shared" si="108"/>
        <v>1.0999999999999999E-2</v>
      </c>
      <c r="P1177" s="2">
        <f t="shared" si="109"/>
        <v>142.54910999999998</v>
      </c>
      <c r="Q1177" s="2">
        <f>0.5*$C$7*$C$8*1.2*K1177^2</f>
        <v>199.27215000000001</v>
      </c>
      <c r="R1177" s="2">
        <f>IF(L1177&gt;0,$C$5*L1177,0)</f>
        <v>513.72222222222172</v>
      </c>
      <c r="S1177" s="2">
        <f t="shared" si="110"/>
        <v>855.54348222222166</v>
      </c>
      <c r="T1177" s="2">
        <f>(S1177*K1177)/1000</f>
        <v>19.249728349999987</v>
      </c>
      <c r="U1177" s="2">
        <f t="shared" si="111"/>
        <v>19.249728349999987</v>
      </c>
      <c r="V1177" s="2">
        <f>SUM(U$5:U1177)</f>
        <v>4951.8810947377397</v>
      </c>
      <c r="W1177" s="2">
        <f>V1177/3600</f>
        <v>1.3755225263160389</v>
      </c>
      <c r="X1177" s="2">
        <f>T1177*N1177</f>
        <v>0</v>
      </c>
      <c r="Y1177" s="2">
        <f>SUM(X$5:X1177)</f>
        <v>915.64068674644943</v>
      </c>
      <c r="Z1177" s="2">
        <f t="shared" si="112"/>
        <v>0.25434463520734707</v>
      </c>
      <c r="AA1177" s="2">
        <f>W1177-Z1177</f>
        <v>1.1211778911086918</v>
      </c>
      <c r="AB1177" s="2">
        <f>(0.5*$C$5*K1177^2)/1000</f>
        <v>334.37812500000001</v>
      </c>
      <c r="AC1177" s="2">
        <f t="shared" si="113"/>
        <v>0</v>
      </c>
      <c r="AD1177" s="13"/>
    </row>
    <row r="1178" spans="5:30" x14ac:dyDescent="0.25">
      <c r="E1178" s="6" t="s">
        <v>3</v>
      </c>
      <c r="F1178" s="1">
        <v>1173</v>
      </c>
      <c r="G1178" s="1">
        <v>151</v>
      </c>
      <c r="H1178" s="2">
        <f>SUM($K$5:K1178)</f>
        <v>9666.4166666666679</v>
      </c>
      <c r="I1178" s="2">
        <f>SUM($K$1028:K1178)</f>
        <v>1816.0000000000007</v>
      </c>
      <c r="J1178" s="1">
        <v>82.3</v>
      </c>
      <c r="K1178" s="2">
        <v>22.861111111111111</v>
      </c>
      <c r="L1178" s="2">
        <v>0.34722222222222221</v>
      </c>
      <c r="M1178" s="1">
        <f>IF(K1178&gt;0.001,1,0)</f>
        <v>1</v>
      </c>
      <c r="N1178" s="1">
        <f>IF(L1178&lt;-0.0001,1,0)</f>
        <v>0</v>
      </c>
      <c r="O1178" s="3">
        <f t="shared" si="108"/>
        <v>1.0999999999999999E-2</v>
      </c>
      <c r="P1178" s="2">
        <f t="shared" si="109"/>
        <v>142.54910999999998</v>
      </c>
      <c r="Q1178" s="2">
        <f>0.5*$C$7*$C$8*1.2*K1178^2</f>
        <v>205.71986905555556</v>
      </c>
      <c r="R1178" s="2">
        <f>IF(L1178&gt;0,$C$5*L1178,0)</f>
        <v>458.68055555555554</v>
      </c>
      <c r="S1178" s="2">
        <f t="shared" si="110"/>
        <v>806.94953461111106</v>
      </c>
      <c r="T1178" s="2">
        <f>(S1178*K1178)/1000</f>
        <v>18.447762971804011</v>
      </c>
      <c r="U1178" s="2">
        <f t="shared" si="111"/>
        <v>18.447762971804011</v>
      </c>
      <c r="V1178" s="2">
        <f>SUM(U$5:U1178)</f>
        <v>4970.3288577095436</v>
      </c>
      <c r="W1178" s="2">
        <f>V1178/3600</f>
        <v>1.3806469049193177</v>
      </c>
      <c r="X1178" s="2">
        <f>T1178*N1178</f>
        <v>0</v>
      </c>
      <c r="Y1178" s="2">
        <f>SUM(X$5:X1178)</f>
        <v>915.64068674644943</v>
      </c>
      <c r="Z1178" s="2">
        <f t="shared" si="112"/>
        <v>0.25434463520734707</v>
      </c>
      <c r="AA1178" s="2">
        <f>W1178-Z1178</f>
        <v>1.1263022697119707</v>
      </c>
      <c r="AB1178" s="2">
        <f>(0.5*$C$5*K1178^2)/1000</f>
        <v>345.19738001543209</v>
      </c>
      <c r="AC1178" s="2">
        <f t="shared" si="113"/>
        <v>0</v>
      </c>
      <c r="AD1178" s="13"/>
    </row>
    <row r="1179" spans="5:30" x14ac:dyDescent="0.25">
      <c r="E1179" s="6" t="s">
        <v>3</v>
      </c>
      <c r="F1179" s="1">
        <v>1174</v>
      </c>
      <c r="G1179" s="1">
        <v>152</v>
      </c>
      <c r="H1179" s="2">
        <f>SUM($K$5:K1179)</f>
        <v>9689.6111111111131</v>
      </c>
      <c r="I1179" s="2">
        <f>SUM($K$1028:K1179)</f>
        <v>1839.194444444445</v>
      </c>
      <c r="J1179" s="1">
        <v>83.5</v>
      </c>
      <c r="K1179" s="2">
        <v>23.194444444444443</v>
      </c>
      <c r="L1179" s="2">
        <v>0.31944444444444403</v>
      </c>
      <c r="M1179" s="1">
        <f>IF(K1179&gt;0.001,1,0)</f>
        <v>1</v>
      </c>
      <c r="N1179" s="1">
        <f>IF(L1179&lt;-0.0001,1,0)</f>
        <v>0</v>
      </c>
      <c r="O1179" s="3">
        <f t="shared" si="108"/>
        <v>1.0999999999999999E-2</v>
      </c>
      <c r="P1179" s="2">
        <f t="shared" si="109"/>
        <v>142.54910999999998</v>
      </c>
      <c r="Q1179" s="2">
        <f>0.5*$C$7*$C$8*1.2*K1179^2</f>
        <v>211.76272638888886</v>
      </c>
      <c r="R1179" s="2">
        <f>IF(L1179&gt;0,$C$5*L1179,0)</f>
        <v>421.98611111111057</v>
      </c>
      <c r="S1179" s="2">
        <f t="shared" si="110"/>
        <v>776.29794749999951</v>
      </c>
      <c r="T1179" s="2">
        <f>(S1179*K1179)/1000</f>
        <v>18.005799615624987</v>
      </c>
      <c r="U1179" s="2">
        <f t="shared" si="111"/>
        <v>18.005799615624987</v>
      </c>
      <c r="V1179" s="2">
        <f>SUM(U$5:U1179)</f>
        <v>4988.3346573251683</v>
      </c>
      <c r="W1179" s="2">
        <f>V1179/3600</f>
        <v>1.3856485159236578</v>
      </c>
      <c r="X1179" s="2">
        <f>T1179*N1179</f>
        <v>0</v>
      </c>
      <c r="Y1179" s="2">
        <f>SUM(X$5:X1179)</f>
        <v>915.64068674644943</v>
      </c>
      <c r="Z1179" s="2">
        <f t="shared" si="112"/>
        <v>0.25434463520734707</v>
      </c>
      <c r="AA1179" s="2">
        <f>W1179-Z1179</f>
        <v>1.1313038807163107</v>
      </c>
      <c r="AB1179" s="2">
        <f>(0.5*$C$5*K1179^2)/1000</f>
        <v>355.33727816358015</v>
      </c>
      <c r="AC1179" s="2">
        <f t="shared" si="113"/>
        <v>0</v>
      </c>
      <c r="AD1179" s="13"/>
    </row>
    <row r="1180" spans="5:30" x14ac:dyDescent="0.25">
      <c r="E1180" s="6" t="s">
        <v>3</v>
      </c>
      <c r="F1180" s="1">
        <v>1175</v>
      </c>
      <c r="G1180" s="1">
        <v>153</v>
      </c>
      <c r="H1180" s="2">
        <f>SUM($K$5:K1180)</f>
        <v>9713.1111111111131</v>
      </c>
      <c r="I1180" s="2">
        <f>SUM($K$1028:K1180)</f>
        <v>1862.694444444445</v>
      </c>
      <c r="J1180" s="1">
        <v>84.6</v>
      </c>
      <c r="K1180" s="2">
        <v>23.499999999999996</v>
      </c>
      <c r="L1180" s="2">
        <v>0.27777777777777779</v>
      </c>
      <c r="M1180" s="1">
        <f>IF(K1180&gt;0.001,1,0)</f>
        <v>1</v>
      </c>
      <c r="N1180" s="1">
        <f>IF(L1180&lt;-0.0001,1,0)</f>
        <v>0</v>
      </c>
      <c r="O1180" s="3">
        <f t="shared" si="108"/>
        <v>1.0999999999999999E-2</v>
      </c>
      <c r="P1180" s="2">
        <f t="shared" si="109"/>
        <v>142.54910999999998</v>
      </c>
      <c r="Q1180" s="2">
        <f>0.5*$C$7*$C$8*1.2*K1180^2</f>
        <v>217.37885399999996</v>
      </c>
      <c r="R1180" s="2">
        <f>IF(L1180&gt;0,$C$5*L1180,0)</f>
        <v>366.94444444444446</v>
      </c>
      <c r="S1180" s="2">
        <f t="shared" si="110"/>
        <v>726.87240844444443</v>
      </c>
      <c r="T1180" s="2">
        <f>(S1180*K1180)/1000</f>
        <v>17.08150159844444</v>
      </c>
      <c r="U1180" s="2">
        <f t="shared" si="111"/>
        <v>17.08150159844444</v>
      </c>
      <c r="V1180" s="2">
        <f>SUM(U$5:U1180)</f>
        <v>5005.4161589236128</v>
      </c>
      <c r="W1180" s="2">
        <f>V1180/3600</f>
        <v>1.3903933774787813</v>
      </c>
      <c r="X1180" s="2">
        <f>T1180*N1180</f>
        <v>0</v>
      </c>
      <c r="Y1180" s="2">
        <f>SUM(X$5:X1180)</f>
        <v>915.64068674644943</v>
      </c>
      <c r="Z1180" s="2">
        <f t="shared" si="112"/>
        <v>0.25434463520734707</v>
      </c>
      <c r="AA1180" s="2">
        <f>W1180-Z1180</f>
        <v>1.1360487422714343</v>
      </c>
      <c r="AB1180" s="2">
        <f>(0.5*$C$5*K1180^2)/1000</f>
        <v>364.76112499999994</v>
      </c>
      <c r="AC1180" s="2">
        <f t="shared" si="113"/>
        <v>0</v>
      </c>
      <c r="AD1180" s="13"/>
    </row>
    <row r="1181" spans="5:30" x14ac:dyDescent="0.25">
      <c r="E1181" s="6" t="s">
        <v>3</v>
      </c>
      <c r="F1181" s="1">
        <v>1176</v>
      </c>
      <c r="G1181" s="1">
        <v>154</v>
      </c>
      <c r="H1181" s="2">
        <f>SUM($K$5:K1181)</f>
        <v>9736.8611111111131</v>
      </c>
      <c r="I1181" s="2">
        <f>SUM($K$1028:K1181)</f>
        <v>1886.444444444445</v>
      </c>
      <c r="J1181" s="1">
        <v>85.5</v>
      </c>
      <c r="K1181" s="2">
        <v>23.75</v>
      </c>
      <c r="L1181" s="2">
        <v>0.23611111111111149</v>
      </c>
      <c r="M1181" s="1">
        <f>IF(K1181&gt;0.001,1,0)</f>
        <v>1</v>
      </c>
      <c r="N1181" s="1">
        <f>IF(L1181&lt;-0.0001,1,0)</f>
        <v>0</v>
      </c>
      <c r="O1181" s="3">
        <f t="shared" si="108"/>
        <v>1.0999999999999999E-2</v>
      </c>
      <c r="P1181" s="2">
        <f t="shared" si="109"/>
        <v>142.54910999999998</v>
      </c>
      <c r="Q1181" s="2">
        <f>0.5*$C$7*$C$8*1.2*K1181^2</f>
        <v>222.02853750000003</v>
      </c>
      <c r="R1181" s="2">
        <f>IF(L1181&gt;0,$C$5*L1181,0)</f>
        <v>311.90277777777828</v>
      </c>
      <c r="S1181" s="2">
        <f t="shared" si="110"/>
        <v>676.48042527777829</v>
      </c>
      <c r="T1181" s="2">
        <f>(S1181*K1181)/1000</f>
        <v>16.066410100347234</v>
      </c>
      <c r="U1181" s="2">
        <f t="shared" si="111"/>
        <v>16.066410100347234</v>
      </c>
      <c r="V1181" s="2">
        <f>SUM(U$5:U1181)</f>
        <v>5021.4825690239604</v>
      </c>
      <c r="W1181" s="2">
        <f>V1181/3600</f>
        <v>1.3948562691733224</v>
      </c>
      <c r="X1181" s="2">
        <f>T1181*N1181</f>
        <v>0</v>
      </c>
      <c r="Y1181" s="2">
        <f>SUM(X$5:X1181)</f>
        <v>915.64068674644943</v>
      </c>
      <c r="Z1181" s="2">
        <f t="shared" si="112"/>
        <v>0.25434463520734707</v>
      </c>
      <c r="AA1181" s="2">
        <f>W1181-Z1181</f>
        <v>1.1405116339659753</v>
      </c>
      <c r="AB1181" s="2">
        <f>(0.5*$C$5*K1181^2)/1000</f>
        <v>372.56328124999999</v>
      </c>
      <c r="AC1181" s="2">
        <f t="shared" si="113"/>
        <v>0</v>
      </c>
      <c r="AD1181" s="13"/>
    </row>
    <row r="1182" spans="5:30" x14ac:dyDescent="0.25">
      <c r="E1182" s="6" t="s">
        <v>3</v>
      </c>
      <c r="F1182" s="1">
        <v>1177</v>
      </c>
      <c r="G1182" s="1">
        <v>155</v>
      </c>
      <c r="H1182" s="2">
        <f>SUM($K$5:K1182)</f>
        <v>9760.8333333333358</v>
      </c>
      <c r="I1182" s="2">
        <f>SUM($K$1028:K1182)</f>
        <v>1910.4166666666672</v>
      </c>
      <c r="J1182" s="1">
        <v>86.3</v>
      </c>
      <c r="K1182" s="2">
        <v>23.972222222222221</v>
      </c>
      <c r="L1182" s="2">
        <v>0.22222222222222143</v>
      </c>
      <c r="M1182" s="1">
        <f>IF(K1182&gt;0.001,1,0)</f>
        <v>1</v>
      </c>
      <c r="N1182" s="1">
        <f>IF(L1182&lt;-0.0001,1,0)</f>
        <v>0</v>
      </c>
      <c r="O1182" s="3">
        <f t="shared" si="108"/>
        <v>1.0999999999999999E-2</v>
      </c>
      <c r="P1182" s="2">
        <f t="shared" si="109"/>
        <v>142.54910999999998</v>
      </c>
      <c r="Q1182" s="2">
        <f>0.5*$C$7*$C$8*1.2*K1182^2</f>
        <v>226.20289572222219</v>
      </c>
      <c r="R1182" s="2">
        <f>IF(L1182&gt;0,$C$5*L1182,0)</f>
        <v>293.55555555555452</v>
      </c>
      <c r="S1182" s="2">
        <f t="shared" si="110"/>
        <v>662.3075612777767</v>
      </c>
      <c r="T1182" s="2">
        <f>(S1182*K1182)/1000</f>
        <v>15.876984038408924</v>
      </c>
      <c r="U1182" s="2">
        <f t="shared" si="111"/>
        <v>15.876984038408924</v>
      </c>
      <c r="V1182" s="2">
        <f>SUM(U$5:U1182)</f>
        <v>5037.3595530623697</v>
      </c>
      <c r="W1182" s="2">
        <f>V1182/3600</f>
        <v>1.399266542517325</v>
      </c>
      <c r="X1182" s="2">
        <f>T1182*N1182</f>
        <v>0</v>
      </c>
      <c r="Y1182" s="2">
        <f>SUM(X$5:X1182)</f>
        <v>915.64068674644943</v>
      </c>
      <c r="Z1182" s="2">
        <f t="shared" si="112"/>
        <v>0.25434463520734707</v>
      </c>
      <c r="AA1182" s="2">
        <f>W1182-Z1182</f>
        <v>1.1449219073099779</v>
      </c>
      <c r="AB1182" s="2">
        <f>(0.5*$C$5*K1182^2)/1000</f>
        <v>379.56784297839499</v>
      </c>
      <c r="AC1182" s="2">
        <f t="shared" si="113"/>
        <v>0</v>
      </c>
      <c r="AD1182" s="13"/>
    </row>
    <row r="1183" spans="5:30" x14ac:dyDescent="0.25">
      <c r="E1183" s="6" t="s">
        <v>3</v>
      </c>
      <c r="F1183" s="1">
        <v>1178</v>
      </c>
      <c r="G1183" s="1">
        <v>156</v>
      </c>
      <c r="H1183" s="2">
        <f>SUM($K$5:K1183)</f>
        <v>9785.027777777781</v>
      </c>
      <c r="I1183" s="2">
        <f>SUM($K$1028:K1183)</f>
        <v>1934.6111111111115</v>
      </c>
      <c r="J1183" s="1">
        <v>87.1</v>
      </c>
      <c r="K1183" s="2">
        <v>24.194444444444443</v>
      </c>
      <c r="L1183" s="2">
        <v>0.24999999999999961</v>
      </c>
      <c r="M1183" s="1">
        <f>IF(K1183&gt;0.001,1,0)</f>
        <v>1</v>
      </c>
      <c r="N1183" s="1">
        <f>IF(L1183&lt;-0.0001,1,0)</f>
        <v>0</v>
      </c>
      <c r="O1183" s="3">
        <f t="shared" si="108"/>
        <v>1.0999999999999999E-2</v>
      </c>
      <c r="P1183" s="2">
        <f t="shared" si="109"/>
        <v>142.54910999999998</v>
      </c>
      <c r="Q1183" s="2">
        <f>0.5*$C$7*$C$8*1.2*K1183^2</f>
        <v>230.41613038888886</v>
      </c>
      <c r="R1183" s="2">
        <f>IF(L1183&gt;0,$C$5*L1183,0)</f>
        <v>330.24999999999949</v>
      </c>
      <c r="S1183" s="2">
        <f t="shared" si="110"/>
        <v>703.21524038888833</v>
      </c>
      <c r="T1183" s="2">
        <f>(S1183*K1183)/1000</f>
        <v>17.013902066075602</v>
      </c>
      <c r="U1183" s="2">
        <f t="shared" si="111"/>
        <v>17.013902066075602</v>
      </c>
      <c r="V1183" s="2">
        <f>SUM(U$5:U1183)</f>
        <v>5054.3734551284451</v>
      </c>
      <c r="W1183" s="2">
        <f>V1183/3600</f>
        <v>1.4039926264245681</v>
      </c>
      <c r="X1183" s="2">
        <f>T1183*N1183</f>
        <v>0</v>
      </c>
      <c r="Y1183" s="2">
        <f>SUM(X$5:X1183)</f>
        <v>915.64068674644943</v>
      </c>
      <c r="Z1183" s="2">
        <f t="shared" si="112"/>
        <v>0.25434463520734707</v>
      </c>
      <c r="AA1183" s="2">
        <f>W1183-Z1183</f>
        <v>1.1496479912172211</v>
      </c>
      <c r="AB1183" s="2">
        <f>(0.5*$C$5*K1183^2)/1000</f>
        <v>386.63763927469131</v>
      </c>
      <c r="AC1183" s="2">
        <f t="shared" si="113"/>
        <v>0</v>
      </c>
      <c r="AD1183" s="13"/>
    </row>
    <row r="1184" spans="5:30" x14ac:dyDescent="0.25">
      <c r="E1184" s="6" t="s">
        <v>3</v>
      </c>
      <c r="F1184" s="1">
        <v>1179</v>
      </c>
      <c r="G1184" s="1">
        <v>157</v>
      </c>
      <c r="H1184" s="2">
        <f>SUM($K$5:K1184)</f>
        <v>9809.5000000000036</v>
      </c>
      <c r="I1184" s="2">
        <f>SUM($K$1028:K1184)</f>
        <v>1959.0833333333337</v>
      </c>
      <c r="J1184" s="1">
        <v>88.1</v>
      </c>
      <c r="K1184" s="2">
        <v>24.472222222222221</v>
      </c>
      <c r="L1184" s="2">
        <v>0.27777777777777779</v>
      </c>
      <c r="M1184" s="1">
        <f>IF(K1184&gt;0.001,1,0)</f>
        <v>1</v>
      </c>
      <c r="N1184" s="1">
        <f>IF(L1184&lt;-0.0001,1,0)</f>
        <v>0</v>
      </c>
      <c r="O1184" s="3">
        <f t="shared" si="108"/>
        <v>1.0999999999999999E-2</v>
      </c>
      <c r="P1184" s="2">
        <f t="shared" si="109"/>
        <v>142.54910999999998</v>
      </c>
      <c r="Q1184" s="2">
        <f>0.5*$C$7*$C$8*1.2*K1184^2</f>
        <v>235.73734372222222</v>
      </c>
      <c r="R1184" s="2">
        <f>IF(L1184&gt;0,$C$5*L1184,0)</f>
        <v>366.94444444444446</v>
      </c>
      <c r="S1184" s="2">
        <f t="shared" si="110"/>
        <v>745.23089816666663</v>
      </c>
      <c r="T1184" s="2">
        <f>(S1184*K1184)/1000</f>
        <v>18.237456146800923</v>
      </c>
      <c r="U1184" s="2">
        <f t="shared" si="111"/>
        <v>18.237456146800923</v>
      </c>
      <c r="V1184" s="2">
        <f>SUM(U$5:U1184)</f>
        <v>5072.6109112752456</v>
      </c>
      <c r="W1184" s="2">
        <f>V1184/3600</f>
        <v>1.409058586465346</v>
      </c>
      <c r="X1184" s="2">
        <f>T1184*N1184</f>
        <v>0</v>
      </c>
      <c r="Y1184" s="2">
        <f>SUM(X$5:X1184)</f>
        <v>915.64068674644943</v>
      </c>
      <c r="Z1184" s="2">
        <f t="shared" si="112"/>
        <v>0.25434463520734707</v>
      </c>
      <c r="AA1184" s="2">
        <f>W1184-Z1184</f>
        <v>1.1547139512579989</v>
      </c>
      <c r="AB1184" s="2">
        <f>(0.5*$C$5*K1184^2)/1000</f>
        <v>395.56662075617282</v>
      </c>
      <c r="AC1184" s="2">
        <f t="shared" si="113"/>
        <v>0</v>
      </c>
      <c r="AD1184" s="13"/>
    </row>
    <row r="1185" spans="5:30" x14ac:dyDescent="0.25">
      <c r="E1185" s="6" t="s">
        <v>3</v>
      </c>
      <c r="F1185" s="1">
        <v>1180</v>
      </c>
      <c r="G1185" s="1">
        <v>158</v>
      </c>
      <c r="H1185" s="2">
        <f>SUM($K$5:K1185)</f>
        <v>9834.2500000000036</v>
      </c>
      <c r="I1185" s="2">
        <f>SUM($K$1028:K1185)</f>
        <v>1983.8333333333337</v>
      </c>
      <c r="J1185" s="1">
        <v>89.1</v>
      </c>
      <c r="K1185" s="2">
        <v>24.749999999999996</v>
      </c>
      <c r="L1185" s="2">
        <v>0.27777777777777779</v>
      </c>
      <c r="M1185" s="1">
        <f>IF(K1185&gt;0.001,1,0)</f>
        <v>1</v>
      </c>
      <c r="N1185" s="1">
        <f>IF(L1185&lt;-0.0001,1,0)</f>
        <v>0</v>
      </c>
      <c r="O1185" s="3">
        <f t="shared" si="108"/>
        <v>1.0999999999999999E-2</v>
      </c>
      <c r="P1185" s="2">
        <f t="shared" si="109"/>
        <v>142.54910999999998</v>
      </c>
      <c r="Q1185" s="2">
        <f>0.5*$C$7*$C$8*1.2*K1185^2</f>
        <v>241.11930149999992</v>
      </c>
      <c r="R1185" s="2">
        <f>IF(L1185&gt;0,$C$5*L1185,0)</f>
        <v>366.94444444444446</v>
      </c>
      <c r="S1185" s="2">
        <f t="shared" si="110"/>
        <v>750.61285594444439</v>
      </c>
      <c r="T1185" s="2">
        <f>(S1185*K1185)/1000</f>
        <v>18.577668184624997</v>
      </c>
      <c r="U1185" s="2">
        <f t="shared" si="111"/>
        <v>18.577668184624997</v>
      </c>
      <c r="V1185" s="2">
        <f>SUM(U$5:U1185)</f>
        <v>5091.1885794598702</v>
      </c>
      <c r="W1185" s="2">
        <f>V1185/3600</f>
        <v>1.414219049849964</v>
      </c>
      <c r="X1185" s="2">
        <f>T1185*N1185</f>
        <v>0</v>
      </c>
      <c r="Y1185" s="2">
        <f>SUM(X$5:X1185)</f>
        <v>915.64068674644943</v>
      </c>
      <c r="Z1185" s="2">
        <f t="shared" si="112"/>
        <v>0.25434463520734707</v>
      </c>
      <c r="AA1185" s="2">
        <f>W1185-Z1185</f>
        <v>1.159874414642617</v>
      </c>
      <c r="AB1185" s="2">
        <f>(0.5*$C$5*K1185^2)/1000</f>
        <v>404.5975312499998</v>
      </c>
      <c r="AC1185" s="2">
        <f t="shared" si="113"/>
        <v>0</v>
      </c>
      <c r="AD1185" s="13"/>
    </row>
    <row r="1186" spans="5:30" x14ac:dyDescent="0.25">
      <c r="E1186" s="6" t="s">
        <v>3</v>
      </c>
      <c r="F1186" s="1">
        <v>1181</v>
      </c>
      <c r="G1186" s="1">
        <v>159</v>
      </c>
      <c r="H1186" s="2">
        <f>SUM($K$5:K1186)</f>
        <v>9859.277777777781</v>
      </c>
      <c r="I1186" s="2">
        <f>SUM($K$1028:K1186)</f>
        <v>2008.8611111111115</v>
      </c>
      <c r="J1186" s="1">
        <v>90.1</v>
      </c>
      <c r="K1186" s="2">
        <v>25.027777777777775</v>
      </c>
      <c r="L1186" s="2">
        <v>0.26388888888888967</v>
      </c>
      <c r="M1186" s="1">
        <f>IF(K1186&gt;0.001,1,0)</f>
        <v>1</v>
      </c>
      <c r="N1186" s="1">
        <f>IF(L1186&lt;-0.0001,1,0)</f>
        <v>0</v>
      </c>
      <c r="O1186" s="3">
        <f t="shared" si="108"/>
        <v>1.0999999999999999E-2</v>
      </c>
      <c r="P1186" s="2">
        <f t="shared" si="109"/>
        <v>142.54910999999998</v>
      </c>
      <c r="Q1186" s="2">
        <f>0.5*$C$7*$C$8*1.2*K1186^2</f>
        <v>246.56200372222219</v>
      </c>
      <c r="R1186" s="2">
        <f>IF(L1186&gt;0,$C$5*L1186,0)</f>
        <v>348.59722222222325</v>
      </c>
      <c r="S1186" s="2">
        <f t="shared" si="110"/>
        <v>737.70833594444548</v>
      </c>
      <c r="T1186" s="2">
        <f>(S1186*K1186)/1000</f>
        <v>18.463200296831815</v>
      </c>
      <c r="U1186" s="2">
        <f t="shared" si="111"/>
        <v>18.463200296831815</v>
      </c>
      <c r="V1186" s="2">
        <f>SUM(U$5:U1186)</f>
        <v>5109.6517797567021</v>
      </c>
      <c r="W1186" s="2">
        <f>V1186/3600</f>
        <v>1.419347716599084</v>
      </c>
      <c r="X1186" s="2">
        <f>T1186*N1186</f>
        <v>0</v>
      </c>
      <c r="Y1186" s="2">
        <f>SUM(X$5:X1186)</f>
        <v>915.64068674644943</v>
      </c>
      <c r="Z1186" s="2">
        <f t="shared" si="112"/>
        <v>0.25434463520734707</v>
      </c>
      <c r="AA1186" s="2">
        <f>W1186-Z1186</f>
        <v>1.1650030813917369</v>
      </c>
      <c r="AB1186" s="2">
        <f>(0.5*$C$5*K1186^2)/1000</f>
        <v>413.73037075617276</v>
      </c>
      <c r="AC1186" s="2">
        <f t="shared" si="113"/>
        <v>0</v>
      </c>
      <c r="AD1186" s="13"/>
    </row>
    <row r="1187" spans="5:30" x14ac:dyDescent="0.25">
      <c r="E1187" s="6" t="s">
        <v>3</v>
      </c>
      <c r="F1187" s="1">
        <v>1182</v>
      </c>
      <c r="G1187" s="1">
        <v>160</v>
      </c>
      <c r="H1187" s="2">
        <f>SUM($K$5:K1187)</f>
        <v>9884.5555555555584</v>
      </c>
      <c r="I1187" s="2">
        <f>SUM($K$1028:K1187)</f>
        <v>2034.1388888888894</v>
      </c>
      <c r="J1187" s="1">
        <v>91</v>
      </c>
      <c r="K1187" s="2">
        <v>25.277777777777779</v>
      </c>
      <c r="L1187" s="2">
        <v>0.2222222222222234</v>
      </c>
      <c r="M1187" s="1">
        <f>IF(K1187&gt;0.001,1,0)</f>
        <v>1</v>
      </c>
      <c r="N1187" s="1">
        <f>IF(L1187&lt;-0.0001,1,0)</f>
        <v>0</v>
      </c>
      <c r="O1187" s="3">
        <f t="shared" si="108"/>
        <v>1.0999999999999999E-2</v>
      </c>
      <c r="P1187" s="2">
        <f t="shared" si="109"/>
        <v>142.54910999999998</v>
      </c>
      <c r="Q1187" s="2">
        <f>0.5*$C$7*$C$8*1.2*K1187^2</f>
        <v>251.51237222222224</v>
      </c>
      <c r="R1187" s="2">
        <f>IF(L1187&gt;0,$C$5*L1187,0)</f>
        <v>293.55555555555713</v>
      </c>
      <c r="S1187" s="2">
        <f t="shared" si="110"/>
        <v>687.61703777777939</v>
      </c>
      <c r="T1187" s="2">
        <f>(S1187*K1187)/1000</f>
        <v>17.381430677160534</v>
      </c>
      <c r="U1187" s="2">
        <f t="shared" si="111"/>
        <v>17.381430677160534</v>
      </c>
      <c r="V1187" s="2">
        <f>SUM(U$5:U1187)</f>
        <v>5127.0332104338622</v>
      </c>
      <c r="W1187" s="2">
        <f>V1187/3600</f>
        <v>1.4241758917871838</v>
      </c>
      <c r="X1187" s="2">
        <f>T1187*N1187</f>
        <v>0</v>
      </c>
      <c r="Y1187" s="2">
        <f>SUM(X$5:X1187)</f>
        <v>915.64068674644943</v>
      </c>
      <c r="Z1187" s="2">
        <f t="shared" si="112"/>
        <v>0.25434463520734707</v>
      </c>
      <c r="AA1187" s="2">
        <f>W1187-Z1187</f>
        <v>1.1698312565798368</v>
      </c>
      <c r="AB1187" s="2">
        <f>(0.5*$C$5*K1187^2)/1000</f>
        <v>422.0370756172839</v>
      </c>
      <c r="AC1187" s="2">
        <f t="shared" si="113"/>
        <v>0</v>
      </c>
      <c r="AD1187" s="13"/>
    </row>
    <row r="1188" spans="5:30" x14ac:dyDescent="0.25">
      <c r="E1188" s="6" t="s">
        <v>3</v>
      </c>
      <c r="F1188" s="1">
        <v>1183</v>
      </c>
      <c r="G1188" s="1">
        <v>161</v>
      </c>
      <c r="H1188" s="2">
        <f>SUM($K$5:K1188)</f>
        <v>9910.027777777781</v>
      </c>
      <c r="I1188" s="2">
        <f>SUM($K$1028:K1188)</f>
        <v>2059.6111111111118</v>
      </c>
      <c r="J1188" s="1">
        <v>91.7</v>
      </c>
      <c r="K1188" s="2">
        <v>25.472222222222221</v>
      </c>
      <c r="L1188" s="2">
        <v>0.18055555555555516</v>
      </c>
      <c r="M1188" s="1">
        <f>IF(K1188&gt;0.001,1,0)</f>
        <v>1</v>
      </c>
      <c r="N1188" s="1">
        <f>IF(L1188&lt;-0.0001,1,0)</f>
        <v>0</v>
      </c>
      <c r="O1188" s="3">
        <f t="shared" si="108"/>
        <v>1.0999999999999999E-2</v>
      </c>
      <c r="P1188" s="2">
        <f t="shared" si="109"/>
        <v>142.54910999999998</v>
      </c>
      <c r="Q1188" s="2">
        <f>0.5*$C$7*$C$8*1.2*K1188^2</f>
        <v>255.39667572222223</v>
      </c>
      <c r="R1188" s="2">
        <f>IF(L1188&gt;0,$C$5*L1188,0)</f>
        <v>238.51388888888837</v>
      </c>
      <c r="S1188" s="2">
        <f t="shared" si="110"/>
        <v>636.45967461111059</v>
      </c>
      <c r="T1188" s="2">
        <f>(S1188*K1188)/1000</f>
        <v>16.212042267177456</v>
      </c>
      <c r="U1188" s="2">
        <f t="shared" si="111"/>
        <v>16.212042267177456</v>
      </c>
      <c r="V1188" s="2">
        <f>SUM(U$5:U1188)</f>
        <v>5143.24525270104</v>
      </c>
      <c r="W1188" s="2">
        <f>V1188/3600</f>
        <v>1.4286792368614001</v>
      </c>
      <c r="X1188" s="2">
        <f>T1188*N1188</f>
        <v>0</v>
      </c>
      <c r="Y1188" s="2">
        <f>SUM(X$5:X1188)</f>
        <v>915.64068674644943</v>
      </c>
      <c r="Z1188" s="2">
        <f t="shared" si="112"/>
        <v>0.25434463520734707</v>
      </c>
      <c r="AA1188" s="2">
        <f>W1188-Z1188</f>
        <v>1.174334601654053</v>
      </c>
      <c r="AB1188" s="2">
        <f>(0.5*$C$5*K1188^2)/1000</f>
        <v>428.55492631172837</v>
      </c>
      <c r="AC1188" s="2">
        <f t="shared" si="113"/>
        <v>0</v>
      </c>
      <c r="AD1188" s="13"/>
    </row>
    <row r="1189" spans="5:30" x14ac:dyDescent="0.25">
      <c r="E1189" s="6" t="s">
        <v>3</v>
      </c>
      <c r="F1189" s="1">
        <v>1184</v>
      </c>
      <c r="G1189" s="1">
        <v>162</v>
      </c>
      <c r="H1189" s="2">
        <f>SUM($K$5:K1189)</f>
        <v>9935.6666666666697</v>
      </c>
      <c r="I1189" s="2">
        <f>SUM($K$1028:K1189)</f>
        <v>2085.2500000000005</v>
      </c>
      <c r="J1189" s="1">
        <v>92.3</v>
      </c>
      <c r="K1189" s="2">
        <v>25.638888888888886</v>
      </c>
      <c r="L1189" s="2">
        <v>0.15277777777777699</v>
      </c>
      <c r="M1189" s="1">
        <f>IF(K1189&gt;0.001,1,0)</f>
        <v>1</v>
      </c>
      <c r="N1189" s="1">
        <f>IF(L1189&lt;-0.0001,1,0)</f>
        <v>0</v>
      </c>
      <c r="O1189" s="3">
        <f t="shared" si="108"/>
        <v>1.0999999999999999E-2</v>
      </c>
      <c r="P1189" s="2">
        <f t="shared" si="109"/>
        <v>142.54910999999998</v>
      </c>
      <c r="Q1189" s="2">
        <f>0.5*$C$7*$C$8*1.2*K1189^2</f>
        <v>258.74976905555553</v>
      </c>
      <c r="R1189" s="2">
        <f>IF(L1189&gt;0,$C$5*L1189,0)</f>
        <v>201.81944444444341</v>
      </c>
      <c r="S1189" s="2">
        <f t="shared" si="110"/>
        <v>603.11832349999895</v>
      </c>
      <c r="T1189" s="2">
        <f>(S1189*K1189)/1000</f>
        <v>15.463283683069417</v>
      </c>
      <c r="U1189" s="2">
        <f t="shared" si="111"/>
        <v>15.463283683069417</v>
      </c>
      <c r="V1189" s="2">
        <f>SUM(U$5:U1189)</f>
        <v>5158.7085363841097</v>
      </c>
      <c r="W1189" s="2">
        <f>V1189/3600</f>
        <v>1.4329745934400304</v>
      </c>
      <c r="X1189" s="2">
        <f>T1189*N1189</f>
        <v>0</v>
      </c>
      <c r="Y1189" s="2">
        <f>SUM(X$5:X1189)</f>
        <v>915.64068674644943</v>
      </c>
      <c r="Z1189" s="2">
        <f t="shared" si="112"/>
        <v>0.25434463520734707</v>
      </c>
      <c r="AA1189" s="2">
        <f>W1189-Z1189</f>
        <v>1.1786299582326834</v>
      </c>
      <c r="AB1189" s="2">
        <f>(0.5*$C$5*K1189^2)/1000</f>
        <v>434.18140779320976</v>
      </c>
      <c r="AC1189" s="2">
        <f t="shared" si="113"/>
        <v>0</v>
      </c>
      <c r="AD1189" s="13"/>
    </row>
    <row r="1190" spans="5:30" x14ac:dyDescent="0.25">
      <c r="E1190" s="6" t="s">
        <v>3</v>
      </c>
      <c r="F1190" s="1">
        <v>1185</v>
      </c>
      <c r="G1190" s="1">
        <v>163</v>
      </c>
      <c r="H1190" s="2">
        <f>SUM($K$5:K1190)</f>
        <v>9961.4444444444471</v>
      </c>
      <c r="I1190" s="2">
        <f>SUM($K$1028:K1190)</f>
        <v>2111.0277777777783</v>
      </c>
      <c r="J1190" s="1">
        <v>92.8</v>
      </c>
      <c r="K1190" s="2">
        <v>25.777777777777775</v>
      </c>
      <c r="L1190" s="2">
        <v>0.11111111111111072</v>
      </c>
      <c r="M1190" s="1">
        <f>IF(K1190&gt;0.001,1,0)</f>
        <v>1</v>
      </c>
      <c r="N1190" s="1">
        <f>IF(L1190&lt;-0.0001,1,0)</f>
        <v>0</v>
      </c>
      <c r="O1190" s="3">
        <f t="shared" si="108"/>
        <v>1.0999999999999999E-2</v>
      </c>
      <c r="P1190" s="2">
        <f t="shared" si="109"/>
        <v>142.54910999999998</v>
      </c>
      <c r="Q1190" s="2">
        <f>0.5*$C$7*$C$8*1.2*K1190^2</f>
        <v>261.56071822222219</v>
      </c>
      <c r="R1190" s="2">
        <f>IF(L1190&gt;0,$C$5*L1190,0)</f>
        <v>146.77777777777726</v>
      </c>
      <c r="S1190" s="2">
        <f t="shared" si="110"/>
        <v>550.88760599999944</v>
      </c>
      <c r="T1190" s="2">
        <f>(S1190*K1190)/1000</f>
        <v>14.200658287999984</v>
      </c>
      <c r="U1190" s="2">
        <f t="shared" si="111"/>
        <v>14.200658287999984</v>
      </c>
      <c r="V1190" s="2">
        <f>SUM(U$5:U1190)</f>
        <v>5172.9091946721101</v>
      </c>
      <c r="W1190" s="2">
        <f>V1190/3600</f>
        <v>1.4369192207422528</v>
      </c>
      <c r="X1190" s="2">
        <f>T1190*N1190</f>
        <v>0</v>
      </c>
      <c r="Y1190" s="2">
        <f>SUM(X$5:X1190)</f>
        <v>915.64068674644943</v>
      </c>
      <c r="Z1190" s="2">
        <f t="shared" si="112"/>
        <v>0.25434463520734707</v>
      </c>
      <c r="AA1190" s="2">
        <f>W1190-Z1190</f>
        <v>1.1825745855349057</v>
      </c>
      <c r="AB1190" s="2">
        <f>(0.5*$C$5*K1190^2)/1000</f>
        <v>438.89817283950606</v>
      </c>
      <c r="AC1190" s="2">
        <f t="shared" si="113"/>
        <v>0</v>
      </c>
      <c r="AD1190" s="13"/>
    </row>
    <row r="1191" spans="5:30" x14ac:dyDescent="0.25">
      <c r="E1191" s="6" t="s">
        <v>3</v>
      </c>
      <c r="F1191" s="1">
        <v>1186</v>
      </c>
      <c r="G1191" s="1">
        <v>164</v>
      </c>
      <c r="H1191" s="2">
        <f>SUM($K$5:K1191)</f>
        <v>9987.3055555555584</v>
      </c>
      <c r="I1191" s="2">
        <f>SUM($K$1028:K1191)</f>
        <v>2136.8888888888896</v>
      </c>
      <c r="J1191" s="1">
        <v>93.1</v>
      </c>
      <c r="K1191" s="2">
        <v>25.861111111111107</v>
      </c>
      <c r="L1191" s="2">
        <v>4.1666666666666269E-2</v>
      </c>
      <c r="M1191" s="1">
        <f>IF(K1191&gt;0.001,1,0)</f>
        <v>1</v>
      </c>
      <c r="N1191" s="1">
        <f>IF(L1191&lt;-0.0001,1,0)</f>
        <v>0</v>
      </c>
      <c r="O1191" s="3">
        <f t="shared" si="108"/>
        <v>1.0999999999999999E-2</v>
      </c>
      <c r="P1191" s="2">
        <f t="shared" si="109"/>
        <v>142.54910999999998</v>
      </c>
      <c r="Q1191" s="2">
        <f>0.5*$C$7*$C$8*1.2*K1191^2</f>
        <v>263.2545770555555</v>
      </c>
      <c r="R1191" s="2">
        <f>IF(L1191&gt;0,$C$5*L1191,0)</f>
        <v>55.041666666666138</v>
      </c>
      <c r="S1191" s="2">
        <f t="shared" si="110"/>
        <v>460.8453537222216</v>
      </c>
      <c r="T1191" s="2">
        <f>(S1191*K1191)/1000</f>
        <v>11.917972897649674</v>
      </c>
      <c r="U1191" s="2">
        <f t="shared" si="111"/>
        <v>11.917972897649674</v>
      </c>
      <c r="V1191" s="2">
        <f>SUM(U$5:U1191)</f>
        <v>5184.8271675697597</v>
      </c>
      <c r="W1191" s="2">
        <f>V1191/3600</f>
        <v>1.4402297687693777</v>
      </c>
      <c r="X1191" s="2">
        <f>T1191*N1191</f>
        <v>0</v>
      </c>
      <c r="Y1191" s="2">
        <f>SUM(X$5:X1191)</f>
        <v>915.64068674644943</v>
      </c>
      <c r="Z1191" s="2">
        <f t="shared" si="112"/>
        <v>0.25434463520734707</v>
      </c>
      <c r="AA1191" s="2">
        <f>W1191-Z1191</f>
        <v>1.1858851335620306</v>
      </c>
      <c r="AB1191" s="2">
        <f>(0.5*$C$5*K1191^2)/1000</f>
        <v>441.74046334876533</v>
      </c>
      <c r="AC1191" s="2">
        <f t="shared" si="113"/>
        <v>0</v>
      </c>
      <c r="AD1191" s="13"/>
    </row>
    <row r="1192" spans="5:30" x14ac:dyDescent="0.25">
      <c r="E1192" s="6" t="s">
        <v>3</v>
      </c>
      <c r="F1192" s="1">
        <v>1187</v>
      </c>
      <c r="G1192" s="1">
        <v>165</v>
      </c>
      <c r="H1192" s="2">
        <f>SUM($K$5:K1192)</f>
        <v>10013.16666666667</v>
      </c>
      <c r="I1192" s="2">
        <f>SUM($K$1028:K1192)</f>
        <v>2162.7500000000009</v>
      </c>
      <c r="J1192" s="1">
        <v>93.1</v>
      </c>
      <c r="K1192" s="2">
        <v>25.861111111111107</v>
      </c>
      <c r="L1192" s="2">
        <v>0</v>
      </c>
      <c r="M1192" s="1">
        <f>IF(K1192&gt;0.001,1,0)</f>
        <v>1</v>
      </c>
      <c r="N1192" s="1">
        <f>IF(L1192&lt;-0.0001,1,0)</f>
        <v>0</v>
      </c>
      <c r="O1192" s="3">
        <f t="shared" si="108"/>
        <v>1.0999999999999999E-2</v>
      </c>
      <c r="P1192" s="2">
        <f t="shared" si="109"/>
        <v>142.54910999999998</v>
      </c>
      <c r="Q1192" s="2">
        <f>0.5*$C$7*$C$8*1.2*K1192^2</f>
        <v>263.2545770555555</v>
      </c>
      <c r="R1192" s="2">
        <f>IF(L1192&gt;0,$C$5*L1192,0)</f>
        <v>0</v>
      </c>
      <c r="S1192" s="2">
        <f t="shared" si="110"/>
        <v>405.80368705555549</v>
      </c>
      <c r="T1192" s="2">
        <f>(S1192*K1192)/1000</f>
        <v>10.494534240242281</v>
      </c>
      <c r="U1192" s="2">
        <f t="shared" si="111"/>
        <v>10.494534240242281</v>
      </c>
      <c r="V1192" s="2">
        <f>SUM(U$5:U1192)</f>
        <v>5195.3217018100022</v>
      </c>
      <c r="W1192" s="2">
        <f>V1192/3600</f>
        <v>1.443144917169445</v>
      </c>
      <c r="X1192" s="2">
        <f>T1192*N1192</f>
        <v>0</v>
      </c>
      <c r="Y1192" s="2">
        <f>SUM(X$5:X1192)</f>
        <v>915.64068674644943</v>
      </c>
      <c r="Z1192" s="2">
        <f t="shared" si="112"/>
        <v>0.25434463520734707</v>
      </c>
      <c r="AA1192" s="2">
        <f>W1192-Z1192</f>
        <v>1.188800281962098</v>
      </c>
      <c r="AB1192" s="2">
        <f>(0.5*$C$5*K1192^2)/1000</f>
        <v>441.74046334876533</v>
      </c>
      <c r="AC1192" s="2">
        <f t="shared" si="113"/>
        <v>0</v>
      </c>
      <c r="AD1192" s="13"/>
    </row>
    <row r="1193" spans="5:30" x14ac:dyDescent="0.25">
      <c r="E1193" s="6" t="s">
        <v>3</v>
      </c>
      <c r="F1193" s="1">
        <v>1188</v>
      </c>
      <c r="G1193" s="1">
        <v>166</v>
      </c>
      <c r="H1193" s="2">
        <f>SUM($K$5:K1193)</f>
        <v>10039.027777777781</v>
      </c>
      <c r="I1193" s="2">
        <f>SUM($K$1028:K1193)</f>
        <v>2188.6111111111122</v>
      </c>
      <c r="J1193" s="1">
        <v>93.1</v>
      </c>
      <c r="K1193" s="2">
        <v>25.861111111111107</v>
      </c>
      <c r="L1193" s="2">
        <v>0</v>
      </c>
      <c r="M1193" s="1">
        <f>IF(K1193&gt;0.001,1,0)</f>
        <v>1</v>
      </c>
      <c r="N1193" s="1">
        <f>IF(L1193&lt;-0.0001,1,0)</f>
        <v>0</v>
      </c>
      <c r="O1193" s="3">
        <f t="shared" si="108"/>
        <v>1.0999999999999999E-2</v>
      </c>
      <c r="P1193" s="2">
        <f t="shared" si="109"/>
        <v>142.54910999999998</v>
      </c>
      <c r="Q1193" s="2">
        <f>0.5*$C$7*$C$8*1.2*K1193^2</f>
        <v>263.2545770555555</v>
      </c>
      <c r="R1193" s="2">
        <f>IF(L1193&gt;0,$C$5*L1193,0)</f>
        <v>0</v>
      </c>
      <c r="S1193" s="2">
        <f t="shared" si="110"/>
        <v>405.80368705555549</v>
      </c>
      <c r="T1193" s="2">
        <f>(S1193*K1193)/1000</f>
        <v>10.494534240242281</v>
      </c>
      <c r="U1193" s="2">
        <f t="shared" si="111"/>
        <v>10.494534240242281</v>
      </c>
      <c r="V1193" s="2">
        <f>SUM(U$5:U1193)</f>
        <v>5205.8162360502447</v>
      </c>
      <c r="W1193" s="2">
        <f>V1193/3600</f>
        <v>1.4460600655695124</v>
      </c>
      <c r="X1193" s="2">
        <f>T1193*N1193</f>
        <v>0</v>
      </c>
      <c r="Y1193" s="2">
        <f>SUM(X$5:X1193)</f>
        <v>915.64068674644943</v>
      </c>
      <c r="Z1193" s="2">
        <f t="shared" si="112"/>
        <v>0.25434463520734707</v>
      </c>
      <c r="AA1193" s="2">
        <f>W1193-Z1193</f>
        <v>1.1917154303621653</v>
      </c>
      <c r="AB1193" s="2">
        <f>(0.5*$C$5*K1193^2)/1000</f>
        <v>441.74046334876533</v>
      </c>
      <c r="AC1193" s="2">
        <f t="shared" si="113"/>
        <v>0</v>
      </c>
      <c r="AD1193" s="13"/>
    </row>
    <row r="1194" spans="5:30" x14ac:dyDescent="0.25">
      <c r="E1194" s="6" t="s">
        <v>3</v>
      </c>
      <c r="F1194" s="1">
        <v>1189</v>
      </c>
      <c r="G1194" s="1">
        <v>167</v>
      </c>
      <c r="H1194" s="2">
        <f>SUM($K$5:K1194)</f>
        <v>10064.888888888892</v>
      </c>
      <c r="I1194" s="2">
        <f>SUM($K$1028:K1194)</f>
        <v>2214.4722222222235</v>
      </c>
      <c r="J1194" s="1">
        <v>93.1</v>
      </c>
      <c r="K1194" s="2">
        <v>25.861111111111107</v>
      </c>
      <c r="L1194" s="2">
        <v>0</v>
      </c>
      <c r="M1194" s="1">
        <f>IF(K1194&gt;0.001,1,0)</f>
        <v>1</v>
      </c>
      <c r="N1194" s="1">
        <f>IF(L1194&lt;-0.0001,1,0)</f>
        <v>0</v>
      </c>
      <c r="O1194" s="3">
        <f t="shared" si="108"/>
        <v>1.0999999999999999E-2</v>
      </c>
      <c r="P1194" s="2">
        <f t="shared" si="109"/>
        <v>142.54910999999998</v>
      </c>
      <c r="Q1194" s="2">
        <f>0.5*$C$7*$C$8*1.2*K1194^2</f>
        <v>263.2545770555555</v>
      </c>
      <c r="R1194" s="2">
        <f>IF(L1194&gt;0,$C$5*L1194,0)</f>
        <v>0</v>
      </c>
      <c r="S1194" s="2">
        <f t="shared" si="110"/>
        <v>405.80368705555549</v>
      </c>
      <c r="T1194" s="2">
        <f>(S1194*K1194)/1000</f>
        <v>10.494534240242281</v>
      </c>
      <c r="U1194" s="2">
        <f t="shared" si="111"/>
        <v>10.494534240242281</v>
      </c>
      <c r="V1194" s="2">
        <f>SUM(U$5:U1194)</f>
        <v>5216.3107702904872</v>
      </c>
      <c r="W1194" s="2">
        <f>V1194/3600</f>
        <v>1.4489752139695797</v>
      </c>
      <c r="X1194" s="2">
        <f>T1194*N1194</f>
        <v>0</v>
      </c>
      <c r="Y1194" s="2">
        <f>SUM(X$5:X1194)</f>
        <v>915.64068674644943</v>
      </c>
      <c r="Z1194" s="2">
        <f t="shared" si="112"/>
        <v>0.25434463520734707</v>
      </c>
      <c r="AA1194" s="2">
        <f>W1194-Z1194</f>
        <v>1.1946305787622327</v>
      </c>
      <c r="AB1194" s="2">
        <f>(0.5*$C$5*K1194^2)/1000</f>
        <v>441.74046334876533</v>
      </c>
      <c r="AC1194" s="2">
        <f t="shared" si="113"/>
        <v>0</v>
      </c>
      <c r="AD1194" s="13"/>
    </row>
    <row r="1195" spans="5:30" x14ac:dyDescent="0.25">
      <c r="E1195" s="6" t="s">
        <v>3</v>
      </c>
      <c r="F1195" s="1">
        <v>1190</v>
      </c>
      <c r="G1195" s="1">
        <v>168</v>
      </c>
      <c r="H1195" s="2">
        <f>SUM($K$5:K1195)</f>
        <v>10090.750000000004</v>
      </c>
      <c r="I1195" s="2">
        <f>SUM($K$1028:K1195)</f>
        <v>2240.3333333333348</v>
      </c>
      <c r="J1195" s="1">
        <v>93.1</v>
      </c>
      <c r="K1195" s="2">
        <v>25.861111111111107</v>
      </c>
      <c r="L1195" s="2">
        <v>0</v>
      </c>
      <c r="M1195" s="1">
        <f>IF(K1195&gt;0.001,1,0)</f>
        <v>1</v>
      </c>
      <c r="N1195" s="1">
        <f>IF(L1195&lt;-0.0001,1,0)</f>
        <v>0</v>
      </c>
      <c r="O1195" s="3">
        <f t="shared" si="108"/>
        <v>1.0999999999999999E-2</v>
      </c>
      <c r="P1195" s="2">
        <f t="shared" si="109"/>
        <v>142.54910999999998</v>
      </c>
      <c r="Q1195" s="2">
        <f>0.5*$C$7*$C$8*1.2*K1195^2</f>
        <v>263.2545770555555</v>
      </c>
      <c r="R1195" s="2">
        <f>IF(L1195&gt;0,$C$5*L1195,0)</f>
        <v>0</v>
      </c>
      <c r="S1195" s="2">
        <f t="shared" si="110"/>
        <v>405.80368705555549</v>
      </c>
      <c r="T1195" s="2">
        <f>(S1195*K1195)/1000</f>
        <v>10.494534240242281</v>
      </c>
      <c r="U1195" s="2">
        <f t="shared" si="111"/>
        <v>10.494534240242281</v>
      </c>
      <c r="V1195" s="2">
        <f>SUM(U$5:U1195)</f>
        <v>5226.8053045307297</v>
      </c>
      <c r="W1195" s="2">
        <f>V1195/3600</f>
        <v>1.4518903623696471</v>
      </c>
      <c r="X1195" s="2">
        <f>T1195*N1195</f>
        <v>0</v>
      </c>
      <c r="Y1195" s="2">
        <f>SUM(X$5:X1195)</f>
        <v>915.64068674644943</v>
      </c>
      <c r="Z1195" s="2">
        <f t="shared" si="112"/>
        <v>0.25434463520734707</v>
      </c>
      <c r="AA1195" s="2">
        <f>W1195-Z1195</f>
        <v>1.1975457271623</v>
      </c>
      <c r="AB1195" s="2">
        <f>(0.5*$C$5*K1195^2)/1000</f>
        <v>441.74046334876533</v>
      </c>
      <c r="AC1195" s="2">
        <f t="shared" si="113"/>
        <v>0</v>
      </c>
      <c r="AD1195" s="13"/>
    </row>
    <row r="1196" spans="5:30" x14ac:dyDescent="0.25">
      <c r="E1196" s="6" t="s">
        <v>3</v>
      </c>
      <c r="F1196" s="1">
        <v>1191</v>
      </c>
      <c r="G1196" s="1">
        <v>169</v>
      </c>
      <c r="H1196" s="2">
        <f>SUM($K$5:K1196)</f>
        <v>10116.611111111115</v>
      </c>
      <c r="I1196" s="2">
        <f>SUM($K$1028:K1196)</f>
        <v>2266.1944444444462</v>
      </c>
      <c r="J1196" s="1">
        <v>93.1</v>
      </c>
      <c r="K1196" s="2">
        <v>25.861111111111107</v>
      </c>
      <c r="L1196" s="2">
        <v>0</v>
      </c>
      <c r="M1196" s="1">
        <f>IF(K1196&gt;0.001,1,0)</f>
        <v>1</v>
      </c>
      <c r="N1196" s="1">
        <f>IF(L1196&lt;-0.0001,1,0)</f>
        <v>0</v>
      </c>
      <c r="O1196" s="3">
        <f t="shared" si="108"/>
        <v>1.0999999999999999E-2</v>
      </c>
      <c r="P1196" s="2">
        <f t="shared" si="109"/>
        <v>142.54910999999998</v>
      </c>
      <c r="Q1196" s="2">
        <f>0.5*$C$7*$C$8*1.2*K1196^2</f>
        <v>263.2545770555555</v>
      </c>
      <c r="R1196" s="2">
        <f>IF(L1196&gt;0,$C$5*L1196,0)</f>
        <v>0</v>
      </c>
      <c r="S1196" s="2">
        <f t="shared" si="110"/>
        <v>405.80368705555549</v>
      </c>
      <c r="T1196" s="2">
        <f>(S1196*K1196)/1000</f>
        <v>10.494534240242281</v>
      </c>
      <c r="U1196" s="2">
        <f t="shared" si="111"/>
        <v>10.494534240242281</v>
      </c>
      <c r="V1196" s="2">
        <f>SUM(U$5:U1196)</f>
        <v>5237.2998387709722</v>
      </c>
      <c r="W1196" s="2">
        <f>V1196/3600</f>
        <v>1.4548055107697144</v>
      </c>
      <c r="X1196" s="2">
        <f>T1196*N1196</f>
        <v>0</v>
      </c>
      <c r="Y1196" s="2">
        <f>SUM(X$5:X1196)</f>
        <v>915.64068674644943</v>
      </c>
      <c r="Z1196" s="2">
        <f t="shared" si="112"/>
        <v>0.25434463520734707</v>
      </c>
      <c r="AA1196" s="2">
        <f>W1196-Z1196</f>
        <v>1.2004608755623674</v>
      </c>
      <c r="AB1196" s="2">
        <f>(0.5*$C$5*K1196^2)/1000</f>
        <v>441.74046334876533</v>
      </c>
      <c r="AC1196" s="2">
        <f t="shared" si="113"/>
        <v>0</v>
      </c>
      <c r="AD1196" s="13"/>
    </row>
    <row r="1197" spans="5:30" x14ac:dyDescent="0.25">
      <c r="E1197" s="6" t="s">
        <v>3</v>
      </c>
      <c r="F1197" s="1">
        <v>1192</v>
      </c>
      <c r="G1197" s="1">
        <v>170</v>
      </c>
      <c r="H1197" s="2">
        <f>SUM($K$5:K1197)</f>
        <v>10142.472222222226</v>
      </c>
      <c r="I1197" s="2">
        <f>SUM($K$1028:K1197)</f>
        <v>2292.0555555555575</v>
      </c>
      <c r="J1197" s="1">
        <v>93.1</v>
      </c>
      <c r="K1197" s="2">
        <v>25.861111111111107</v>
      </c>
      <c r="L1197" s="2">
        <v>0</v>
      </c>
      <c r="M1197" s="1">
        <f>IF(K1197&gt;0.001,1,0)</f>
        <v>1</v>
      </c>
      <c r="N1197" s="1">
        <f>IF(L1197&lt;-0.0001,1,0)</f>
        <v>0</v>
      </c>
      <c r="O1197" s="3">
        <f t="shared" si="108"/>
        <v>1.0999999999999999E-2</v>
      </c>
      <c r="P1197" s="2">
        <f t="shared" si="109"/>
        <v>142.54910999999998</v>
      </c>
      <c r="Q1197" s="2">
        <f>0.5*$C$7*$C$8*1.2*K1197^2</f>
        <v>263.2545770555555</v>
      </c>
      <c r="R1197" s="2">
        <f>IF(L1197&gt;0,$C$5*L1197,0)</f>
        <v>0</v>
      </c>
      <c r="S1197" s="2">
        <f t="shared" si="110"/>
        <v>405.80368705555549</v>
      </c>
      <c r="T1197" s="2">
        <f>(S1197*K1197)/1000</f>
        <v>10.494534240242281</v>
      </c>
      <c r="U1197" s="2">
        <f t="shared" si="111"/>
        <v>10.494534240242281</v>
      </c>
      <c r="V1197" s="2">
        <f>SUM(U$5:U1197)</f>
        <v>5247.7943730112147</v>
      </c>
      <c r="W1197" s="2">
        <f>V1197/3600</f>
        <v>1.4577206591697818</v>
      </c>
      <c r="X1197" s="2">
        <f>T1197*N1197</f>
        <v>0</v>
      </c>
      <c r="Y1197" s="2">
        <f>SUM(X$5:X1197)</f>
        <v>915.64068674644943</v>
      </c>
      <c r="Z1197" s="2">
        <f t="shared" si="112"/>
        <v>0.25434463520734707</v>
      </c>
      <c r="AA1197" s="2">
        <f>W1197-Z1197</f>
        <v>1.2033760239624347</v>
      </c>
      <c r="AB1197" s="2">
        <f>(0.5*$C$5*K1197^2)/1000</f>
        <v>441.74046334876533</v>
      </c>
      <c r="AC1197" s="2">
        <f t="shared" si="113"/>
        <v>0</v>
      </c>
      <c r="AD1197" s="13"/>
    </row>
    <row r="1198" spans="5:30" x14ac:dyDescent="0.25">
      <c r="E1198" s="6" t="s">
        <v>3</v>
      </c>
      <c r="F1198" s="1">
        <v>1193</v>
      </c>
      <c r="G1198" s="1">
        <v>171</v>
      </c>
      <c r="H1198" s="2">
        <f>SUM($K$5:K1198)</f>
        <v>10168.333333333338</v>
      </c>
      <c r="I1198" s="2">
        <f>SUM($K$1028:K1198)</f>
        <v>2317.9166666666688</v>
      </c>
      <c r="J1198" s="1">
        <v>93.1</v>
      </c>
      <c r="K1198" s="2">
        <v>25.861111111111107</v>
      </c>
      <c r="L1198" s="2">
        <v>0</v>
      </c>
      <c r="M1198" s="1">
        <f>IF(K1198&gt;0.001,1,0)</f>
        <v>1</v>
      </c>
      <c r="N1198" s="1">
        <f>IF(L1198&lt;-0.0001,1,0)</f>
        <v>0</v>
      </c>
      <c r="O1198" s="3">
        <f t="shared" si="108"/>
        <v>1.0999999999999999E-2</v>
      </c>
      <c r="P1198" s="2">
        <f t="shared" si="109"/>
        <v>142.54910999999998</v>
      </c>
      <c r="Q1198" s="2">
        <f>0.5*$C$7*$C$8*1.2*K1198^2</f>
        <v>263.2545770555555</v>
      </c>
      <c r="R1198" s="2">
        <f>IF(L1198&gt;0,$C$5*L1198,0)</f>
        <v>0</v>
      </c>
      <c r="S1198" s="2">
        <f t="shared" si="110"/>
        <v>405.80368705555549</v>
      </c>
      <c r="T1198" s="2">
        <f>(S1198*K1198)/1000</f>
        <v>10.494534240242281</v>
      </c>
      <c r="U1198" s="2">
        <f t="shared" si="111"/>
        <v>10.494534240242281</v>
      </c>
      <c r="V1198" s="2">
        <f>SUM(U$5:U1198)</f>
        <v>5258.2889072514572</v>
      </c>
      <c r="W1198" s="2">
        <f>V1198/3600</f>
        <v>1.4606358075698491</v>
      </c>
      <c r="X1198" s="2">
        <f>T1198*N1198</f>
        <v>0</v>
      </c>
      <c r="Y1198" s="2">
        <f>SUM(X$5:X1198)</f>
        <v>915.64068674644943</v>
      </c>
      <c r="Z1198" s="2">
        <f t="shared" si="112"/>
        <v>0.25434463520734707</v>
      </c>
      <c r="AA1198" s="2">
        <f>W1198-Z1198</f>
        <v>1.2062911723625021</v>
      </c>
      <c r="AB1198" s="2">
        <f>(0.5*$C$5*K1198^2)/1000</f>
        <v>441.74046334876533</v>
      </c>
      <c r="AC1198" s="2">
        <f t="shared" si="113"/>
        <v>0</v>
      </c>
      <c r="AD1198" s="13"/>
    </row>
    <row r="1199" spans="5:30" x14ac:dyDescent="0.25">
      <c r="E1199" s="6" t="s">
        <v>3</v>
      </c>
      <c r="F1199" s="1">
        <v>1194</v>
      </c>
      <c r="G1199" s="1">
        <v>172</v>
      </c>
      <c r="H1199" s="2">
        <f>SUM($K$5:K1199)</f>
        <v>10194.194444444449</v>
      </c>
      <c r="I1199" s="2">
        <f>SUM($K$1028:K1199)</f>
        <v>2343.7777777777801</v>
      </c>
      <c r="J1199" s="1">
        <v>93.1</v>
      </c>
      <c r="K1199" s="2">
        <v>25.861111111111107</v>
      </c>
      <c r="L1199" s="2">
        <v>0</v>
      </c>
      <c r="M1199" s="1">
        <f>IF(K1199&gt;0.001,1,0)</f>
        <v>1</v>
      </c>
      <c r="N1199" s="1">
        <f>IF(L1199&lt;-0.0001,1,0)</f>
        <v>0</v>
      </c>
      <c r="O1199" s="3">
        <f t="shared" si="108"/>
        <v>1.0999999999999999E-2</v>
      </c>
      <c r="P1199" s="2">
        <f t="shared" si="109"/>
        <v>142.54910999999998</v>
      </c>
      <c r="Q1199" s="2">
        <f>0.5*$C$7*$C$8*1.2*K1199^2</f>
        <v>263.2545770555555</v>
      </c>
      <c r="R1199" s="2">
        <f>IF(L1199&gt;0,$C$5*L1199,0)</f>
        <v>0</v>
      </c>
      <c r="S1199" s="2">
        <f t="shared" si="110"/>
        <v>405.80368705555549</v>
      </c>
      <c r="T1199" s="2">
        <f>(S1199*K1199)/1000</f>
        <v>10.494534240242281</v>
      </c>
      <c r="U1199" s="2">
        <f t="shared" si="111"/>
        <v>10.494534240242281</v>
      </c>
      <c r="V1199" s="2">
        <f>SUM(U$5:U1199)</f>
        <v>5268.7834414916997</v>
      </c>
      <c r="W1199" s="2">
        <f>V1199/3600</f>
        <v>1.4635509559699167</v>
      </c>
      <c r="X1199" s="2">
        <f>T1199*N1199</f>
        <v>0</v>
      </c>
      <c r="Y1199" s="2">
        <f>SUM(X$5:X1199)</f>
        <v>915.64068674644943</v>
      </c>
      <c r="Z1199" s="2">
        <f t="shared" si="112"/>
        <v>0.25434463520734707</v>
      </c>
      <c r="AA1199" s="2">
        <f>W1199-Z1199</f>
        <v>1.2092063207625696</v>
      </c>
      <c r="AB1199" s="2">
        <f>(0.5*$C$5*K1199^2)/1000</f>
        <v>441.74046334876533</v>
      </c>
      <c r="AC1199" s="2">
        <f t="shared" si="113"/>
        <v>0</v>
      </c>
      <c r="AD1199" s="13"/>
    </row>
    <row r="1200" spans="5:30" x14ac:dyDescent="0.25">
      <c r="E1200" s="6" t="s">
        <v>3</v>
      </c>
      <c r="F1200" s="1">
        <v>1195</v>
      </c>
      <c r="G1200" s="1">
        <v>173</v>
      </c>
      <c r="H1200" s="2">
        <f>SUM($K$5:K1200)</f>
        <v>10220.05555555556</v>
      </c>
      <c r="I1200" s="2">
        <f>SUM($K$1028:K1200)</f>
        <v>2369.6388888888914</v>
      </c>
      <c r="J1200" s="1">
        <v>93.1</v>
      </c>
      <c r="K1200" s="2">
        <v>25.861111111111107</v>
      </c>
      <c r="L1200" s="2">
        <v>1.3888888888890073E-2</v>
      </c>
      <c r="M1200" s="1">
        <f>IF(K1200&gt;0.001,1,0)</f>
        <v>1</v>
      </c>
      <c r="N1200" s="1">
        <f>IF(L1200&lt;-0.0001,1,0)</f>
        <v>0</v>
      </c>
      <c r="O1200" s="3">
        <f t="shared" si="108"/>
        <v>1.0999999999999999E-2</v>
      </c>
      <c r="P1200" s="2">
        <f t="shared" si="109"/>
        <v>142.54910999999998</v>
      </c>
      <c r="Q1200" s="2">
        <f>0.5*$C$7*$C$8*1.2*K1200^2</f>
        <v>263.2545770555555</v>
      </c>
      <c r="R1200" s="2">
        <f>IF(L1200&gt;0,$C$5*L1200,0)</f>
        <v>18.347222222223785</v>
      </c>
      <c r="S1200" s="2">
        <f t="shared" si="110"/>
        <v>424.15090927777925</v>
      </c>
      <c r="T1200" s="2">
        <f>(S1200*K1200)/1000</f>
        <v>10.969013792711456</v>
      </c>
      <c r="U1200" s="2">
        <f t="shared" si="111"/>
        <v>10.969013792711456</v>
      </c>
      <c r="V1200" s="2">
        <f>SUM(U$5:U1200)</f>
        <v>5279.7524552844116</v>
      </c>
      <c r="W1200" s="2">
        <f>V1200/3600</f>
        <v>1.4665979042456698</v>
      </c>
      <c r="X1200" s="2">
        <f>T1200*N1200</f>
        <v>0</v>
      </c>
      <c r="Y1200" s="2">
        <f>SUM(X$5:X1200)</f>
        <v>915.64068674644943</v>
      </c>
      <c r="Z1200" s="2">
        <f t="shared" si="112"/>
        <v>0.25434463520734707</v>
      </c>
      <c r="AA1200" s="2">
        <f>W1200-Z1200</f>
        <v>1.2122532690383228</v>
      </c>
      <c r="AB1200" s="2">
        <f>(0.5*$C$5*K1200^2)/1000</f>
        <v>441.74046334876533</v>
      </c>
      <c r="AC1200" s="2">
        <f t="shared" si="113"/>
        <v>0</v>
      </c>
      <c r="AD1200" s="13"/>
    </row>
    <row r="1201" spans="5:30" x14ac:dyDescent="0.25">
      <c r="E1201" s="6" t="s">
        <v>3</v>
      </c>
      <c r="F1201" s="1">
        <v>1196</v>
      </c>
      <c r="G1201" s="1">
        <v>174</v>
      </c>
      <c r="H1201" s="2">
        <f>SUM($K$5:K1201)</f>
        <v>10245.944444444449</v>
      </c>
      <c r="I1201" s="2">
        <f>SUM($K$1028:K1201)</f>
        <v>2395.5277777777801</v>
      </c>
      <c r="J1201" s="1">
        <v>93.2</v>
      </c>
      <c r="K1201" s="2">
        <v>25.888888888888889</v>
      </c>
      <c r="L1201" s="2">
        <v>1.3888888888890073E-2</v>
      </c>
      <c r="M1201" s="1">
        <f>IF(K1201&gt;0.001,1,0)</f>
        <v>1</v>
      </c>
      <c r="N1201" s="1">
        <f>IF(L1201&lt;-0.0001,1,0)</f>
        <v>0</v>
      </c>
      <c r="O1201" s="3">
        <f t="shared" si="108"/>
        <v>1.0999999999999999E-2</v>
      </c>
      <c r="P1201" s="2">
        <f t="shared" si="109"/>
        <v>142.54910999999998</v>
      </c>
      <c r="Q1201" s="2">
        <f>0.5*$C$7*$C$8*1.2*K1201^2</f>
        <v>263.82041155555561</v>
      </c>
      <c r="R1201" s="2">
        <f>IF(L1201&gt;0,$C$5*L1201,0)</f>
        <v>18.347222222223785</v>
      </c>
      <c r="S1201" s="2">
        <f t="shared" si="110"/>
        <v>424.71674377777936</v>
      </c>
      <c r="T1201" s="2">
        <f>(S1201*K1201)/1000</f>
        <v>10.995444588913621</v>
      </c>
      <c r="U1201" s="2">
        <f t="shared" si="111"/>
        <v>10.995444588913621</v>
      </c>
      <c r="V1201" s="2">
        <f>SUM(U$5:U1201)</f>
        <v>5290.747899873325</v>
      </c>
      <c r="W1201" s="2">
        <f>V1201/3600</f>
        <v>1.4696521944092569</v>
      </c>
      <c r="X1201" s="2">
        <f>T1201*N1201</f>
        <v>0</v>
      </c>
      <c r="Y1201" s="2">
        <f>SUM(X$5:X1201)</f>
        <v>915.64068674644943</v>
      </c>
      <c r="Z1201" s="2">
        <f t="shared" si="112"/>
        <v>0.25434463520734707</v>
      </c>
      <c r="AA1201" s="2">
        <f>W1201-Z1201</f>
        <v>1.2153075592019098</v>
      </c>
      <c r="AB1201" s="2">
        <f>(0.5*$C$5*K1201^2)/1000</f>
        <v>442.6899320987655</v>
      </c>
      <c r="AC1201" s="2">
        <f t="shared" si="113"/>
        <v>0</v>
      </c>
      <c r="AD1201" s="13"/>
    </row>
    <row r="1202" spans="5:30" x14ac:dyDescent="0.25">
      <c r="E1202" s="6" t="s">
        <v>3</v>
      </c>
      <c r="F1202" s="1">
        <v>1197</v>
      </c>
      <c r="G1202" s="1">
        <v>175</v>
      </c>
      <c r="H1202" s="2">
        <f>SUM($K$5:K1202)</f>
        <v>10271.833333333338</v>
      </c>
      <c r="I1202" s="2">
        <f>SUM($K$1028:K1202)</f>
        <v>2421.4166666666688</v>
      </c>
      <c r="J1202" s="1">
        <v>93.2</v>
      </c>
      <c r="K1202" s="2">
        <v>25.888888888888889</v>
      </c>
      <c r="L1202" s="2">
        <v>1.3888888888888099E-2</v>
      </c>
      <c r="M1202" s="1">
        <f>IF(K1202&gt;0.001,1,0)</f>
        <v>1</v>
      </c>
      <c r="N1202" s="1">
        <f>IF(L1202&lt;-0.0001,1,0)</f>
        <v>0</v>
      </c>
      <c r="O1202" s="3">
        <f t="shared" si="108"/>
        <v>1.0999999999999999E-2</v>
      </c>
      <c r="P1202" s="2">
        <f t="shared" si="109"/>
        <v>142.54910999999998</v>
      </c>
      <c r="Q1202" s="2">
        <f>0.5*$C$7*$C$8*1.2*K1202^2</f>
        <v>263.82041155555561</v>
      </c>
      <c r="R1202" s="2">
        <f>IF(L1202&gt;0,$C$5*L1202,0)</f>
        <v>18.347222222221177</v>
      </c>
      <c r="S1202" s="2">
        <f t="shared" si="110"/>
        <v>424.71674377777674</v>
      </c>
      <c r="T1202" s="2">
        <f>(S1202*K1202)/1000</f>
        <v>10.995444588913553</v>
      </c>
      <c r="U1202" s="2">
        <f t="shared" si="111"/>
        <v>10.995444588913553</v>
      </c>
      <c r="V1202" s="2">
        <f>SUM(U$5:U1202)</f>
        <v>5301.7433444622384</v>
      </c>
      <c r="W1202" s="2">
        <f>V1202/3600</f>
        <v>1.4727064845728439</v>
      </c>
      <c r="X1202" s="2">
        <f>T1202*N1202</f>
        <v>0</v>
      </c>
      <c r="Y1202" s="2">
        <f>SUM(X$5:X1202)</f>
        <v>915.64068674644943</v>
      </c>
      <c r="Z1202" s="2">
        <f t="shared" si="112"/>
        <v>0.25434463520734707</v>
      </c>
      <c r="AA1202" s="2">
        <f>W1202-Z1202</f>
        <v>1.2183618493654969</v>
      </c>
      <c r="AB1202" s="2">
        <f>(0.5*$C$5*K1202^2)/1000</f>
        <v>442.6899320987655</v>
      </c>
      <c r="AC1202" s="2">
        <f t="shared" si="113"/>
        <v>0</v>
      </c>
      <c r="AD1202" s="13"/>
    </row>
    <row r="1203" spans="5:30" x14ac:dyDescent="0.25">
      <c r="E1203" s="6" t="s">
        <v>3</v>
      </c>
      <c r="F1203" s="1">
        <v>1198</v>
      </c>
      <c r="G1203" s="1">
        <v>176</v>
      </c>
      <c r="H1203" s="2">
        <f>SUM($K$5:K1203)</f>
        <v>10297.750000000004</v>
      </c>
      <c r="I1203" s="2">
        <f>SUM($K$1028:K1203)</f>
        <v>2447.3333333333353</v>
      </c>
      <c r="J1203" s="1">
        <v>93.3</v>
      </c>
      <c r="K1203" s="2">
        <v>25.916666666666664</v>
      </c>
      <c r="L1203" s="2">
        <v>6.9444444444444448E-2</v>
      </c>
      <c r="M1203" s="1">
        <f>IF(K1203&gt;0.001,1,0)</f>
        <v>1</v>
      </c>
      <c r="N1203" s="1">
        <f>IF(L1203&lt;-0.0001,1,0)</f>
        <v>0</v>
      </c>
      <c r="O1203" s="3">
        <f t="shared" si="108"/>
        <v>1.0999999999999999E-2</v>
      </c>
      <c r="P1203" s="2">
        <f t="shared" si="109"/>
        <v>142.54910999999998</v>
      </c>
      <c r="Q1203" s="2">
        <f>0.5*$C$7*$C$8*1.2*K1203^2</f>
        <v>264.38685349999997</v>
      </c>
      <c r="R1203" s="2">
        <f>IF(L1203&gt;0,$C$5*L1203,0)</f>
        <v>91.736111111111114</v>
      </c>
      <c r="S1203" s="2">
        <f t="shared" si="110"/>
        <v>498.67207461111104</v>
      </c>
      <c r="T1203" s="2">
        <f>(S1203*K1203)/1000</f>
        <v>12.923917933671293</v>
      </c>
      <c r="U1203" s="2">
        <f t="shared" si="111"/>
        <v>12.923917933671293</v>
      </c>
      <c r="V1203" s="2">
        <f>SUM(U$5:U1203)</f>
        <v>5314.6672623959093</v>
      </c>
      <c r="W1203" s="2">
        <f>V1203/3600</f>
        <v>1.4762964617766414</v>
      </c>
      <c r="X1203" s="2">
        <f>T1203*N1203</f>
        <v>0</v>
      </c>
      <c r="Y1203" s="2">
        <f>SUM(X$5:X1203)</f>
        <v>915.64068674644943</v>
      </c>
      <c r="Z1203" s="2">
        <f t="shared" si="112"/>
        <v>0.25434463520734707</v>
      </c>
      <c r="AA1203" s="2">
        <f>W1203-Z1203</f>
        <v>1.2219518265692944</v>
      </c>
      <c r="AB1203" s="2">
        <f>(0.5*$C$5*K1203^2)/1000</f>
        <v>443.64042013888883</v>
      </c>
      <c r="AC1203" s="2">
        <f t="shared" si="113"/>
        <v>0</v>
      </c>
      <c r="AD1203" s="13"/>
    </row>
    <row r="1204" spans="5:30" x14ac:dyDescent="0.25">
      <c r="E1204" s="6" t="s">
        <v>3</v>
      </c>
      <c r="F1204" s="1">
        <v>1199</v>
      </c>
      <c r="G1204" s="1">
        <v>177</v>
      </c>
      <c r="H1204" s="2">
        <f>SUM($K$5:K1204)</f>
        <v>10323.777777777781</v>
      </c>
      <c r="I1204" s="2">
        <f>SUM($K$1028:K1204)</f>
        <v>2473.3611111111131</v>
      </c>
      <c r="J1204" s="1">
        <v>93.7</v>
      </c>
      <c r="K1204" s="2">
        <v>26.027777777777779</v>
      </c>
      <c r="L1204" s="2">
        <v>0.12500000000000078</v>
      </c>
      <c r="M1204" s="1">
        <f>IF(K1204&gt;0.001,1,0)</f>
        <v>1</v>
      </c>
      <c r="N1204" s="1">
        <f>IF(L1204&lt;-0.0001,1,0)</f>
        <v>0</v>
      </c>
      <c r="O1204" s="3">
        <f t="shared" si="108"/>
        <v>1.0999999999999999E-2</v>
      </c>
      <c r="P1204" s="2">
        <f t="shared" si="109"/>
        <v>142.54910999999998</v>
      </c>
      <c r="Q1204" s="2">
        <f>0.5*$C$7*$C$8*1.2*K1204^2</f>
        <v>266.65869572222226</v>
      </c>
      <c r="R1204" s="2">
        <f>IF(L1204&gt;0,$C$5*L1204,0)</f>
        <v>165.12500000000102</v>
      </c>
      <c r="S1204" s="2">
        <f t="shared" si="110"/>
        <v>574.33280572222327</v>
      </c>
      <c r="T1204" s="2">
        <f>(S1204*K1204)/1000</f>
        <v>14.948606637825646</v>
      </c>
      <c r="U1204" s="2">
        <f t="shared" si="111"/>
        <v>14.948606637825646</v>
      </c>
      <c r="V1204" s="2">
        <f>SUM(U$5:U1204)</f>
        <v>5329.6158690337352</v>
      </c>
      <c r="W1204" s="2">
        <f>V1204/3600</f>
        <v>1.4804488525093709</v>
      </c>
      <c r="X1204" s="2">
        <f>T1204*N1204</f>
        <v>0</v>
      </c>
      <c r="Y1204" s="2">
        <f>SUM(X$5:X1204)</f>
        <v>915.64068674644943</v>
      </c>
      <c r="Z1204" s="2">
        <f t="shared" si="112"/>
        <v>0.25434463520734707</v>
      </c>
      <c r="AA1204" s="2">
        <f>W1204-Z1204</f>
        <v>1.2261042173020238</v>
      </c>
      <c r="AB1204" s="2">
        <f>(0.5*$C$5*K1204^2)/1000</f>
        <v>447.45256520061736</v>
      </c>
      <c r="AC1204" s="2">
        <f t="shared" si="113"/>
        <v>0</v>
      </c>
      <c r="AD1204" s="13"/>
    </row>
    <row r="1205" spans="5:30" x14ac:dyDescent="0.25">
      <c r="E1205" s="6" t="s">
        <v>3</v>
      </c>
      <c r="F1205" s="1">
        <v>1200</v>
      </c>
      <c r="G1205" s="1">
        <v>178</v>
      </c>
      <c r="H1205" s="2">
        <f>SUM($K$5:K1205)</f>
        <v>10349.944444444447</v>
      </c>
      <c r="I1205" s="2">
        <f>SUM($K$1028:K1205)</f>
        <v>2499.5277777777796</v>
      </c>
      <c r="J1205" s="1">
        <v>94.2</v>
      </c>
      <c r="K1205" s="2">
        <v>26.166666666666668</v>
      </c>
      <c r="L1205" s="2">
        <v>0.18055555555555516</v>
      </c>
      <c r="M1205" s="1">
        <f>IF(K1205&gt;0.001,1,0)</f>
        <v>1</v>
      </c>
      <c r="N1205" s="1">
        <f>IF(L1205&lt;-0.0001,1,0)</f>
        <v>0</v>
      </c>
      <c r="O1205" s="3">
        <f t="shared" si="108"/>
        <v>1.0999999999999999E-2</v>
      </c>
      <c r="P1205" s="2">
        <f t="shared" si="109"/>
        <v>142.54910999999998</v>
      </c>
      <c r="Q1205" s="2">
        <f>0.5*$C$7*$C$8*1.2*K1205^2</f>
        <v>269.51216600000004</v>
      </c>
      <c r="R1205" s="2">
        <f>IF(L1205&gt;0,$C$5*L1205,0)</f>
        <v>238.51388888888837</v>
      </c>
      <c r="S1205" s="2">
        <f t="shared" si="110"/>
        <v>650.57516488888837</v>
      </c>
      <c r="T1205" s="2">
        <f>(S1205*K1205)/1000</f>
        <v>17.023383481259248</v>
      </c>
      <c r="U1205" s="2">
        <f t="shared" si="111"/>
        <v>17.023383481259248</v>
      </c>
      <c r="V1205" s="2">
        <f>SUM(U$5:U1205)</f>
        <v>5346.639252514994</v>
      </c>
      <c r="W1205" s="2">
        <f>V1205/3600</f>
        <v>1.4851775701430538</v>
      </c>
      <c r="X1205" s="2">
        <f>T1205*N1205</f>
        <v>0</v>
      </c>
      <c r="Y1205" s="2">
        <f>SUM(X$5:X1205)</f>
        <v>915.64068674644943</v>
      </c>
      <c r="Z1205" s="2">
        <f t="shared" si="112"/>
        <v>0.25434463520734707</v>
      </c>
      <c r="AA1205" s="2">
        <f>W1205-Z1205</f>
        <v>1.2308329349357068</v>
      </c>
      <c r="AB1205" s="2">
        <f>(0.5*$C$5*K1205^2)/1000</f>
        <v>452.24068055555557</v>
      </c>
      <c r="AC1205" s="2">
        <f t="shared" si="113"/>
        <v>0</v>
      </c>
      <c r="AD1205" s="13"/>
    </row>
    <row r="1206" spans="5:30" x14ac:dyDescent="0.25">
      <c r="E1206" s="6" t="s">
        <v>3</v>
      </c>
      <c r="F1206" s="1">
        <v>1201</v>
      </c>
      <c r="G1206" s="1">
        <v>179</v>
      </c>
      <c r="H1206" s="2">
        <f>SUM($K$5:K1206)</f>
        <v>10376.333333333336</v>
      </c>
      <c r="I1206" s="2">
        <f>SUM($K$1028:K1206)</f>
        <v>2525.9166666666683</v>
      </c>
      <c r="J1206" s="1">
        <v>95</v>
      </c>
      <c r="K1206" s="2">
        <v>26.388888888888889</v>
      </c>
      <c r="L1206" s="2">
        <v>0.22222222222222143</v>
      </c>
      <c r="M1206" s="1">
        <f>IF(K1206&gt;0.001,1,0)</f>
        <v>1</v>
      </c>
      <c r="N1206" s="1">
        <f>IF(L1206&lt;-0.0001,1,0)</f>
        <v>0</v>
      </c>
      <c r="O1206" s="3">
        <f t="shared" si="108"/>
        <v>1.0999999999999999E-2</v>
      </c>
      <c r="P1206" s="2">
        <f t="shared" si="109"/>
        <v>142.54910999999998</v>
      </c>
      <c r="Q1206" s="2">
        <f>0.5*$C$7*$C$8*1.2*K1206^2</f>
        <v>274.10930555555558</v>
      </c>
      <c r="R1206" s="2">
        <f>IF(L1206&gt;0,$C$5*L1206,0)</f>
        <v>293.55555555555452</v>
      </c>
      <c r="S1206" s="2">
        <f t="shared" si="110"/>
        <v>710.21397111111014</v>
      </c>
      <c r="T1206" s="2">
        <f>(S1206*K1206)/1000</f>
        <v>18.74175757098763</v>
      </c>
      <c r="U1206" s="2">
        <f t="shared" si="111"/>
        <v>18.74175757098763</v>
      </c>
      <c r="V1206" s="2">
        <f>SUM(U$5:U1206)</f>
        <v>5365.3810100859819</v>
      </c>
      <c r="W1206" s="2">
        <f>V1206/3600</f>
        <v>1.4903836139127726</v>
      </c>
      <c r="X1206" s="2">
        <f>T1206*N1206</f>
        <v>0</v>
      </c>
      <c r="Y1206" s="2">
        <f>SUM(X$5:X1206)</f>
        <v>915.64068674644943</v>
      </c>
      <c r="Z1206" s="2">
        <f t="shared" si="112"/>
        <v>0.25434463520734707</v>
      </c>
      <c r="AA1206" s="2">
        <f>W1206-Z1206</f>
        <v>1.2360389787054256</v>
      </c>
      <c r="AB1206" s="2">
        <f>(0.5*$C$5*K1206^2)/1000</f>
        <v>459.9546682098765</v>
      </c>
      <c r="AC1206" s="2">
        <f t="shared" si="113"/>
        <v>0</v>
      </c>
      <c r="AD1206" s="13"/>
    </row>
    <row r="1207" spans="5:30" x14ac:dyDescent="0.25">
      <c r="E1207" s="6" t="s">
        <v>3</v>
      </c>
      <c r="F1207" s="1">
        <v>1202</v>
      </c>
      <c r="G1207" s="1">
        <v>180</v>
      </c>
      <c r="H1207" s="2">
        <f>SUM($K$5:K1207)</f>
        <v>10402.944444444447</v>
      </c>
      <c r="I1207" s="2">
        <f>SUM($K$1028:K1207)</f>
        <v>2552.5277777777796</v>
      </c>
      <c r="J1207" s="1">
        <v>95.8</v>
      </c>
      <c r="K1207" s="2">
        <v>26.611111111111111</v>
      </c>
      <c r="L1207" s="2">
        <v>0.19444444444444522</v>
      </c>
      <c r="M1207" s="1">
        <f>IF(K1207&gt;0.001,1,0)</f>
        <v>1</v>
      </c>
      <c r="N1207" s="1">
        <f>IF(L1207&lt;-0.0001,1,0)</f>
        <v>0</v>
      </c>
      <c r="O1207" s="3">
        <f t="shared" si="108"/>
        <v>1.0999999999999999E-2</v>
      </c>
      <c r="P1207" s="2">
        <f t="shared" si="109"/>
        <v>142.54910999999998</v>
      </c>
      <c r="Q1207" s="2">
        <f>0.5*$C$7*$C$8*1.2*K1207^2</f>
        <v>278.74532155555556</v>
      </c>
      <c r="R1207" s="2">
        <f>IF(L1207&gt;0,$C$5*L1207,0)</f>
        <v>256.86111111111217</v>
      </c>
      <c r="S1207" s="2">
        <f t="shared" si="110"/>
        <v>678.15554266666777</v>
      </c>
      <c r="T1207" s="2">
        <f>(S1207*K1207)/1000</f>
        <v>18.04647249651855</v>
      </c>
      <c r="U1207" s="2">
        <f t="shared" si="111"/>
        <v>18.04647249651855</v>
      </c>
      <c r="V1207" s="2">
        <f>SUM(U$5:U1207)</f>
        <v>5383.4274825825005</v>
      </c>
      <c r="W1207" s="2">
        <f>V1207/3600</f>
        <v>1.4953965229395834</v>
      </c>
      <c r="X1207" s="2">
        <f>T1207*N1207</f>
        <v>0</v>
      </c>
      <c r="Y1207" s="2">
        <f>SUM(X$5:X1207)</f>
        <v>915.64068674644943</v>
      </c>
      <c r="Z1207" s="2">
        <f t="shared" si="112"/>
        <v>0.25434463520734707</v>
      </c>
      <c r="AA1207" s="2">
        <f>W1207-Z1207</f>
        <v>1.2410518877322363</v>
      </c>
      <c r="AB1207" s="2">
        <f>(0.5*$C$5*K1207^2)/1000</f>
        <v>467.73389043209875</v>
      </c>
      <c r="AC1207" s="2">
        <f t="shared" si="113"/>
        <v>0</v>
      </c>
      <c r="AD1207" s="13"/>
    </row>
    <row r="1208" spans="5:30" x14ac:dyDescent="0.25">
      <c r="E1208" s="6" t="s">
        <v>3</v>
      </c>
      <c r="F1208" s="1">
        <v>1203</v>
      </c>
      <c r="G1208" s="1">
        <v>181</v>
      </c>
      <c r="H1208" s="2">
        <f>SUM($K$5:K1208)</f>
        <v>10429.722222222224</v>
      </c>
      <c r="I1208" s="2">
        <f>SUM($K$1028:K1208)</f>
        <v>2579.3055555555575</v>
      </c>
      <c r="J1208" s="1">
        <v>96.4</v>
      </c>
      <c r="K1208" s="2">
        <v>26.777777777777779</v>
      </c>
      <c r="L1208" s="2">
        <v>0.1388888888888889</v>
      </c>
      <c r="M1208" s="1">
        <f>IF(K1208&gt;0.001,1,0)</f>
        <v>1</v>
      </c>
      <c r="N1208" s="1">
        <f>IF(L1208&lt;-0.0001,1,0)</f>
        <v>0</v>
      </c>
      <c r="O1208" s="3">
        <f t="shared" si="108"/>
        <v>1.0999999999999999E-2</v>
      </c>
      <c r="P1208" s="2">
        <f t="shared" si="109"/>
        <v>142.54910999999998</v>
      </c>
      <c r="Q1208" s="2">
        <f>0.5*$C$7*$C$8*1.2*K1208^2</f>
        <v>282.24784622222228</v>
      </c>
      <c r="R1208" s="2">
        <f>IF(L1208&gt;0,$C$5*L1208,0)</f>
        <v>183.47222222222223</v>
      </c>
      <c r="S1208" s="2">
        <f t="shared" si="110"/>
        <v>608.26917844444449</v>
      </c>
      <c r="T1208" s="2">
        <f>(S1208*K1208)/1000</f>
        <v>16.288096889456792</v>
      </c>
      <c r="U1208" s="2">
        <f t="shared" si="111"/>
        <v>16.288096889456792</v>
      </c>
      <c r="V1208" s="2">
        <f>SUM(U$5:U1208)</f>
        <v>5399.7155794719574</v>
      </c>
      <c r="W1208" s="2">
        <f>V1208/3600</f>
        <v>1.499920994297766</v>
      </c>
      <c r="X1208" s="2">
        <f>T1208*N1208</f>
        <v>0</v>
      </c>
      <c r="Y1208" s="2">
        <f>SUM(X$5:X1208)</f>
        <v>915.64068674644943</v>
      </c>
      <c r="Z1208" s="2">
        <f t="shared" si="112"/>
        <v>0.25434463520734707</v>
      </c>
      <c r="AA1208" s="2">
        <f>W1208-Z1208</f>
        <v>1.245576359090419</v>
      </c>
      <c r="AB1208" s="2">
        <f>(0.5*$C$5*K1208^2)/1000</f>
        <v>473.61111728395059</v>
      </c>
      <c r="AC1208" s="2">
        <f t="shared" si="113"/>
        <v>0</v>
      </c>
      <c r="AD1208" s="13"/>
    </row>
    <row r="1209" spans="5:30" x14ac:dyDescent="0.25">
      <c r="E1209" s="6" t="s">
        <v>3</v>
      </c>
      <c r="F1209" s="1">
        <v>1204</v>
      </c>
      <c r="G1209" s="1">
        <v>182</v>
      </c>
      <c r="H1209" s="2">
        <f>SUM($K$5:K1209)</f>
        <v>10456.611111111113</v>
      </c>
      <c r="I1209" s="2">
        <f>SUM($K$1028:K1209)</f>
        <v>2606.1944444444462</v>
      </c>
      <c r="J1209" s="1">
        <v>96.8</v>
      </c>
      <c r="K1209" s="2">
        <v>26.888888888888886</v>
      </c>
      <c r="L1209" s="2">
        <v>8.3333333333332538E-2</v>
      </c>
      <c r="M1209" s="1">
        <f>IF(K1209&gt;0.001,1,0)</f>
        <v>1</v>
      </c>
      <c r="N1209" s="1">
        <f>IF(L1209&lt;-0.0001,1,0)</f>
        <v>0</v>
      </c>
      <c r="O1209" s="3">
        <f t="shared" si="108"/>
        <v>1.0999999999999999E-2</v>
      </c>
      <c r="P1209" s="2">
        <f t="shared" si="109"/>
        <v>142.54910999999998</v>
      </c>
      <c r="Q1209" s="2">
        <f>0.5*$C$7*$C$8*1.2*K1209^2</f>
        <v>284.59501155555552</v>
      </c>
      <c r="R1209" s="2">
        <f>IF(L1209&gt;0,$C$5*L1209,0)</f>
        <v>110.08333333333228</v>
      </c>
      <c r="S1209" s="2">
        <f t="shared" si="110"/>
        <v>537.22745488888779</v>
      </c>
      <c r="T1209" s="2">
        <f>(S1209*K1209)/1000</f>
        <v>14.445449342567871</v>
      </c>
      <c r="U1209" s="2">
        <f t="shared" si="111"/>
        <v>14.445449342567871</v>
      </c>
      <c r="V1209" s="2">
        <f>SUM(U$5:U1209)</f>
        <v>5414.1610288145257</v>
      </c>
      <c r="W1209" s="2">
        <f>V1209/3600</f>
        <v>1.503933619115146</v>
      </c>
      <c r="X1209" s="2">
        <f>T1209*N1209</f>
        <v>0</v>
      </c>
      <c r="Y1209" s="2">
        <f>SUM(X$5:X1209)</f>
        <v>915.64068674644943</v>
      </c>
      <c r="Z1209" s="2">
        <f t="shared" si="112"/>
        <v>0.25434463520734707</v>
      </c>
      <c r="AA1209" s="2">
        <f>W1209-Z1209</f>
        <v>1.2495889839077989</v>
      </c>
      <c r="AB1209" s="2">
        <f>(0.5*$C$5*K1209^2)/1000</f>
        <v>477.54965432098754</v>
      </c>
      <c r="AC1209" s="2">
        <f t="shared" si="113"/>
        <v>0</v>
      </c>
      <c r="AD1209" s="13"/>
    </row>
    <row r="1210" spans="5:30" x14ac:dyDescent="0.25">
      <c r="E1210" s="6" t="s">
        <v>3</v>
      </c>
      <c r="F1210" s="1">
        <v>1205</v>
      </c>
      <c r="G1210" s="1">
        <v>183</v>
      </c>
      <c r="H1210" s="2">
        <f>SUM($K$5:K1210)</f>
        <v>10483.555555555558</v>
      </c>
      <c r="I1210" s="2">
        <f>SUM($K$1028:K1210)</f>
        <v>2633.1388888888905</v>
      </c>
      <c r="J1210" s="1">
        <v>97</v>
      </c>
      <c r="K1210" s="2">
        <v>26.944444444444443</v>
      </c>
      <c r="L1210" s="2">
        <v>4.1666666666666269E-2</v>
      </c>
      <c r="M1210" s="1">
        <f>IF(K1210&gt;0.001,1,0)</f>
        <v>1</v>
      </c>
      <c r="N1210" s="1">
        <f>IF(L1210&lt;-0.0001,1,0)</f>
        <v>0</v>
      </c>
      <c r="O1210" s="3">
        <f t="shared" si="108"/>
        <v>1.0999999999999999E-2</v>
      </c>
      <c r="P1210" s="2">
        <f t="shared" si="109"/>
        <v>142.54910999999998</v>
      </c>
      <c r="Q1210" s="2">
        <f>0.5*$C$7*$C$8*1.2*K1210^2</f>
        <v>285.77223888888886</v>
      </c>
      <c r="R1210" s="2">
        <f>IF(L1210&gt;0,$C$5*L1210,0)</f>
        <v>55.041666666666138</v>
      </c>
      <c r="S1210" s="2">
        <f t="shared" si="110"/>
        <v>483.36301555555497</v>
      </c>
      <c r="T1210" s="2">
        <f>(S1210*K1210)/1000</f>
        <v>13.023947919135786</v>
      </c>
      <c r="U1210" s="2">
        <f t="shared" si="111"/>
        <v>13.023947919135786</v>
      </c>
      <c r="V1210" s="2">
        <f>SUM(U$5:U1210)</f>
        <v>5427.1849767336616</v>
      </c>
      <c r="W1210" s="2">
        <f>V1210/3600</f>
        <v>1.5075513824260172</v>
      </c>
      <c r="X1210" s="2">
        <f>T1210*N1210</f>
        <v>0</v>
      </c>
      <c r="Y1210" s="2">
        <f>SUM(X$5:X1210)</f>
        <v>915.64068674644943</v>
      </c>
      <c r="Z1210" s="2">
        <f t="shared" si="112"/>
        <v>0.25434463520734707</v>
      </c>
      <c r="AA1210" s="2">
        <f>W1210-Z1210</f>
        <v>1.2532067472186701</v>
      </c>
      <c r="AB1210" s="2">
        <f>(0.5*$C$5*K1210^2)/1000</f>
        <v>479.52503858024687</v>
      </c>
      <c r="AC1210" s="2">
        <f t="shared" si="113"/>
        <v>0</v>
      </c>
      <c r="AD1210" s="13"/>
    </row>
    <row r="1211" spans="5:30" x14ac:dyDescent="0.25">
      <c r="E1211" s="6" t="s">
        <v>3</v>
      </c>
      <c r="F1211" s="1">
        <v>1206</v>
      </c>
      <c r="G1211" s="1">
        <v>184</v>
      </c>
      <c r="H1211" s="2">
        <f>SUM($K$5:K1211)</f>
        <v>10510.527777777781</v>
      </c>
      <c r="I1211" s="2">
        <f>SUM($K$1028:K1211)</f>
        <v>2660.1111111111127</v>
      </c>
      <c r="J1211" s="1">
        <v>97.1</v>
      </c>
      <c r="K1211" s="2">
        <v>26.972222222222221</v>
      </c>
      <c r="L1211" s="2">
        <v>2.7777777777778172E-2</v>
      </c>
      <c r="M1211" s="1">
        <f>IF(K1211&gt;0.001,1,0)</f>
        <v>1</v>
      </c>
      <c r="N1211" s="1">
        <f>IF(L1211&lt;-0.0001,1,0)</f>
        <v>0</v>
      </c>
      <c r="O1211" s="3">
        <f t="shared" si="108"/>
        <v>1.0999999999999999E-2</v>
      </c>
      <c r="P1211" s="2">
        <f t="shared" si="109"/>
        <v>142.54910999999998</v>
      </c>
      <c r="Q1211" s="2">
        <f>0.5*$C$7*$C$8*1.2*K1211^2</f>
        <v>286.36176372222224</v>
      </c>
      <c r="R1211" s="2">
        <f>IF(L1211&gt;0,$C$5*L1211,0)</f>
        <v>36.694444444444962</v>
      </c>
      <c r="S1211" s="2">
        <f t="shared" si="110"/>
        <v>465.60531816666719</v>
      </c>
      <c r="T1211" s="2">
        <f>(S1211*K1211)/1000</f>
        <v>12.558410109439828</v>
      </c>
      <c r="U1211" s="2">
        <f t="shared" si="111"/>
        <v>12.558410109439828</v>
      </c>
      <c r="V1211" s="2">
        <f>SUM(U$5:U1211)</f>
        <v>5439.7433868431017</v>
      </c>
      <c r="W1211" s="2">
        <f>V1211/3600</f>
        <v>1.5110398296786394</v>
      </c>
      <c r="X1211" s="2">
        <f>T1211*N1211</f>
        <v>0</v>
      </c>
      <c r="Y1211" s="2">
        <f>SUM(X$5:X1211)</f>
        <v>915.64068674644943</v>
      </c>
      <c r="Z1211" s="2">
        <f t="shared" si="112"/>
        <v>0.25434463520734707</v>
      </c>
      <c r="AA1211" s="2">
        <f>W1211-Z1211</f>
        <v>1.2566951944712923</v>
      </c>
      <c r="AB1211" s="2">
        <f>(0.5*$C$5*K1211^2)/1000</f>
        <v>480.51425964506166</v>
      </c>
      <c r="AC1211" s="2">
        <f t="shared" si="113"/>
        <v>0</v>
      </c>
      <c r="AD1211" s="13"/>
    </row>
    <row r="1212" spans="5:30" x14ac:dyDescent="0.25">
      <c r="E1212" s="6" t="s">
        <v>3</v>
      </c>
      <c r="F1212" s="1">
        <v>1207</v>
      </c>
      <c r="G1212" s="1">
        <v>185</v>
      </c>
      <c r="H1212" s="2">
        <f>SUM($K$5:K1212)</f>
        <v>10537.527777777781</v>
      </c>
      <c r="I1212" s="2">
        <f>SUM($K$1028:K1212)</f>
        <v>2687.1111111111127</v>
      </c>
      <c r="J1212" s="1">
        <v>97.2</v>
      </c>
      <c r="K1212" s="2">
        <v>27</v>
      </c>
      <c r="L1212" s="2">
        <v>2.7777777777778172E-2</v>
      </c>
      <c r="M1212" s="1">
        <f>IF(K1212&gt;0.001,1,0)</f>
        <v>1</v>
      </c>
      <c r="N1212" s="1">
        <f>IF(L1212&lt;-0.0001,1,0)</f>
        <v>0</v>
      </c>
      <c r="O1212" s="3">
        <f t="shared" si="108"/>
        <v>1.0999999999999999E-2</v>
      </c>
      <c r="P1212" s="2">
        <f t="shared" si="109"/>
        <v>142.54910999999998</v>
      </c>
      <c r="Q1212" s="2">
        <f>0.5*$C$7*$C$8*1.2*K1212^2</f>
        <v>286.95189600000003</v>
      </c>
      <c r="R1212" s="2">
        <f>IF(L1212&gt;0,$C$5*L1212,0)</f>
        <v>36.694444444444962</v>
      </c>
      <c r="S1212" s="2">
        <f t="shared" si="110"/>
        <v>466.19545044444499</v>
      </c>
      <c r="T1212" s="2">
        <f>(S1212*K1212)/1000</f>
        <v>12.587277162000015</v>
      </c>
      <c r="U1212" s="2">
        <f t="shared" si="111"/>
        <v>12.587277162000015</v>
      </c>
      <c r="V1212" s="2">
        <f>SUM(U$5:U1212)</f>
        <v>5452.3306640051014</v>
      </c>
      <c r="W1212" s="2">
        <f>V1212/3600</f>
        <v>1.5145362955569726</v>
      </c>
      <c r="X1212" s="2">
        <f>T1212*N1212</f>
        <v>0</v>
      </c>
      <c r="Y1212" s="2">
        <f>SUM(X$5:X1212)</f>
        <v>915.64068674644943</v>
      </c>
      <c r="Z1212" s="2">
        <f t="shared" si="112"/>
        <v>0.25434463520734707</v>
      </c>
      <c r="AA1212" s="2">
        <f>W1212-Z1212</f>
        <v>1.2601916603496255</v>
      </c>
      <c r="AB1212" s="2">
        <f>(0.5*$C$5*K1212^2)/1000</f>
        <v>481.50450000000001</v>
      </c>
      <c r="AC1212" s="2">
        <f t="shared" si="113"/>
        <v>0</v>
      </c>
      <c r="AD1212" s="13"/>
    </row>
    <row r="1213" spans="5:30" x14ac:dyDescent="0.25">
      <c r="E1213" s="6" t="s">
        <v>3</v>
      </c>
      <c r="F1213" s="1">
        <v>1208</v>
      </c>
      <c r="G1213" s="1">
        <v>186</v>
      </c>
      <c r="H1213" s="2">
        <f>SUM($K$5:K1213)</f>
        <v>10564.555555555558</v>
      </c>
      <c r="I1213" s="2">
        <f>SUM($K$1028:K1213)</f>
        <v>2714.1388888888905</v>
      </c>
      <c r="J1213" s="1">
        <v>97.3</v>
      </c>
      <c r="K1213" s="2">
        <v>27.027777777777775</v>
      </c>
      <c r="L1213" s="2">
        <v>2.7777777777778172E-2</v>
      </c>
      <c r="M1213" s="1">
        <f>IF(K1213&gt;0.001,1,0)</f>
        <v>1</v>
      </c>
      <c r="N1213" s="1">
        <f>IF(L1213&lt;-0.0001,1,0)</f>
        <v>0</v>
      </c>
      <c r="O1213" s="3">
        <f t="shared" si="108"/>
        <v>1.0999999999999999E-2</v>
      </c>
      <c r="P1213" s="2">
        <f t="shared" si="109"/>
        <v>142.54910999999998</v>
      </c>
      <c r="Q1213" s="2">
        <f>0.5*$C$7*$C$8*1.2*K1213^2</f>
        <v>287.5426357222222</v>
      </c>
      <c r="R1213" s="2">
        <f>IF(L1213&gt;0,$C$5*L1213,0)</f>
        <v>36.694444444444962</v>
      </c>
      <c r="S1213" s="2">
        <f t="shared" si="110"/>
        <v>466.78619016666715</v>
      </c>
      <c r="T1213" s="2">
        <f>(S1213*K1213)/1000</f>
        <v>12.616193417560197</v>
      </c>
      <c r="U1213" s="2">
        <f t="shared" si="111"/>
        <v>12.616193417560197</v>
      </c>
      <c r="V1213" s="2">
        <f>SUM(U$5:U1213)</f>
        <v>5464.9468574226612</v>
      </c>
      <c r="W1213" s="2">
        <f>V1213/3600</f>
        <v>1.518040793728517</v>
      </c>
      <c r="X1213" s="2">
        <f>T1213*N1213</f>
        <v>0</v>
      </c>
      <c r="Y1213" s="2">
        <f>SUM(X$5:X1213)</f>
        <v>915.64068674644943</v>
      </c>
      <c r="Z1213" s="2">
        <f t="shared" si="112"/>
        <v>0.25434463520734707</v>
      </c>
      <c r="AA1213" s="2">
        <f>W1213-Z1213</f>
        <v>1.2636961585211699</v>
      </c>
      <c r="AB1213" s="2">
        <f>(0.5*$C$5*K1213^2)/1000</f>
        <v>482.49575964506164</v>
      </c>
      <c r="AC1213" s="2">
        <f t="shared" si="113"/>
        <v>0</v>
      </c>
      <c r="AD1213" s="13"/>
    </row>
    <row r="1214" spans="5:30" x14ac:dyDescent="0.25">
      <c r="E1214" s="6" t="s">
        <v>3</v>
      </c>
      <c r="F1214" s="1">
        <v>1209</v>
      </c>
      <c r="G1214" s="1">
        <v>187</v>
      </c>
      <c r="H1214" s="2">
        <f>SUM($K$5:K1214)</f>
        <v>10591.611111111113</v>
      </c>
      <c r="I1214" s="2">
        <f>SUM($K$1028:K1214)</f>
        <v>2741.1944444444462</v>
      </c>
      <c r="J1214" s="1">
        <v>97.4</v>
      </c>
      <c r="K1214" s="2">
        <v>27.055555555555557</v>
      </c>
      <c r="L1214" s="2">
        <v>1.3888888888890073E-2</v>
      </c>
      <c r="M1214" s="1">
        <f>IF(K1214&gt;0.001,1,0)</f>
        <v>1</v>
      </c>
      <c r="N1214" s="1">
        <f>IF(L1214&lt;-0.0001,1,0)</f>
        <v>0</v>
      </c>
      <c r="O1214" s="3">
        <f t="shared" si="108"/>
        <v>1.0999999999999999E-2</v>
      </c>
      <c r="P1214" s="2">
        <f t="shared" si="109"/>
        <v>142.54910999999998</v>
      </c>
      <c r="Q1214" s="2">
        <f>0.5*$C$7*$C$8*1.2*K1214^2</f>
        <v>288.13398288888891</v>
      </c>
      <c r="R1214" s="2">
        <f>IF(L1214&gt;0,$C$5*L1214,0)</f>
        <v>18.347222222223785</v>
      </c>
      <c r="S1214" s="2">
        <f t="shared" si="110"/>
        <v>449.03031511111266</v>
      </c>
      <c r="T1214" s="2">
        <f>(S1214*K1214)/1000</f>
        <v>12.148764636617326</v>
      </c>
      <c r="U1214" s="2">
        <f t="shared" si="111"/>
        <v>12.148764636617326</v>
      </c>
      <c r="V1214" s="2">
        <f>SUM(U$5:U1214)</f>
        <v>5477.0956220592789</v>
      </c>
      <c r="W1214" s="2">
        <f>V1214/3600</f>
        <v>1.5214154505720219</v>
      </c>
      <c r="X1214" s="2">
        <f>T1214*N1214</f>
        <v>0</v>
      </c>
      <c r="Y1214" s="2">
        <f>SUM(X$5:X1214)</f>
        <v>915.64068674644943</v>
      </c>
      <c r="Z1214" s="2">
        <f t="shared" si="112"/>
        <v>0.25434463520734707</v>
      </c>
      <c r="AA1214" s="2">
        <f>W1214-Z1214</f>
        <v>1.2670708153646748</v>
      </c>
      <c r="AB1214" s="2">
        <f>(0.5*$C$5*K1214^2)/1000</f>
        <v>483.48803858024689</v>
      </c>
      <c r="AC1214" s="2">
        <f t="shared" si="113"/>
        <v>0</v>
      </c>
      <c r="AD1214" s="13"/>
    </row>
    <row r="1215" spans="5:30" x14ac:dyDescent="0.25">
      <c r="E1215" s="6" t="s">
        <v>3</v>
      </c>
      <c r="F1215" s="1">
        <v>1210</v>
      </c>
      <c r="G1215" s="1">
        <v>188</v>
      </c>
      <c r="H1215" s="2">
        <f>SUM($K$5:K1215)</f>
        <v>10618.666666666668</v>
      </c>
      <c r="I1215" s="2">
        <f>SUM($K$1028:K1215)</f>
        <v>2768.2500000000018</v>
      </c>
      <c r="J1215" s="1">
        <v>97.4</v>
      </c>
      <c r="K1215" s="2">
        <v>27.055555555555557</v>
      </c>
      <c r="L1215" s="2">
        <v>0</v>
      </c>
      <c r="M1215" s="1">
        <f>IF(K1215&gt;0.001,1,0)</f>
        <v>1</v>
      </c>
      <c r="N1215" s="1">
        <f>IF(L1215&lt;-0.0001,1,0)</f>
        <v>0</v>
      </c>
      <c r="O1215" s="3">
        <f t="shared" si="108"/>
        <v>1.0999999999999999E-2</v>
      </c>
      <c r="P1215" s="2">
        <f t="shared" si="109"/>
        <v>142.54910999999998</v>
      </c>
      <c r="Q1215" s="2">
        <f>0.5*$C$7*$C$8*1.2*K1215^2</f>
        <v>288.13398288888891</v>
      </c>
      <c r="R1215" s="2">
        <f>IF(L1215&gt;0,$C$5*L1215,0)</f>
        <v>0</v>
      </c>
      <c r="S1215" s="2">
        <f t="shared" si="110"/>
        <v>430.68309288888889</v>
      </c>
      <c r="T1215" s="2">
        <f>(S1215*K1215)/1000</f>
        <v>11.652370346493829</v>
      </c>
      <c r="U1215" s="2">
        <f t="shared" si="111"/>
        <v>11.652370346493829</v>
      </c>
      <c r="V1215" s="2">
        <f>SUM(U$5:U1215)</f>
        <v>5488.7479924057725</v>
      </c>
      <c r="W1215" s="2">
        <f>V1215/3600</f>
        <v>1.5246522201127146</v>
      </c>
      <c r="X1215" s="2">
        <f>T1215*N1215</f>
        <v>0</v>
      </c>
      <c r="Y1215" s="2">
        <f>SUM(X$5:X1215)</f>
        <v>915.64068674644943</v>
      </c>
      <c r="Z1215" s="2">
        <f t="shared" si="112"/>
        <v>0.25434463520734707</v>
      </c>
      <c r="AA1215" s="2">
        <f>W1215-Z1215</f>
        <v>1.2703075849053675</v>
      </c>
      <c r="AB1215" s="2">
        <f>(0.5*$C$5*K1215^2)/1000</f>
        <v>483.48803858024689</v>
      </c>
      <c r="AC1215" s="2">
        <f t="shared" si="113"/>
        <v>0</v>
      </c>
      <c r="AD1215" s="13"/>
    </row>
    <row r="1216" spans="5:30" x14ac:dyDescent="0.25">
      <c r="E1216" s="6" t="s">
        <v>3</v>
      </c>
      <c r="F1216" s="1">
        <v>1211</v>
      </c>
      <c r="G1216" s="1">
        <v>189</v>
      </c>
      <c r="H1216" s="2">
        <f>SUM($K$5:K1216)</f>
        <v>10645.722222222223</v>
      </c>
      <c r="I1216" s="2">
        <f>SUM($K$1028:K1216)</f>
        <v>2795.3055555555575</v>
      </c>
      <c r="J1216" s="1">
        <v>97.4</v>
      </c>
      <c r="K1216" s="2">
        <v>27.055555555555557</v>
      </c>
      <c r="L1216" s="2">
        <v>0</v>
      </c>
      <c r="M1216" s="1">
        <f>IF(K1216&gt;0.001,1,0)</f>
        <v>1</v>
      </c>
      <c r="N1216" s="1">
        <f>IF(L1216&lt;-0.0001,1,0)</f>
        <v>0</v>
      </c>
      <c r="O1216" s="3">
        <f t="shared" si="108"/>
        <v>1.0999999999999999E-2</v>
      </c>
      <c r="P1216" s="2">
        <f t="shared" si="109"/>
        <v>142.54910999999998</v>
      </c>
      <c r="Q1216" s="2">
        <f>0.5*$C$7*$C$8*1.2*K1216^2</f>
        <v>288.13398288888891</v>
      </c>
      <c r="R1216" s="2">
        <f>IF(L1216&gt;0,$C$5*L1216,0)</f>
        <v>0</v>
      </c>
      <c r="S1216" s="2">
        <f t="shared" si="110"/>
        <v>430.68309288888889</v>
      </c>
      <c r="T1216" s="2">
        <f>(S1216*K1216)/1000</f>
        <v>11.652370346493829</v>
      </c>
      <c r="U1216" s="2">
        <f t="shared" si="111"/>
        <v>11.652370346493829</v>
      </c>
      <c r="V1216" s="2">
        <f>SUM(U$5:U1216)</f>
        <v>5500.4003627522661</v>
      </c>
      <c r="W1216" s="2">
        <f>V1216/3600</f>
        <v>1.5278889896534074</v>
      </c>
      <c r="X1216" s="2">
        <f>T1216*N1216</f>
        <v>0</v>
      </c>
      <c r="Y1216" s="2">
        <f>SUM(X$5:X1216)</f>
        <v>915.64068674644943</v>
      </c>
      <c r="Z1216" s="2">
        <f t="shared" si="112"/>
        <v>0.25434463520734707</v>
      </c>
      <c r="AA1216" s="2">
        <f>W1216-Z1216</f>
        <v>1.2735443544460603</v>
      </c>
      <c r="AB1216" s="2">
        <f>(0.5*$C$5*K1216^2)/1000</f>
        <v>483.48803858024689</v>
      </c>
      <c r="AC1216" s="2">
        <f t="shared" si="113"/>
        <v>0</v>
      </c>
      <c r="AD1216" s="13"/>
    </row>
    <row r="1217" spans="5:30" x14ac:dyDescent="0.25">
      <c r="E1217" s="6" t="s">
        <v>3</v>
      </c>
      <c r="F1217" s="1">
        <v>1212</v>
      </c>
      <c r="G1217" s="1">
        <v>190</v>
      </c>
      <c r="H1217" s="2">
        <f>SUM($K$5:K1217)</f>
        <v>10672.777777777777</v>
      </c>
      <c r="I1217" s="2">
        <f>SUM($K$1028:K1217)</f>
        <v>2822.3611111111131</v>
      </c>
      <c r="J1217" s="1">
        <v>97.4</v>
      </c>
      <c r="K1217" s="2">
        <v>27.055555555555557</v>
      </c>
      <c r="L1217" s="2">
        <v>-1.3888888888890073E-2</v>
      </c>
      <c r="M1217" s="1">
        <f>IF(K1217&gt;0.001,1,0)</f>
        <v>1</v>
      </c>
      <c r="N1217" s="1">
        <f>IF(L1217&lt;-0.0001,1,0)</f>
        <v>1</v>
      </c>
      <c r="O1217" s="3">
        <f t="shared" si="108"/>
        <v>1.0999999999999999E-2</v>
      </c>
      <c r="P1217" s="2">
        <f t="shared" si="109"/>
        <v>142.54910999999998</v>
      </c>
      <c r="Q1217" s="2">
        <f>0.5*$C$7*$C$8*1.2*K1217^2</f>
        <v>288.13398288888891</v>
      </c>
      <c r="R1217" s="2">
        <f>IF(L1217&gt;0,$C$5*L1217,0)</f>
        <v>0</v>
      </c>
      <c r="S1217" s="2">
        <f t="shared" si="110"/>
        <v>430.68309288888889</v>
      </c>
      <c r="T1217" s="2">
        <f>(S1217*K1217)/1000</f>
        <v>11.652370346493829</v>
      </c>
      <c r="U1217" s="2">
        <f t="shared" si="111"/>
        <v>11.652370346493829</v>
      </c>
      <c r="V1217" s="2">
        <f>SUM(U$5:U1217)</f>
        <v>5512.0527330987597</v>
      </c>
      <c r="W1217" s="2">
        <f>V1217/3600</f>
        <v>1.5311257591940999</v>
      </c>
      <c r="X1217" s="2">
        <f>T1217*N1217</f>
        <v>11.652370346493829</v>
      </c>
      <c r="Y1217" s="2">
        <f>SUM(X$5:X1217)</f>
        <v>927.29305709294329</v>
      </c>
      <c r="Z1217" s="2">
        <f t="shared" si="112"/>
        <v>0.25758140474803981</v>
      </c>
      <c r="AA1217" s="2">
        <f>W1217-Z1217</f>
        <v>1.2735443544460601</v>
      </c>
      <c r="AB1217" s="2">
        <f>(0.5*$C$5*K1217^2)/1000</f>
        <v>483.48803858024689</v>
      </c>
      <c r="AC1217" s="2">
        <f t="shared" si="113"/>
        <v>483.48803858024689</v>
      </c>
      <c r="AD1217" s="13"/>
    </row>
    <row r="1218" spans="5:30" x14ac:dyDescent="0.25">
      <c r="E1218" s="6" t="s">
        <v>3</v>
      </c>
      <c r="F1218" s="1">
        <v>1213</v>
      </c>
      <c r="G1218" s="1">
        <v>191</v>
      </c>
      <c r="H1218" s="2">
        <f>SUM($K$5:K1218)</f>
        <v>10699.805555555555</v>
      </c>
      <c r="I1218" s="2">
        <f>SUM($K$1028:K1218)</f>
        <v>2849.388888888891</v>
      </c>
      <c r="J1218" s="1">
        <v>97.3</v>
      </c>
      <c r="K1218" s="2">
        <v>27.027777777777775</v>
      </c>
      <c r="L1218" s="2">
        <v>-1.3888888888890073E-2</v>
      </c>
      <c r="M1218" s="1">
        <f>IF(K1218&gt;0.001,1,0)</f>
        <v>1</v>
      </c>
      <c r="N1218" s="1">
        <f>IF(L1218&lt;-0.0001,1,0)</f>
        <v>1</v>
      </c>
      <c r="O1218" s="3">
        <f t="shared" si="108"/>
        <v>1.0999999999999999E-2</v>
      </c>
      <c r="P1218" s="2">
        <f t="shared" si="109"/>
        <v>142.54910999999998</v>
      </c>
      <c r="Q1218" s="2">
        <f>0.5*$C$7*$C$8*1.2*K1218^2</f>
        <v>287.5426357222222</v>
      </c>
      <c r="R1218" s="2">
        <f>IF(L1218&gt;0,$C$5*L1218,0)</f>
        <v>0</v>
      </c>
      <c r="S1218" s="2">
        <f t="shared" si="110"/>
        <v>430.09174572222219</v>
      </c>
      <c r="T1218" s="2">
        <f>(S1218*K1218)/1000</f>
        <v>11.624424127436727</v>
      </c>
      <c r="U1218" s="2">
        <f t="shared" si="111"/>
        <v>11.624424127436727</v>
      </c>
      <c r="V1218" s="2">
        <f>SUM(U$5:U1218)</f>
        <v>5523.6771572261969</v>
      </c>
      <c r="W1218" s="2">
        <f>V1218/3600</f>
        <v>1.5343547658961658</v>
      </c>
      <c r="X1218" s="2">
        <f>T1218*N1218</f>
        <v>11.624424127436727</v>
      </c>
      <c r="Y1218" s="2">
        <f>SUM(X$5:X1218)</f>
        <v>938.91748122038007</v>
      </c>
      <c r="Z1218" s="2">
        <f t="shared" si="112"/>
        <v>0.26081041145010558</v>
      </c>
      <c r="AA1218" s="2">
        <f>W1218-Z1218</f>
        <v>1.2735443544460603</v>
      </c>
      <c r="AB1218" s="2">
        <f>(0.5*$C$5*K1218^2)/1000</f>
        <v>482.49575964506164</v>
      </c>
      <c r="AC1218" s="2">
        <f t="shared" si="113"/>
        <v>482.49575964506164</v>
      </c>
      <c r="AD1218" s="13"/>
    </row>
    <row r="1219" spans="5:30" x14ac:dyDescent="0.25">
      <c r="E1219" s="6" t="s">
        <v>3</v>
      </c>
      <c r="F1219" s="1">
        <v>1214</v>
      </c>
      <c r="G1219" s="1">
        <v>192</v>
      </c>
      <c r="H1219" s="2">
        <f>SUM($K$5:K1219)</f>
        <v>10726.833333333332</v>
      </c>
      <c r="I1219" s="2">
        <f>SUM($K$1028:K1219)</f>
        <v>2876.4166666666688</v>
      </c>
      <c r="J1219" s="1">
        <v>97.3</v>
      </c>
      <c r="K1219" s="2">
        <v>27.027777777777775</v>
      </c>
      <c r="L1219" s="2">
        <v>0</v>
      </c>
      <c r="M1219" s="1">
        <f>IF(K1219&gt;0.001,1,0)</f>
        <v>1</v>
      </c>
      <c r="N1219" s="1">
        <f>IF(L1219&lt;-0.0001,1,0)</f>
        <v>0</v>
      </c>
      <c r="O1219" s="3">
        <f t="shared" si="108"/>
        <v>1.0999999999999999E-2</v>
      </c>
      <c r="P1219" s="2">
        <f t="shared" si="109"/>
        <v>142.54910999999998</v>
      </c>
      <c r="Q1219" s="2">
        <f>0.5*$C$7*$C$8*1.2*K1219^2</f>
        <v>287.5426357222222</v>
      </c>
      <c r="R1219" s="2">
        <f>IF(L1219&gt;0,$C$5*L1219,0)</f>
        <v>0</v>
      </c>
      <c r="S1219" s="2">
        <f t="shared" si="110"/>
        <v>430.09174572222219</v>
      </c>
      <c r="T1219" s="2">
        <f>(S1219*K1219)/1000</f>
        <v>11.624424127436727</v>
      </c>
      <c r="U1219" s="2">
        <f t="shared" si="111"/>
        <v>11.624424127436727</v>
      </c>
      <c r="V1219" s="2">
        <f>SUM(U$5:U1219)</f>
        <v>5535.301581353634</v>
      </c>
      <c r="W1219" s="2">
        <f>V1219/3600</f>
        <v>1.5375837725982318</v>
      </c>
      <c r="X1219" s="2">
        <f>T1219*N1219</f>
        <v>0</v>
      </c>
      <c r="Y1219" s="2">
        <f>SUM(X$5:X1219)</f>
        <v>938.91748122038007</v>
      </c>
      <c r="Z1219" s="2">
        <f t="shared" si="112"/>
        <v>0.26081041145010558</v>
      </c>
      <c r="AA1219" s="2">
        <f>W1219-Z1219</f>
        <v>1.2767733611481262</v>
      </c>
      <c r="AB1219" s="2">
        <f>(0.5*$C$5*K1219^2)/1000</f>
        <v>482.49575964506164</v>
      </c>
      <c r="AC1219" s="2">
        <f t="shared" si="113"/>
        <v>0</v>
      </c>
      <c r="AD1219" s="13"/>
    </row>
    <row r="1220" spans="5:30" x14ac:dyDescent="0.25">
      <c r="E1220" s="6" t="s">
        <v>3</v>
      </c>
      <c r="F1220" s="1">
        <v>1215</v>
      </c>
      <c r="G1220" s="1">
        <v>193</v>
      </c>
      <c r="H1220" s="2">
        <f>SUM($K$5:K1220)</f>
        <v>10753.861111111109</v>
      </c>
      <c r="I1220" s="2">
        <f>SUM($K$1028:K1220)</f>
        <v>2903.4444444444466</v>
      </c>
      <c r="J1220" s="1">
        <v>97.3</v>
      </c>
      <c r="K1220" s="2">
        <v>27.027777777777775</v>
      </c>
      <c r="L1220" s="2">
        <v>0</v>
      </c>
      <c r="M1220" s="1">
        <f>IF(K1220&gt;0.001,1,0)</f>
        <v>1</v>
      </c>
      <c r="N1220" s="1">
        <f>IF(L1220&lt;-0.0001,1,0)</f>
        <v>0</v>
      </c>
      <c r="O1220" s="3">
        <f t="shared" si="108"/>
        <v>1.0999999999999999E-2</v>
      </c>
      <c r="P1220" s="2">
        <f t="shared" si="109"/>
        <v>142.54910999999998</v>
      </c>
      <c r="Q1220" s="2">
        <f>0.5*$C$7*$C$8*1.2*K1220^2</f>
        <v>287.5426357222222</v>
      </c>
      <c r="R1220" s="2">
        <f>IF(L1220&gt;0,$C$5*L1220,0)</f>
        <v>0</v>
      </c>
      <c r="S1220" s="2">
        <f t="shared" si="110"/>
        <v>430.09174572222219</v>
      </c>
      <c r="T1220" s="2">
        <f>(S1220*K1220)/1000</f>
        <v>11.624424127436727</v>
      </c>
      <c r="U1220" s="2">
        <f t="shared" si="111"/>
        <v>11.624424127436727</v>
      </c>
      <c r="V1220" s="2">
        <f>SUM(U$5:U1220)</f>
        <v>5546.9260054810711</v>
      </c>
      <c r="W1220" s="2">
        <f>V1220/3600</f>
        <v>1.5408127793002975</v>
      </c>
      <c r="X1220" s="2">
        <f>T1220*N1220</f>
        <v>0</v>
      </c>
      <c r="Y1220" s="2">
        <f>SUM(X$5:X1220)</f>
        <v>938.91748122038007</v>
      </c>
      <c r="Z1220" s="2">
        <f t="shared" si="112"/>
        <v>0.26081041145010558</v>
      </c>
      <c r="AA1220" s="2">
        <f>W1220-Z1220</f>
        <v>1.2800023678501919</v>
      </c>
      <c r="AB1220" s="2">
        <f>(0.5*$C$5*K1220^2)/1000</f>
        <v>482.49575964506164</v>
      </c>
      <c r="AC1220" s="2">
        <f t="shared" si="113"/>
        <v>0</v>
      </c>
      <c r="AD1220" s="13"/>
    </row>
    <row r="1221" spans="5:30" x14ac:dyDescent="0.25">
      <c r="E1221" s="6" t="s">
        <v>3</v>
      </c>
      <c r="F1221" s="1">
        <v>1216</v>
      </c>
      <c r="G1221" s="1">
        <v>194</v>
      </c>
      <c r="H1221" s="2">
        <f>SUM($K$5:K1221)</f>
        <v>10780.888888888887</v>
      </c>
      <c r="I1221" s="2">
        <f>SUM($K$1028:K1221)</f>
        <v>2930.4722222222244</v>
      </c>
      <c r="J1221" s="1">
        <v>97.3</v>
      </c>
      <c r="K1221" s="2">
        <v>27.027777777777775</v>
      </c>
      <c r="L1221" s="2">
        <v>-1.3888888888888099E-2</v>
      </c>
      <c r="M1221" s="1">
        <f>IF(K1221&gt;0.001,1,0)</f>
        <v>1</v>
      </c>
      <c r="N1221" s="1">
        <f>IF(L1221&lt;-0.0001,1,0)</f>
        <v>1</v>
      </c>
      <c r="O1221" s="3">
        <f t="shared" si="108"/>
        <v>1.0999999999999999E-2</v>
      </c>
      <c r="P1221" s="2">
        <f t="shared" si="109"/>
        <v>142.54910999999998</v>
      </c>
      <c r="Q1221" s="2">
        <f>0.5*$C$7*$C$8*1.2*K1221^2</f>
        <v>287.5426357222222</v>
      </c>
      <c r="R1221" s="2">
        <f>IF(L1221&gt;0,$C$5*L1221,0)</f>
        <v>0</v>
      </c>
      <c r="S1221" s="2">
        <f t="shared" si="110"/>
        <v>430.09174572222219</v>
      </c>
      <c r="T1221" s="2">
        <f>(S1221*K1221)/1000</f>
        <v>11.624424127436727</v>
      </c>
      <c r="U1221" s="2">
        <f t="shared" si="111"/>
        <v>11.624424127436727</v>
      </c>
      <c r="V1221" s="2">
        <f>SUM(U$5:U1221)</f>
        <v>5558.5504296085082</v>
      </c>
      <c r="W1221" s="2">
        <f>V1221/3600</f>
        <v>1.5440417860023634</v>
      </c>
      <c r="X1221" s="2">
        <f>T1221*N1221</f>
        <v>11.624424127436727</v>
      </c>
      <c r="Y1221" s="2">
        <f>SUM(X$5:X1221)</f>
        <v>950.54190534781685</v>
      </c>
      <c r="Z1221" s="2">
        <f t="shared" si="112"/>
        <v>0.26403941815217136</v>
      </c>
      <c r="AA1221" s="2">
        <f>W1221-Z1221</f>
        <v>1.2800023678501922</v>
      </c>
      <c r="AB1221" s="2">
        <f>(0.5*$C$5*K1221^2)/1000</f>
        <v>482.49575964506164</v>
      </c>
      <c r="AC1221" s="2">
        <f t="shared" si="113"/>
        <v>482.49575964506164</v>
      </c>
      <c r="AD1221" s="13"/>
    </row>
    <row r="1222" spans="5:30" x14ac:dyDescent="0.25">
      <c r="E1222" s="6" t="s">
        <v>3</v>
      </c>
      <c r="F1222" s="1">
        <v>1217</v>
      </c>
      <c r="G1222" s="1">
        <v>195</v>
      </c>
      <c r="H1222" s="2">
        <f>SUM($K$5:K1222)</f>
        <v>10807.888888888887</v>
      </c>
      <c r="I1222" s="2">
        <f>SUM($K$1028:K1222)</f>
        <v>2957.4722222222244</v>
      </c>
      <c r="J1222" s="1">
        <v>97.2</v>
      </c>
      <c r="K1222" s="2">
        <v>27</v>
      </c>
      <c r="L1222" s="2">
        <v>-2.7777777777778172E-2</v>
      </c>
      <c r="M1222" s="1">
        <f>IF(K1222&gt;0.001,1,0)</f>
        <v>1</v>
      </c>
      <c r="N1222" s="1">
        <f>IF(L1222&lt;-0.0001,1,0)</f>
        <v>1</v>
      </c>
      <c r="O1222" s="3">
        <f t="shared" ref="O1222:O1285" si="114">0.011</f>
        <v>1.0999999999999999E-2</v>
      </c>
      <c r="P1222" s="2">
        <f t="shared" ref="P1222:P1285" si="115">(($C$5*9.81)*O1222)*M1222</f>
        <v>142.54910999999998</v>
      </c>
      <c r="Q1222" s="2">
        <f>0.5*$C$7*$C$8*1.2*K1222^2</f>
        <v>286.95189600000003</v>
      </c>
      <c r="R1222" s="2">
        <f>IF(L1222&gt;0,$C$5*L1222,0)</f>
        <v>0</v>
      </c>
      <c r="S1222" s="2">
        <f t="shared" ref="S1222:S1285" si="116">P1222+Q1222+R1222</f>
        <v>429.50100600000002</v>
      </c>
      <c r="T1222" s="2">
        <f>(S1222*K1222)/1000</f>
        <v>11.596527162000001</v>
      </c>
      <c r="U1222" s="2">
        <f t="shared" ref="U1222:U1285" si="117">IF(T1222&gt;0,T1222,0)</f>
        <v>11.596527162000001</v>
      </c>
      <c r="V1222" s="2">
        <f>SUM(U$5:U1222)</f>
        <v>5570.146956770508</v>
      </c>
      <c r="W1222" s="2">
        <f>V1222/3600</f>
        <v>1.5472630435473633</v>
      </c>
      <c r="X1222" s="2">
        <f>T1222*N1222</f>
        <v>11.596527162000001</v>
      </c>
      <c r="Y1222" s="2">
        <f>SUM(X$5:X1222)</f>
        <v>962.13843250981688</v>
      </c>
      <c r="Z1222" s="2">
        <f t="shared" ref="Z1222:Z1285" si="118">Y1222/3600</f>
        <v>0.26726067569717138</v>
      </c>
      <c r="AA1222" s="2">
        <f>W1222-Z1222</f>
        <v>1.2800023678501919</v>
      </c>
      <c r="AB1222" s="2">
        <f>(0.5*$C$5*K1222^2)/1000</f>
        <v>481.50450000000001</v>
      </c>
      <c r="AC1222" s="2">
        <f t="shared" ref="AC1222:AC1285" si="119">AB1222*N1222</f>
        <v>481.50450000000001</v>
      </c>
      <c r="AD1222" s="13"/>
    </row>
    <row r="1223" spans="5:30" x14ac:dyDescent="0.25">
      <c r="E1223" s="6" t="s">
        <v>3</v>
      </c>
      <c r="F1223" s="1">
        <v>1218</v>
      </c>
      <c r="G1223" s="1">
        <v>196</v>
      </c>
      <c r="H1223" s="2">
        <f>SUM($K$5:K1223)</f>
        <v>10834.861111111109</v>
      </c>
      <c r="I1223" s="2">
        <f>SUM($K$1028:K1223)</f>
        <v>2984.4444444444466</v>
      </c>
      <c r="J1223" s="1">
        <v>97.1</v>
      </c>
      <c r="K1223" s="2">
        <v>26.972222222222221</v>
      </c>
      <c r="L1223" s="2">
        <v>-2.7777777777778172E-2</v>
      </c>
      <c r="M1223" s="1">
        <f>IF(K1223&gt;0.001,1,0)</f>
        <v>1</v>
      </c>
      <c r="N1223" s="1">
        <f>IF(L1223&lt;-0.0001,1,0)</f>
        <v>1</v>
      </c>
      <c r="O1223" s="3">
        <f t="shared" si="114"/>
        <v>1.0999999999999999E-2</v>
      </c>
      <c r="P1223" s="2">
        <f t="shared" si="115"/>
        <v>142.54910999999998</v>
      </c>
      <c r="Q1223" s="2">
        <f>0.5*$C$7*$C$8*1.2*K1223^2</f>
        <v>286.36176372222224</v>
      </c>
      <c r="R1223" s="2">
        <f>IF(L1223&gt;0,$C$5*L1223,0)</f>
        <v>0</v>
      </c>
      <c r="S1223" s="2">
        <f t="shared" si="116"/>
        <v>428.91087372222222</v>
      </c>
      <c r="T1223" s="2">
        <f>(S1223*K1223)/1000</f>
        <v>11.568679399563271</v>
      </c>
      <c r="U1223" s="2">
        <f t="shared" si="117"/>
        <v>11.568679399563271</v>
      </c>
      <c r="V1223" s="2">
        <f>SUM(U$5:U1223)</f>
        <v>5581.7156361700709</v>
      </c>
      <c r="W1223" s="2">
        <f>V1223/3600</f>
        <v>1.5504765656027975</v>
      </c>
      <c r="X1223" s="2">
        <f>T1223*N1223</f>
        <v>11.568679399563271</v>
      </c>
      <c r="Y1223" s="2">
        <f>SUM(X$5:X1223)</f>
        <v>973.70711190938016</v>
      </c>
      <c r="Z1223" s="2">
        <f t="shared" si="118"/>
        <v>0.27047419775260562</v>
      </c>
      <c r="AA1223" s="2">
        <f>W1223-Z1223</f>
        <v>1.2800023678501917</v>
      </c>
      <c r="AB1223" s="2">
        <f>(0.5*$C$5*K1223^2)/1000</f>
        <v>480.51425964506166</v>
      </c>
      <c r="AC1223" s="2">
        <f t="shared" si="119"/>
        <v>480.51425964506166</v>
      </c>
      <c r="AD1223" s="13"/>
    </row>
    <row r="1224" spans="5:30" x14ac:dyDescent="0.25">
      <c r="E1224" s="6" t="s">
        <v>3</v>
      </c>
      <c r="F1224" s="1">
        <v>1219</v>
      </c>
      <c r="G1224" s="1">
        <v>197</v>
      </c>
      <c r="H1224" s="2">
        <f>SUM($K$5:K1224)</f>
        <v>10861.805555555555</v>
      </c>
      <c r="I1224" s="2">
        <f>SUM($K$1028:K1224)</f>
        <v>3011.388888888891</v>
      </c>
      <c r="J1224" s="1">
        <v>97</v>
      </c>
      <c r="K1224" s="2">
        <v>26.944444444444443</v>
      </c>
      <c r="L1224" s="2">
        <v>-2.7777777777776198E-2</v>
      </c>
      <c r="M1224" s="1">
        <f>IF(K1224&gt;0.001,1,0)</f>
        <v>1</v>
      </c>
      <c r="N1224" s="1">
        <f>IF(L1224&lt;-0.0001,1,0)</f>
        <v>1</v>
      </c>
      <c r="O1224" s="3">
        <f t="shared" si="114"/>
        <v>1.0999999999999999E-2</v>
      </c>
      <c r="P1224" s="2">
        <f t="shared" si="115"/>
        <v>142.54910999999998</v>
      </c>
      <c r="Q1224" s="2">
        <f>0.5*$C$7*$C$8*1.2*K1224^2</f>
        <v>285.77223888888886</v>
      </c>
      <c r="R1224" s="2">
        <f>IF(L1224&gt;0,$C$5*L1224,0)</f>
        <v>0</v>
      </c>
      <c r="S1224" s="2">
        <f t="shared" si="116"/>
        <v>428.32134888888885</v>
      </c>
      <c r="T1224" s="2">
        <f>(S1224*K1224)/1000</f>
        <v>11.54088078950617</v>
      </c>
      <c r="U1224" s="2">
        <f t="shared" si="117"/>
        <v>11.54088078950617</v>
      </c>
      <c r="V1224" s="2">
        <f>SUM(U$5:U1224)</f>
        <v>5593.2565169595773</v>
      </c>
      <c r="W1224" s="2">
        <f>V1224/3600</f>
        <v>1.5536823658221048</v>
      </c>
      <c r="X1224" s="2">
        <f>T1224*N1224</f>
        <v>11.54088078950617</v>
      </c>
      <c r="Y1224" s="2">
        <f>SUM(X$5:X1224)</f>
        <v>985.24799269888638</v>
      </c>
      <c r="Z1224" s="2">
        <f t="shared" si="118"/>
        <v>0.27367999797191289</v>
      </c>
      <c r="AA1224" s="2">
        <f>W1224-Z1224</f>
        <v>1.2800023678501919</v>
      </c>
      <c r="AB1224" s="2">
        <f>(0.5*$C$5*K1224^2)/1000</f>
        <v>479.52503858024687</v>
      </c>
      <c r="AC1224" s="2">
        <f t="shared" si="119"/>
        <v>479.52503858024687</v>
      </c>
      <c r="AD1224" s="13"/>
    </row>
    <row r="1225" spans="5:30" x14ac:dyDescent="0.25">
      <c r="E1225" s="6" t="s">
        <v>3</v>
      </c>
      <c r="F1225" s="1">
        <v>1220</v>
      </c>
      <c r="G1225" s="1">
        <v>198</v>
      </c>
      <c r="H1225" s="2">
        <f>SUM($K$5:K1225)</f>
        <v>10888.722222222221</v>
      </c>
      <c r="I1225" s="2">
        <f>SUM($K$1028:K1225)</f>
        <v>3038.3055555555575</v>
      </c>
      <c r="J1225" s="1">
        <v>96.9</v>
      </c>
      <c r="K1225" s="2">
        <v>26.916666666666668</v>
      </c>
      <c r="L1225" s="2">
        <v>-4.1666666666666269E-2</v>
      </c>
      <c r="M1225" s="1">
        <f>IF(K1225&gt;0.001,1,0)</f>
        <v>1</v>
      </c>
      <c r="N1225" s="1">
        <f>IF(L1225&lt;-0.0001,1,0)</f>
        <v>1</v>
      </c>
      <c r="O1225" s="3">
        <f t="shared" si="114"/>
        <v>1.0999999999999999E-2</v>
      </c>
      <c r="P1225" s="2">
        <f t="shared" si="115"/>
        <v>142.54910999999998</v>
      </c>
      <c r="Q1225" s="2">
        <f>0.5*$C$7*$C$8*1.2*K1225^2</f>
        <v>285.18332150000003</v>
      </c>
      <c r="R1225" s="2">
        <f>IF(L1225&gt;0,$C$5*L1225,0)</f>
        <v>0</v>
      </c>
      <c r="S1225" s="2">
        <f t="shared" si="116"/>
        <v>427.73243150000002</v>
      </c>
      <c r="T1225" s="2">
        <f>(S1225*K1225)/1000</f>
        <v>11.513131281208334</v>
      </c>
      <c r="U1225" s="2">
        <f t="shared" si="117"/>
        <v>11.513131281208334</v>
      </c>
      <c r="V1225" s="2">
        <f>SUM(U$5:U1225)</f>
        <v>5604.7696482407855</v>
      </c>
      <c r="W1225" s="2">
        <f>V1225/3600</f>
        <v>1.5568804578446627</v>
      </c>
      <c r="X1225" s="2">
        <f>T1225*N1225</f>
        <v>11.513131281208334</v>
      </c>
      <c r="Y1225" s="2">
        <f>SUM(X$5:X1225)</f>
        <v>996.76112398009468</v>
      </c>
      <c r="Z1225" s="2">
        <f t="shared" si="118"/>
        <v>0.27687808999447072</v>
      </c>
      <c r="AA1225" s="2">
        <f>W1225-Z1225</f>
        <v>1.2800023678501919</v>
      </c>
      <c r="AB1225" s="2">
        <f>(0.5*$C$5*K1225^2)/1000</f>
        <v>478.53683680555554</v>
      </c>
      <c r="AC1225" s="2">
        <f t="shared" si="119"/>
        <v>478.53683680555554</v>
      </c>
      <c r="AD1225" s="13"/>
    </row>
    <row r="1226" spans="5:30" x14ac:dyDescent="0.25">
      <c r="E1226" s="6" t="s">
        <v>3</v>
      </c>
      <c r="F1226" s="1">
        <v>1221</v>
      </c>
      <c r="G1226" s="1">
        <v>199</v>
      </c>
      <c r="H1226" s="2">
        <f>SUM($K$5:K1226)</f>
        <v>10915.583333333332</v>
      </c>
      <c r="I1226" s="2">
        <f>SUM($K$1028:K1226)</f>
        <v>3065.1666666666688</v>
      </c>
      <c r="J1226" s="1">
        <v>96.7</v>
      </c>
      <c r="K1226" s="2">
        <v>26.861111111111111</v>
      </c>
      <c r="L1226" s="2">
        <v>-6.9444444444444448E-2</v>
      </c>
      <c r="M1226" s="1">
        <f>IF(K1226&gt;0.001,1,0)</f>
        <v>1</v>
      </c>
      <c r="N1226" s="1">
        <f>IF(L1226&lt;-0.0001,1,0)</f>
        <v>1</v>
      </c>
      <c r="O1226" s="3">
        <f t="shared" si="114"/>
        <v>1.0999999999999999E-2</v>
      </c>
      <c r="P1226" s="2">
        <f t="shared" si="115"/>
        <v>142.54910999999998</v>
      </c>
      <c r="Q1226" s="2">
        <f>0.5*$C$7*$C$8*1.2*K1226^2</f>
        <v>284.0073090555556</v>
      </c>
      <c r="R1226" s="2">
        <f>IF(L1226&gt;0,$C$5*L1226,0)</f>
        <v>0</v>
      </c>
      <c r="S1226" s="2">
        <f t="shared" si="116"/>
        <v>426.55641905555558</v>
      </c>
      <c r="T1226" s="2">
        <f>(S1226*K1226)/1000</f>
        <v>11.457779367408952</v>
      </c>
      <c r="U1226" s="2">
        <f t="shared" si="117"/>
        <v>11.457779367408952</v>
      </c>
      <c r="V1226" s="2">
        <f>SUM(U$5:U1226)</f>
        <v>5616.2274276081944</v>
      </c>
      <c r="W1226" s="2">
        <f>V1226/3600</f>
        <v>1.5600631743356095</v>
      </c>
      <c r="X1226" s="2">
        <f>T1226*N1226</f>
        <v>11.457779367408952</v>
      </c>
      <c r="Y1226" s="2">
        <f>SUM(X$5:X1226)</f>
        <v>1008.2189033475037</v>
      </c>
      <c r="Z1226" s="2">
        <f t="shared" si="118"/>
        <v>0.2800608064854177</v>
      </c>
      <c r="AA1226" s="2">
        <f>W1226-Z1226</f>
        <v>1.2800023678501917</v>
      </c>
      <c r="AB1226" s="2">
        <f>(0.5*$C$5*K1226^2)/1000</f>
        <v>476.56349112654323</v>
      </c>
      <c r="AC1226" s="2">
        <f t="shared" si="119"/>
        <v>476.56349112654323</v>
      </c>
      <c r="AD1226" s="13"/>
    </row>
    <row r="1227" spans="5:30" x14ac:dyDescent="0.25">
      <c r="E1227" s="6" t="s">
        <v>3</v>
      </c>
      <c r="F1227" s="1">
        <v>1222</v>
      </c>
      <c r="G1227" s="1">
        <v>200</v>
      </c>
      <c r="H1227" s="2">
        <f>SUM($K$5:K1227)</f>
        <v>10942.361111111109</v>
      </c>
      <c r="I1227" s="2">
        <f>SUM($K$1028:K1227)</f>
        <v>3091.9444444444466</v>
      </c>
      <c r="J1227" s="1">
        <v>96.4</v>
      </c>
      <c r="K1227" s="2">
        <v>26.777777777777779</v>
      </c>
      <c r="L1227" s="2">
        <v>-8.3333333333334522E-2</v>
      </c>
      <c r="M1227" s="1">
        <f>IF(K1227&gt;0.001,1,0)</f>
        <v>1</v>
      </c>
      <c r="N1227" s="1">
        <f>IF(L1227&lt;-0.0001,1,0)</f>
        <v>1</v>
      </c>
      <c r="O1227" s="3">
        <f t="shared" si="114"/>
        <v>1.0999999999999999E-2</v>
      </c>
      <c r="P1227" s="2">
        <f t="shared" si="115"/>
        <v>142.54910999999998</v>
      </c>
      <c r="Q1227" s="2">
        <f>0.5*$C$7*$C$8*1.2*K1227^2</f>
        <v>282.24784622222228</v>
      </c>
      <c r="R1227" s="2">
        <f>IF(L1227&gt;0,$C$5*L1227,0)</f>
        <v>0</v>
      </c>
      <c r="S1227" s="2">
        <f t="shared" si="116"/>
        <v>424.79695622222226</v>
      </c>
      <c r="T1227" s="2">
        <f>(S1227*K1227)/1000</f>
        <v>11.375118494395062</v>
      </c>
      <c r="U1227" s="2">
        <f t="shared" si="117"/>
        <v>11.375118494395062</v>
      </c>
      <c r="V1227" s="2">
        <f>SUM(U$5:U1227)</f>
        <v>5627.6025461025893</v>
      </c>
      <c r="W1227" s="2">
        <f>V1227/3600</f>
        <v>1.5632229294729414</v>
      </c>
      <c r="X1227" s="2">
        <f>T1227*N1227</f>
        <v>11.375118494395062</v>
      </c>
      <c r="Y1227" s="2">
        <f>SUM(X$5:X1227)</f>
        <v>1019.5940218418988</v>
      </c>
      <c r="Z1227" s="2">
        <f t="shared" si="118"/>
        <v>0.28322056162274967</v>
      </c>
      <c r="AA1227" s="2">
        <f>W1227-Z1227</f>
        <v>1.2800023678501917</v>
      </c>
      <c r="AB1227" s="2">
        <f>(0.5*$C$5*K1227^2)/1000</f>
        <v>473.61111728395059</v>
      </c>
      <c r="AC1227" s="2">
        <f t="shared" si="119"/>
        <v>473.61111728395059</v>
      </c>
      <c r="AD1227" s="13"/>
    </row>
    <row r="1228" spans="5:30" x14ac:dyDescent="0.25">
      <c r="E1228" s="6" t="s">
        <v>3</v>
      </c>
      <c r="F1228" s="1">
        <v>1223</v>
      </c>
      <c r="G1228" s="1">
        <v>201</v>
      </c>
      <c r="H1228" s="2">
        <f>SUM($K$5:K1228)</f>
        <v>10969.055555555555</v>
      </c>
      <c r="I1228" s="2">
        <f>SUM($K$1028:K1228)</f>
        <v>3118.638888888891</v>
      </c>
      <c r="J1228" s="1">
        <v>96.1</v>
      </c>
      <c r="K1228" s="2">
        <v>26.694444444444443</v>
      </c>
      <c r="L1228" s="2">
        <v>-9.7222222222222612E-2</v>
      </c>
      <c r="M1228" s="1">
        <f>IF(K1228&gt;0.001,1,0)</f>
        <v>1</v>
      </c>
      <c r="N1228" s="1">
        <f>IF(L1228&lt;-0.0001,1,0)</f>
        <v>1</v>
      </c>
      <c r="O1228" s="3">
        <f t="shared" si="114"/>
        <v>1.0999999999999999E-2</v>
      </c>
      <c r="P1228" s="2">
        <f t="shared" si="115"/>
        <v>142.54910999999998</v>
      </c>
      <c r="Q1228" s="2">
        <f>0.5*$C$7*$C$8*1.2*K1228^2</f>
        <v>280.49385038888892</v>
      </c>
      <c r="R1228" s="2">
        <f>IF(L1228&gt;0,$C$5*L1228,0)</f>
        <v>0</v>
      </c>
      <c r="S1228" s="2">
        <f t="shared" si="116"/>
        <v>423.0429603888889</v>
      </c>
      <c r="T1228" s="2">
        <f>(S1228*K1228)/1000</f>
        <v>11.292896803714505</v>
      </c>
      <c r="U1228" s="2">
        <f t="shared" si="117"/>
        <v>11.292896803714505</v>
      </c>
      <c r="V1228" s="2">
        <f>SUM(U$5:U1228)</f>
        <v>5638.8954429063042</v>
      </c>
      <c r="W1228" s="2">
        <f>V1228/3600</f>
        <v>1.5663598452517511</v>
      </c>
      <c r="X1228" s="2">
        <f>T1228*N1228</f>
        <v>11.292896803714505</v>
      </c>
      <c r="Y1228" s="2">
        <f>SUM(X$5:X1228)</f>
        <v>1030.8869186456134</v>
      </c>
      <c r="Z1228" s="2">
        <f t="shared" si="118"/>
        <v>0.28635747740155926</v>
      </c>
      <c r="AA1228" s="2">
        <f>W1228-Z1228</f>
        <v>1.2800023678501917</v>
      </c>
      <c r="AB1228" s="2">
        <f>(0.5*$C$5*K1228^2)/1000</f>
        <v>470.66791705246908</v>
      </c>
      <c r="AC1228" s="2">
        <f t="shared" si="119"/>
        <v>470.66791705246908</v>
      </c>
      <c r="AD1228" s="13"/>
    </row>
    <row r="1229" spans="5:30" x14ac:dyDescent="0.25">
      <c r="E1229" s="6" t="s">
        <v>3</v>
      </c>
      <c r="F1229" s="1">
        <v>1224</v>
      </c>
      <c r="G1229" s="1">
        <v>202</v>
      </c>
      <c r="H1229" s="2">
        <f>SUM($K$5:K1229)</f>
        <v>10995.638888888889</v>
      </c>
      <c r="I1229" s="2">
        <f>SUM($K$1028:K1229)</f>
        <v>3145.2222222222244</v>
      </c>
      <c r="J1229" s="1">
        <v>95.7</v>
      </c>
      <c r="K1229" s="2">
        <v>26.583333333333332</v>
      </c>
      <c r="L1229" s="2">
        <v>-8.3333333333332538E-2</v>
      </c>
      <c r="M1229" s="1">
        <f>IF(K1229&gt;0.001,1,0)</f>
        <v>1</v>
      </c>
      <c r="N1229" s="1">
        <f>IF(L1229&lt;-0.0001,1,0)</f>
        <v>1</v>
      </c>
      <c r="O1229" s="3">
        <f t="shared" si="114"/>
        <v>1.0999999999999999E-2</v>
      </c>
      <c r="P1229" s="2">
        <f t="shared" si="115"/>
        <v>142.54910999999998</v>
      </c>
      <c r="Q1229" s="2">
        <f>0.5*$C$7*$C$8*1.2*K1229^2</f>
        <v>278.16369350000002</v>
      </c>
      <c r="R1229" s="2">
        <f>IF(L1229&gt;0,$C$5*L1229,0)</f>
        <v>0</v>
      </c>
      <c r="S1229" s="2">
        <f t="shared" si="116"/>
        <v>420.71280350000001</v>
      </c>
      <c r="T1229" s="2">
        <f>(S1229*K1229)/1000</f>
        <v>11.183948693041666</v>
      </c>
      <c r="U1229" s="2">
        <f t="shared" si="117"/>
        <v>11.183948693041666</v>
      </c>
      <c r="V1229" s="2">
        <f>SUM(U$5:U1229)</f>
        <v>5650.0793915993463</v>
      </c>
      <c r="W1229" s="2">
        <f>V1229/3600</f>
        <v>1.5694664976664852</v>
      </c>
      <c r="X1229" s="2">
        <f>T1229*N1229</f>
        <v>11.183948693041666</v>
      </c>
      <c r="Y1229" s="2">
        <f>SUM(X$5:X1229)</f>
        <v>1042.070867338655</v>
      </c>
      <c r="Z1229" s="2">
        <f t="shared" si="118"/>
        <v>0.28946412981629305</v>
      </c>
      <c r="AA1229" s="2">
        <f>W1229-Z1229</f>
        <v>1.2800023678501922</v>
      </c>
      <c r="AB1229" s="2">
        <f>(0.5*$C$5*K1229^2)/1000</f>
        <v>466.75792013888889</v>
      </c>
      <c r="AC1229" s="2">
        <f t="shared" si="119"/>
        <v>466.75792013888889</v>
      </c>
      <c r="AD1229" s="13"/>
    </row>
    <row r="1230" spans="5:30" x14ac:dyDescent="0.25">
      <c r="E1230" s="6" t="s">
        <v>3</v>
      </c>
      <c r="F1230" s="1">
        <v>1225</v>
      </c>
      <c r="G1230" s="1">
        <v>203</v>
      </c>
      <c r="H1230" s="2">
        <f>SUM($K$5:K1230)</f>
        <v>11022.166666666666</v>
      </c>
      <c r="I1230" s="2">
        <f>SUM($K$1028:K1230)</f>
        <v>3171.7500000000023</v>
      </c>
      <c r="J1230" s="1">
        <v>95.5</v>
      </c>
      <c r="K1230" s="2">
        <v>26.527777777777779</v>
      </c>
      <c r="L1230" s="2">
        <v>-5.5555555555556344E-2</v>
      </c>
      <c r="M1230" s="1">
        <f>IF(K1230&gt;0.001,1,0)</f>
        <v>1</v>
      </c>
      <c r="N1230" s="1">
        <f>IF(L1230&lt;-0.0001,1,0)</f>
        <v>1</v>
      </c>
      <c r="O1230" s="3">
        <f t="shared" si="114"/>
        <v>1.0999999999999999E-2</v>
      </c>
      <c r="P1230" s="2">
        <f t="shared" si="115"/>
        <v>142.54910999999998</v>
      </c>
      <c r="Q1230" s="2">
        <f>0.5*$C$7*$C$8*1.2*K1230^2</f>
        <v>277.00225972222222</v>
      </c>
      <c r="R1230" s="2">
        <f>IF(L1230&gt;0,$C$5*L1230,0)</f>
        <v>0</v>
      </c>
      <c r="S1230" s="2">
        <f t="shared" si="116"/>
        <v>419.5513697222222</v>
      </c>
      <c r="T1230" s="2">
        <f>(S1230*K1230)/1000</f>
        <v>11.129765502353395</v>
      </c>
      <c r="U1230" s="2">
        <f t="shared" si="117"/>
        <v>11.129765502353395</v>
      </c>
      <c r="V1230" s="2">
        <f>SUM(U$5:U1230)</f>
        <v>5661.2091571016999</v>
      </c>
      <c r="W1230" s="2">
        <f>V1230/3600</f>
        <v>1.5725580991949166</v>
      </c>
      <c r="X1230" s="2">
        <f>T1230*N1230</f>
        <v>11.129765502353395</v>
      </c>
      <c r="Y1230" s="2">
        <f>SUM(X$5:X1230)</f>
        <v>1053.2006328410084</v>
      </c>
      <c r="Z1230" s="2">
        <f t="shared" si="118"/>
        <v>0.29255573134472457</v>
      </c>
      <c r="AA1230" s="2">
        <f>W1230-Z1230</f>
        <v>1.2800023678501922</v>
      </c>
      <c r="AB1230" s="2">
        <f>(0.5*$C$5*K1230^2)/1000</f>
        <v>464.80903742283948</v>
      </c>
      <c r="AC1230" s="2">
        <f t="shared" si="119"/>
        <v>464.80903742283948</v>
      </c>
      <c r="AD1230" s="13"/>
    </row>
    <row r="1231" spans="5:30" x14ac:dyDescent="0.25">
      <c r="E1231" s="6" t="s">
        <v>3</v>
      </c>
      <c r="F1231" s="1">
        <v>1226</v>
      </c>
      <c r="G1231" s="1">
        <v>204</v>
      </c>
      <c r="H1231" s="2">
        <f>SUM($K$5:K1231)</f>
        <v>11048.638888888889</v>
      </c>
      <c r="I1231" s="2">
        <f>SUM($K$1028:K1231)</f>
        <v>3198.2222222222244</v>
      </c>
      <c r="J1231" s="1">
        <v>95.3</v>
      </c>
      <c r="K1231" s="2">
        <v>26.472222222222221</v>
      </c>
      <c r="L1231" s="2">
        <v>-4.1666666666666269E-2</v>
      </c>
      <c r="M1231" s="1">
        <f>IF(K1231&gt;0.001,1,0)</f>
        <v>1</v>
      </c>
      <c r="N1231" s="1">
        <f>IF(L1231&lt;-0.0001,1,0)</f>
        <v>1</v>
      </c>
      <c r="O1231" s="3">
        <f t="shared" si="114"/>
        <v>1.0999999999999999E-2</v>
      </c>
      <c r="P1231" s="2">
        <f t="shared" si="115"/>
        <v>142.54910999999998</v>
      </c>
      <c r="Q1231" s="2">
        <f>0.5*$C$7*$C$8*1.2*K1231^2</f>
        <v>275.84325572222224</v>
      </c>
      <c r="R1231" s="2">
        <f>IF(L1231&gt;0,$C$5*L1231,0)</f>
        <v>0</v>
      </c>
      <c r="S1231" s="2">
        <f t="shared" si="116"/>
        <v>418.39236572222222</v>
      </c>
      <c r="T1231" s="2">
        <f>(S1231*K1231)/1000</f>
        <v>11.075775681479938</v>
      </c>
      <c r="U1231" s="2">
        <f t="shared" si="117"/>
        <v>11.075775681479938</v>
      </c>
      <c r="V1231" s="2">
        <f>SUM(U$5:U1231)</f>
        <v>5672.28493278318</v>
      </c>
      <c r="W1231" s="2">
        <f>V1231/3600</f>
        <v>1.5756347035508833</v>
      </c>
      <c r="X1231" s="2">
        <f>T1231*N1231</f>
        <v>11.075775681479938</v>
      </c>
      <c r="Y1231" s="2">
        <f>SUM(X$5:X1231)</f>
        <v>1064.2764085224883</v>
      </c>
      <c r="Z1231" s="2">
        <f t="shared" si="118"/>
        <v>0.2956323357006912</v>
      </c>
      <c r="AA1231" s="2">
        <f>W1231-Z1231</f>
        <v>1.2800023678501922</v>
      </c>
      <c r="AB1231" s="2">
        <f>(0.5*$C$5*K1231^2)/1000</f>
        <v>462.86423186728393</v>
      </c>
      <c r="AC1231" s="2">
        <f t="shared" si="119"/>
        <v>462.86423186728393</v>
      </c>
      <c r="AD1231" s="13"/>
    </row>
    <row r="1232" spans="5:30" x14ac:dyDescent="0.25">
      <c r="E1232" s="6" t="s">
        <v>3</v>
      </c>
      <c r="F1232" s="1">
        <v>1227</v>
      </c>
      <c r="G1232" s="1">
        <v>205</v>
      </c>
      <c r="H1232" s="2">
        <f>SUM($K$5:K1232)</f>
        <v>11075.083333333334</v>
      </c>
      <c r="I1232" s="2">
        <f>SUM($K$1028:K1232)</f>
        <v>3224.6666666666688</v>
      </c>
      <c r="J1232" s="1">
        <v>95.2</v>
      </c>
      <c r="K1232" s="2">
        <v>26.444444444444443</v>
      </c>
      <c r="L1232" s="2">
        <v>-4.1666666666666269E-2</v>
      </c>
      <c r="M1232" s="1">
        <f>IF(K1232&gt;0.001,1,0)</f>
        <v>1</v>
      </c>
      <c r="N1232" s="1">
        <f>IF(L1232&lt;-0.0001,1,0)</f>
        <v>1</v>
      </c>
      <c r="O1232" s="3">
        <f t="shared" si="114"/>
        <v>1.0999999999999999E-2</v>
      </c>
      <c r="P1232" s="2">
        <f t="shared" si="115"/>
        <v>142.54910999999998</v>
      </c>
      <c r="Q1232" s="2">
        <f>0.5*$C$7*$C$8*1.2*K1232^2</f>
        <v>275.26466488888889</v>
      </c>
      <c r="R1232" s="2">
        <f>IF(L1232&gt;0,$C$5*L1232,0)</f>
        <v>0</v>
      </c>
      <c r="S1232" s="2">
        <f t="shared" si="116"/>
        <v>417.81377488888887</v>
      </c>
      <c r="T1232" s="2">
        <f>(S1232*K1232)/1000</f>
        <v>11.048853158172838</v>
      </c>
      <c r="U1232" s="2">
        <f t="shared" si="117"/>
        <v>11.048853158172838</v>
      </c>
      <c r="V1232" s="2">
        <f>SUM(U$5:U1232)</f>
        <v>5683.3337859413532</v>
      </c>
      <c r="W1232" s="2">
        <f>V1232/3600</f>
        <v>1.5787038294281537</v>
      </c>
      <c r="X1232" s="2">
        <f>T1232*N1232</f>
        <v>11.048853158172838</v>
      </c>
      <c r="Y1232" s="2">
        <f>SUM(X$5:X1232)</f>
        <v>1075.325261680661</v>
      </c>
      <c r="Z1232" s="2">
        <f t="shared" si="118"/>
        <v>0.2987014615779614</v>
      </c>
      <c r="AA1232" s="2">
        <f>W1232-Z1232</f>
        <v>1.2800023678501922</v>
      </c>
      <c r="AB1232" s="2">
        <f>(0.5*$C$5*K1232^2)/1000</f>
        <v>461.89335802469128</v>
      </c>
      <c r="AC1232" s="2">
        <f t="shared" si="119"/>
        <v>461.89335802469128</v>
      </c>
      <c r="AD1232" s="13"/>
    </row>
    <row r="1233" spans="5:30" x14ac:dyDescent="0.25">
      <c r="E1233" s="6" t="s">
        <v>3</v>
      </c>
      <c r="F1233" s="1">
        <v>1228</v>
      </c>
      <c r="G1233" s="1">
        <v>206</v>
      </c>
      <c r="H1233" s="2">
        <f>SUM($K$5:K1233)</f>
        <v>11101.472222222223</v>
      </c>
      <c r="I1233" s="2">
        <f>SUM($K$1028:K1233)</f>
        <v>3251.0555555555575</v>
      </c>
      <c r="J1233" s="1">
        <v>95</v>
      </c>
      <c r="K1233" s="2">
        <v>26.388888888888889</v>
      </c>
      <c r="L1233" s="2">
        <v>-4.1666666666666269E-2</v>
      </c>
      <c r="M1233" s="1">
        <f>IF(K1233&gt;0.001,1,0)</f>
        <v>1</v>
      </c>
      <c r="N1233" s="1">
        <f>IF(L1233&lt;-0.0001,1,0)</f>
        <v>1</v>
      </c>
      <c r="O1233" s="3">
        <f t="shared" si="114"/>
        <v>1.0999999999999999E-2</v>
      </c>
      <c r="P1233" s="2">
        <f t="shared" si="115"/>
        <v>142.54910999999998</v>
      </c>
      <c r="Q1233" s="2">
        <f>0.5*$C$7*$C$8*1.2*K1233^2</f>
        <v>274.10930555555558</v>
      </c>
      <c r="R1233" s="2">
        <f>IF(L1233&gt;0,$C$5*L1233,0)</f>
        <v>0</v>
      </c>
      <c r="S1233" s="2">
        <f t="shared" si="116"/>
        <v>416.65841555555556</v>
      </c>
      <c r="T1233" s="2">
        <f>(S1233*K1233)/1000</f>
        <v>10.995152632716049</v>
      </c>
      <c r="U1233" s="2">
        <f t="shared" si="117"/>
        <v>10.995152632716049</v>
      </c>
      <c r="V1233" s="2">
        <f>SUM(U$5:U1233)</f>
        <v>5694.3289385740691</v>
      </c>
      <c r="W1233" s="2">
        <f>V1233/3600</f>
        <v>1.5817580384927969</v>
      </c>
      <c r="X1233" s="2">
        <f>T1233*N1233</f>
        <v>10.995152632716049</v>
      </c>
      <c r="Y1233" s="2">
        <f>SUM(X$5:X1233)</f>
        <v>1086.3204143133771</v>
      </c>
      <c r="Z1233" s="2">
        <f t="shared" si="118"/>
        <v>0.30175567064260478</v>
      </c>
      <c r="AA1233" s="2">
        <f>W1233-Z1233</f>
        <v>1.2800023678501922</v>
      </c>
      <c r="AB1233" s="2">
        <f>(0.5*$C$5*K1233^2)/1000</f>
        <v>459.9546682098765</v>
      </c>
      <c r="AC1233" s="2">
        <f t="shared" si="119"/>
        <v>459.9546682098765</v>
      </c>
      <c r="AD1233" s="13"/>
    </row>
    <row r="1234" spans="5:30" x14ac:dyDescent="0.25">
      <c r="E1234" s="6" t="s">
        <v>3</v>
      </c>
      <c r="F1234" s="1">
        <v>1229</v>
      </c>
      <c r="G1234" s="1">
        <v>207</v>
      </c>
      <c r="H1234" s="2">
        <f>SUM($K$5:K1234)</f>
        <v>11127.833333333334</v>
      </c>
      <c r="I1234" s="2">
        <f>SUM($K$1028:K1234)</f>
        <v>3277.4166666666688</v>
      </c>
      <c r="J1234" s="1">
        <v>94.9</v>
      </c>
      <c r="K1234" s="2">
        <v>26.361111111111111</v>
      </c>
      <c r="L1234" s="2">
        <v>-4.1666666666666269E-2</v>
      </c>
      <c r="M1234" s="1">
        <f>IF(K1234&gt;0.001,1,0)</f>
        <v>1</v>
      </c>
      <c r="N1234" s="1">
        <f>IF(L1234&lt;-0.0001,1,0)</f>
        <v>1</v>
      </c>
      <c r="O1234" s="3">
        <f t="shared" si="114"/>
        <v>1.0999999999999999E-2</v>
      </c>
      <c r="P1234" s="2">
        <f t="shared" si="115"/>
        <v>142.54910999999998</v>
      </c>
      <c r="Q1234" s="2">
        <f>0.5*$C$7*$C$8*1.2*K1234^2</f>
        <v>273.53253705555557</v>
      </c>
      <c r="R1234" s="2">
        <f>IF(L1234&gt;0,$C$5*L1234,0)</f>
        <v>0</v>
      </c>
      <c r="S1234" s="2">
        <f t="shared" si="116"/>
        <v>416.08164705555555</v>
      </c>
      <c r="T1234" s="2">
        <f>(S1234*K1234)/1000</f>
        <v>10.968374529325617</v>
      </c>
      <c r="U1234" s="2">
        <f t="shared" si="117"/>
        <v>10.968374529325617</v>
      </c>
      <c r="V1234" s="2">
        <f>SUM(U$5:U1234)</f>
        <v>5705.297313103395</v>
      </c>
      <c r="W1234" s="2">
        <f>V1234/3600</f>
        <v>1.5848048091953875</v>
      </c>
      <c r="X1234" s="2">
        <f>T1234*N1234</f>
        <v>10.968374529325617</v>
      </c>
      <c r="Y1234" s="2">
        <f>SUM(X$5:X1234)</f>
        <v>1097.2887888427028</v>
      </c>
      <c r="Z1234" s="2">
        <f t="shared" si="118"/>
        <v>0.30480244134519524</v>
      </c>
      <c r="AA1234" s="2">
        <f>W1234-Z1234</f>
        <v>1.2800023678501922</v>
      </c>
      <c r="AB1234" s="2">
        <f>(0.5*$C$5*K1234^2)/1000</f>
        <v>458.98685223765426</v>
      </c>
      <c r="AC1234" s="2">
        <f t="shared" si="119"/>
        <v>458.98685223765426</v>
      </c>
      <c r="AD1234" s="13"/>
    </row>
    <row r="1235" spans="5:30" x14ac:dyDescent="0.25">
      <c r="E1235" s="6" t="s">
        <v>3</v>
      </c>
      <c r="F1235" s="1">
        <v>1230</v>
      </c>
      <c r="G1235" s="1">
        <v>208</v>
      </c>
      <c r="H1235" s="2">
        <f>SUM($K$5:K1235)</f>
        <v>11154.138888888889</v>
      </c>
      <c r="I1235" s="2">
        <f>SUM($K$1028:K1235)</f>
        <v>3303.7222222222244</v>
      </c>
      <c r="J1235" s="1">
        <v>94.7</v>
      </c>
      <c r="K1235" s="2">
        <v>26.305555555555557</v>
      </c>
      <c r="L1235" s="2">
        <v>-5.5555555555556344E-2</v>
      </c>
      <c r="M1235" s="1">
        <f>IF(K1235&gt;0.001,1,0)</f>
        <v>1</v>
      </c>
      <c r="N1235" s="1">
        <f>IF(L1235&lt;-0.0001,1,0)</f>
        <v>1</v>
      </c>
      <c r="O1235" s="3">
        <f t="shared" si="114"/>
        <v>1.0999999999999999E-2</v>
      </c>
      <c r="P1235" s="2">
        <f t="shared" si="115"/>
        <v>142.54910999999998</v>
      </c>
      <c r="Q1235" s="2">
        <f>0.5*$C$7*$C$8*1.2*K1235^2</f>
        <v>272.38082238888893</v>
      </c>
      <c r="R1235" s="2">
        <f>IF(L1235&gt;0,$C$5*L1235,0)</f>
        <v>0</v>
      </c>
      <c r="S1235" s="2">
        <f t="shared" si="116"/>
        <v>414.92993238888891</v>
      </c>
      <c r="T1235" s="2">
        <f>(S1235*K1235)/1000</f>
        <v>10.914962388118829</v>
      </c>
      <c r="U1235" s="2">
        <f t="shared" si="117"/>
        <v>10.914962388118829</v>
      </c>
      <c r="V1235" s="2">
        <f>SUM(U$5:U1235)</f>
        <v>5716.2122754915135</v>
      </c>
      <c r="W1235" s="2">
        <f>V1235/3600</f>
        <v>1.587836743192087</v>
      </c>
      <c r="X1235" s="2">
        <f>T1235*N1235</f>
        <v>10.914962388118829</v>
      </c>
      <c r="Y1235" s="2">
        <f>SUM(X$5:X1235)</f>
        <v>1108.2037512308216</v>
      </c>
      <c r="Z1235" s="2">
        <f t="shared" si="118"/>
        <v>0.30783437534189489</v>
      </c>
      <c r="AA1235" s="2">
        <f>W1235-Z1235</f>
        <v>1.2800023678501922</v>
      </c>
      <c r="AB1235" s="2">
        <f>(0.5*$C$5*K1235^2)/1000</f>
        <v>457.05427816358036</v>
      </c>
      <c r="AC1235" s="2">
        <f t="shared" si="119"/>
        <v>457.05427816358036</v>
      </c>
      <c r="AD1235" s="13"/>
    </row>
    <row r="1236" spans="5:30" x14ac:dyDescent="0.25">
      <c r="E1236" s="6" t="s">
        <v>3</v>
      </c>
      <c r="F1236" s="1">
        <v>1231</v>
      </c>
      <c r="G1236" s="1">
        <v>209</v>
      </c>
      <c r="H1236" s="2">
        <f>SUM($K$5:K1236)</f>
        <v>11180.388888888889</v>
      </c>
      <c r="I1236" s="2">
        <f>SUM($K$1028:K1236)</f>
        <v>3329.9722222222244</v>
      </c>
      <c r="J1236" s="1">
        <v>94.5</v>
      </c>
      <c r="K1236" s="2">
        <v>26.25</v>
      </c>
      <c r="L1236" s="2">
        <v>-4.1666666666666269E-2</v>
      </c>
      <c r="M1236" s="1">
        <f>IF(K1236&gt;0.001,1,0)</f>
        <v>1</v>
      </c>
      <c r="N1236" s="1">
        <f>IF(L1236&lt;-0.0001,1,0)</f>
        <v>1</v>
      </c>
      <c r="O1236" s="3">
        <f t="shared" si="114"/>
        <v>1.0999999999999999E-2</v>
      </c>
      <c r="P1236" s="2">
        <f t="shared" si="115"/>
        <v>142.54910999999998</v>
      </c>
      <c r="Q1236" s="2">
        <f>0.5*$C$7*$C$8*1.2*K1236^2</f>
        <v>271.2315375</v>
      </c>
      <c r="R1236" s="2">
        <f>IF(L1236&gt;0,$C$5*L1236,0)</f>
        <v>0</v>
      </c>
      <c r="S1236" s="2">
        <f t="shared" si="116"/>
        <v>413.78064749999999</v>
      </c>
      <c r="T1236" s="2">
        <f>(S1236*K1236)/1000</f>
        <v>10.861741996875001</v>
      </c>
      <c r="U1236" s="2">
        <f t="shared" si="117"/>
        <v>10.861741996875001</v>
      </c>
      <c r="V1236" s="2">
        <f>SUM(U$5:U1236)</f>
        <v>5727.0740174883886</v>
      </c>
      <c r="W1236" s="2">
        <f>V1236/3600</f>
        <v>1.5908538937467747</v>
      </c>
      <c r="X1236" s="2">
        <f>T1236*N1236</f>
        <v>10.861741996875001</v>
      </c>
      <c r="Y1236" s="2">
        <f>SUM(X$5:X1236)</f>
        <v>1119.0654932276966</v>
      </c>
      <c r="Z1236" s="2">
        <f t="shared" si="118"/>
        <v>0.31085152589658238</v>
      </c>
      <c r="AA1236" s="2">
        <f>W1236-Z1236</f>
        <v>1.2800023678501922</v>
      </c>
      <c r="AB1236" s="2">
        <f>(0.5*$C$5*K1236^2)/1000</f>
        <v>455.12578124999999</v>
      </c>
      <c r="AC1236" s="2">
        <f t="shared" si="119"/>
        <v>455.12578124999999</v>
      </c>
      <c r="AD1236" s="13"/>
    </row>
    <row r="1237" spans="5:30" x14ac:dyDescent="0.25">
      <c r="E1237" s="6" t="s">
        <v>3</v>
      </c>
      <c r="F1237" s="1">
        <v>1232</v>
      </c>
      <c r="G1237" s="1">
        <v>210</v>
      </c>
      <c r="H1237" s="2">
        <f>SUM($K$5:K1237)</f>
        <v>11206.611111111111</v>
      </c>
      <c r="I1237" s="2">
        <f>SUM($K$1028:K1237)</f>
        <v>3356.1944444444466</v>
      </c>
      <c r="J1237" s="1">
        <v>94.4</v>
      </c>
      <c r="K1237" s="2">
        <v>26.222222222222221</v>
      </c>
      <c r="L1237" s="2">
        <v>-1.3888888888888099E-2</v>
      </c>
      <c r="M1237" s="1">
        <f>IF(K1237&gt;0.001,1,0)</f>
        <v>1</v>
      </c>
      <c r="N1237" s="1">
        <f>IF(L1237&lt;-0.0001,1,0)</f>
        <v>1</v>
      </c>
      <c r="O1237" s="3">
        <f t="shared" si="114"/>
        <v>1.0999999999999999E-2</v>
      </c>
      <c r="P1237" s="2">
        <f t="shared" si="115"/>
        <v>142.54910999999998</v>
      </c>
      <c r="Q1237" s="2">
        <f>0.5*$C$7*$C$8*1.2*K1237^2</f>
        <v>270.65780622222223</v>
      </c>
      <c r="R1237" s="2">
        <f>IF(L1237&gt;0,$C$5*L1237,0)</f>
        <v>0</v>
      </c>
      <c r="S1237" s="2">
        <f t="shared" si="116"/>
        <v>413.20691622222222</v>
      </c>
      <c r="T1237" s="2">
        <f>(S1237*K1237)/1000</f>
        <v>10.83520358093827</v>
      </c>
      <c r="U1237" s="2">
        <f t="shared" si="117"/>
        <v>10.83520358093827</v>
      </c>
      <c r="V1237" s="2">
        <f>SUM(U$5:U1237)</f>
        <v>5737.909221069327</v>
      </c>
      <c r="W1237" s="2">
        <f>V1237/3600</f>
        <v>1.5938636725192574</v>
      </c>
      <c r="X1237" s="2">
        <f>T1237*N1237</f>
        <v>10.83520358093827</v>
      </c>
      <c r="Y1237" s="2">
        <f>SUM(X$5:X1237)</f>
        <v>1129.9006968086348</v>
      </c>
      <c r="Z1237" s="2">
        <f t="shared" si="118"/>
        <v>0.31386130466906526</v>
      </c>
      <c r="AA1237" s="2">
        <f>W1237-Z1237</f>
        <v>1.2800023678501922</v>
      </c>
      <c r="AB1237" s="2">
        <f>(0.5*$C$5*K1237^2)/1000</f>
        <v>454.16306172839501</v>
      </c>
      <c r="AC1237" s="2">
        <f t="shared" si="119"/>
        <v>454.16306172839501</v>
      </c>
      <c r="AD1237" s="13"/>
    </row>
    <row r="1238" spans="5:30" x14ac:dyDescent="0.25">
      <c r="E1238" s="6" t="s">
        <v>3</v>
      </c>
      <c r="F1238" s="1">
        <v>1233</v>
      </c>
      <c r="G1238" s="1">
        <v>211</v>
      </c>
      <c r="H1238" s="2">
        <f>SUM($K$5:K1238)</f>
        <v>11232.833333333334</v>
      </c>
      <c r="I1238" s="2">
        <f>SUM($K$1028:K1238)</f>
        <v>3382.4166666666688</v>
      </c>
      <c r="J1238" s="1">
        <v>94.4</v>
      </c>
      <c r="K1238" s="2">
        <v>26.222222222222221</v>
      </c>
      <c r="L1238" s="2">
        <v>-1.3888888888890073E-2</v>
      </c>
      <c r="M1238" s="1">
        <f>IF(K1238&gt;0.001,1,0)</f>
        <v>1</v>
      </c>
      <c r="N1238" s="1">
        <f>IF(L1238&lt;-0.0001,1,0)</f>
        <v>1</v>
      </c>
      <c r="O1238" s="3">
        <f t="shared" si="114"/>
        <v>1.0999999999999999E-2</v>
      </c>
      <c r="P1238" s="2">
        <f t="shared" si="115"/>
        <v>142.54910999999998</v>
      </c>
      <c r="Q1238" s="2">
        <f>0.5*$C$7*$C$8*1.2*K1238^2</f>
        <v>270.65780622222223</v>
      </c>
      <c r="R1238" s="2">
        <f>IF(L1238&gt;0,$C$5*L1238,0)</f>
        <v>0</v>
      </c>
      <c r="S1238" s="2">
        <f t="shared" si="116"/>
        <v>413.20691622222222</v>
      </c>
      <c r="T1238" s="2">
        <f>(S1238*K1238)/1000</f>
        <v>10.83520358093827</v>
      </c>
      <c r="U1238" s="2">
        <f t="shared" si="117"/>
        <v>10.83520358093827</v>
      </c>
      <c r="V1238" s="2">
        <f>SUM(U$5:U1238)</f>
        <v>5748.7444246502655</v>
      </c>
      <c r="W1238" s="2">
        <f>V1238/3600</f>
        <v>1.5968734512917404</v>
      </c>
      <c r="X1238" s="2">
        <f>T1238*N1238</f>
        <v>10.83520358093827</v>
      </c>
      <c r="Y1238" s="2">
        <f>SUM(X$5:X1238)</f>
        <v>1140.7359003895731</v>
      </c>
      <c r="Z1238" s="2">
        <f t="shared" si="118"/>
        <v>0.31687108344154807</v>
      </c>
      <c r="AA1238" s="2">
        <f>W1238-Z1238</f>
        <v>1.2800023678501924</v>
      </c>
      <c r="AB1238" s="2">
        <f>(0.5*$C$5*K1238^2)/1000</f>
        <v>454.16306172839501</v>
      </c>
      <c r="AC1238" s="2">
        <f t="shared" si="119"/>
        <v>454.16306172839501</v>
      </c>
      <c r="AD1238" s="13"/>
    </row>
    <row r="1239" spans="5:30" x14ac:dyDescent="0.25">
      <c r="E1239" s="6" t="s">
        <v>3</v>
      </c>
      <c r="F1239" s="1">
        <v>1234</v>
      </c>
      <c r="G1239" s="1">
        <v>212</v>
      </c>
      <c r="H1239" s="2">
        <f>SUM($K$5:K1239)</f>
        <v>11259.027777777779</v>
      </c>
      <c r="I1239" s="2">
        <f>SUM($K$1028:K1239)</f>
        <v>3408.6111111111131</v>
      </c>
      <c r="J1239" s="1">
        <v>94.3</v>
      </c>
      <c r="K1239" s="2">
        <v>26.194444444444443</v>
      </c>
      <c r="L1239" s="2">
        <v>-1.3888888888890073E-2</v>
      </c>
      <c r="M1239" s="1">
        <f>IF(K1239&gt;0.001,1,0)</f>
        <v>1</v>
      </c>
      <c r="N1239" s="1">
        <f>IF(L1239&lt;-0.0001,1,0)</f>
        <v>1</v>
      </c>
      <c r="O1239" s="3">
        <f t="shared" si="114"/>
        <v>1.0999999999999999E-2</v>
      </c>
      <c r="P1239" s="2">
        <f t="shared" si="115"/>
        <v>142.54910999999998</v>
      </c>
      <c r="Q1239" s="2">
        <f>0.5*$C$7*$C$8*1.2*K1239^2</f>
        <v>270.08468238888889</v>
      </c>
      <c r="R1239" s="2">
        <f>IF(L1239&gt;0,$C$5*L1239,0)</f>
        <v>0</v>
      </c>
      <c r="S1239" s="2">
        <f t="shared" si="116"/>
        <v>412.63379238888888</v>
      </c>
      <c r="T1239" s="2">
        <f>(S1239*K1239)/1000</f>
        <v>10.808712950631172</v>
      </c>
      <c r="U1239" s="2">
        <f t="shared" si="117"/>
        <v>10.808712950631172</v>
      </c>
      <c r="V1239" s="2">
        <f>SUM(U$5:U1239)</f>
        <v>5759.5531376008967</v>
      </c>
      <c r="W1239" s="2">
        <f>V1239/3600</f>
        <v>1.5998758715558046</v>
      </c>
      <c r="X1239" s="2">
        <f>T1239*N1239</f>
        <v>10.808712950631172</v>
      </c>
      <c r="Y1239" s="2">
        <f>SUM(X$5:X1239)</f>
        <v>1151.5446133402043</v>
      </c>
      <c r="Z1239" s="2">
        <f t="shared" si="118"/>
        <v>0.31987350370561229</v>
      </c>
      <c r="AA1239" s="2">
        <f>W1239-Z1239</f>
        <v>1.2800023678501922</v>
      </c>
      <c r="AB1239" s="2">
        <f>(0.5*$C$5*K1239^2)/1000</f>
        <v>453.20136149691353</v>
      </c>
      <c r="AC1239" s="2">
        <f t="shared" si="119"/>
        <v>453.20136149691353</v>
      </c>
      <c r="AD1239" s="13"/>
    </row>
    <row r="1240" spans="5:30" x14ac:dyDescent="0.25">
      <c r="E1240" s="6" t="s">
        <v>3</v>
      </c>
      <c r="F1240" s="1">
        <v>1235</v>
      </c>
      <c r="G1240" s="1">
        <v>213</v>
      </c>
      <c r="H1240" s="2">
        <f>SUM($K$5:K1240)</f>
        <v>11285.222222222224</v>
      </c>
      <c r="I1240" s="2">
        <f>SUM($K$1028:K1240)</f>
        <v>3434.8055555555575</v>
      </c>
      <c r="J1240" s="1">
        <v>94.3</v>
      </c>
      <c r="K1240" s="2">
        <v>26.194444444444443</v>
      </c>
      <c r="L1240" s="2">
        <v>-2.7777777777778172E-2</v>
      </c>
      <c r="M1240" s="1">
        <f>IF(K1240&gt;0.001,1,0)</f>
        <v>1</v>
      </c>
      <c r="N1240" s="1">
        <f>IF(L1240&lt;-0.0001,1,0)</f>
        <v>1</v>
      </c>
      <c r="O1240" s="3">
        <f t="shared" si="114"/>
        <v>1.0999999999999999E-2</v>
      </c>
      <c r="P1240" s="2">
        <f t="shared" si="115"/>
        <v>142.54910999999998</v>
      </c>
      <c r="Q1240" s="2">
        <f>0.5*$C$7*$C$8*1.2*K1240^2</f>
        <v>270.08468238888889</v>
      </c>
      <c r="R1240" s="2">
        <f>IF(L1240&gt;0,$C$5*L1240,0)</f>
        <v>0</v>
      </c>
      <c r="S1240" s="2">
        <f t="shared" si="116"/>
        <v>412.63379238888888</v>
      </c>
      <c r="T1240" s="2">
        <f>(S1240*K1240)/1000</f>
        <v>10.808712950631172</v>
      </c>
      <c r="U1240" s="2">
        <f t="shared" si="117"/>
        <v>10.808712950631172</v>
      </c>
      <c r="V1240" s="2">
        <f>SUM(U$5:U1240)</f>
        <v>5770.3618505515278</v>
      </c>
      <c r="W1240" s="2">
        <f>V1240/3600</f>
        <v>1.6028782918198687</v>
      </c>
      <c r="X1240" s="2">
        <f>T1240*N1240</f>
        <v>10.808712950631172</v>
      </c>
      <c r="Y1240" s="2">
        <f>SUM(X$5:X1240)</f>
        <v>1162.3533262908354</v>
      </c>
      <c r="Z1240" s="2">
        <f t="shared" si="118"/>
        <v>0.32287592396967651</v>
      </c>
      <c r="AA1240" s="2">
        <f>W1240-Z1240</f>
        <v>1.2800023678501922</v>
      </c>
      <c r="AB1240" s="2">
        <f>(0.5*$C$5*K1240^2)/1000</f>
        <v>453.20136149691353</v>
      </c>
      <c r="AC1240" s="2">
        <f t="shared" si="119"/>
        <v>453.20136149691353</v>
      </c>
      <c r="AD1240" s="13"/>
    </row>
    <row r="1241" spans="5:30" x14ac:dyDescent="0.25">
      <c r="E1241" s="6" t="s">
        <v>3</v>
      </c>
      <c r="F1241" s="1">
        <v>1236</v>
      </c>
      <c r="G1241" s="1">
        <v>214</v>
      </c>
      <c r="H1241" s="2">
        <f>SUM($K$5:K1241)</f>
        <v>11311.361111111113</v>
      </c>
      <c r="I1241" s="2">
        <f>SUM($K$1028:K1241)</f>
        <v>3460.9444444444462</v>
      </c>
      <c r="J1241" s="1">
        <v>94.1</v>
      </c>
      <c r="K1241" s="2">
        <v>26.138888888888886</v>
      </c>
      <c r="L1241" s="2">
        <v>-5.5555555555554373E-2</v>
      </c>
      <c r="M1241" s="1">
        <f>IF(K1241&gt;0.001,1,0)</f>
        <v>1</v>
      </c>
      <c r="N1241" s="1">
        <f>IF(L1241&lt;-0.0001,1,0)</f>
        <v>1</v>
      </c>
      <c r="O1241" s="3">
        <f t="shared" si="114"/>
        <v>1.0999999999999999E-2</v>
      </c>
      <c r="P1241" s="2">
        <f t="shared" si="115"/>
        <v>142.54910999999998</v>
      </c>
      <c r="Q1241" s="2">
        <f>0.5*$C$7*$C$8*1.2*K1241^2</f>
        <v>268.94025705555549</v>
      </c>
      <c r="R1241" s="2">
        <f>IF(L1241&gt;0,$C$5*L1241,0)</f>
        <v>0</v>
      </c>
      <c r="S1241" s="2">
        <f t="shared" si="116"/>
        <v>411.48936705555548</v>
      </c>
      <c r="T1241" s="2">
        <f>(S1241*K1241)/1000</f>
        <v>10.75587484442438</v>
      </c>
      <c r="U1241" s="2">
        <f t="shared" si="117"/>
        <v>10.75587484442438</v>
      </c>
      <c r="V1241" s="2">
        <f>SUM(U$5:U1241)</f>
        <v>5781.1177253959522</v>
      </c>
      <c r="W1241" s="2">
        <f>V1241/3600</f>
        <v>1.6058660348322089</v>
      </c>
      <c r="X1241" s="2">
        <f>T1241*N1241</f>
        <v>10.75587484442438</v>
      </c>
      <c r="Y1241" s="2">
        <f>SUM(X$5:X1241)</f>
        <v>1173.1092011352598</v>
      </c>
      <c r="Z1241" s="2">
        <f t="shared" si="118"/>
        <v>0.32586366698201663</v>
      </c>
      <c r="AA1241" s="2">
        <f>W1241-Z1241</f>
        <v>1.2800023678501922</v>
      </c>
      <c r="AB1241" s="2">
        <f>(0.5*$C$5*K1241^2)/1000</f>
        <v>451.28101890432089</v>
      </c>
      <c r="AC1241" s="2">
        <f t="shared" si="119"/>
        <v>451.28101890432089</v>
      </c>
      <c r="AD1241" s="13"/>
    </row>
    <row r="1242" spans="5:30" x14ac:dyDescent="0.25">
      <c r="E1242" s="6" t="s">
        <v>3</v>
      </c>
      <c r="F1242" s="1">
        <v>1237</v>
      </c>
      <c r="G1242" s="1">
        <v>215</v>
      </c>
      <c r="H1242" s="2">
        <f>SUM($K$5:K1242)</f>
        <v>11337.444444444447</v>
      </c>
      <c r="I1242" s="2">
        <f>SUM($K$1028:K1242)</f>
        <v>3487.0277777777796</v>
      </c>
      <c r="J1242" s="1">
        <v>93.9</v>
      </c>
      <c r="K1242" s="2">
        <v>26.083333333333336</v>
      </c>
      <c r="L1242" s="2">
        <v>-9.7222222222220642E-2</v>
      </c>
      <c r="M1242" s="1">
        <f>IF(K1242&gt;0.001,1,0)</f>
        <v>1</v>
      </c>
      <c r="N1242" s="1">
        <f>IF(L1242&lt;-0.0001,1,0)</f>
        <v>1</v>
      </c>
      <c r="O1242" s="3">
        <f t="shared" si="114"/>
        <v>1.0999999999999999E-2</v>
      </c>
      <c r="P1242" s="2">
        <f t="shared" si="115"/>
        <v>142.54910999999998</v>
      </c>
      <c r="Q1242" s="2">
        <f>0.5*$C$7*$C$8*1.2*K1242^2</f>
        <v>267.79826150000008</v>
      </c>
      <c r="R1242" s="2">
        <f>IF(L1242&gt;0,$C$5*L1242,0)</f>
        <v>0</v>
      </c>
      <c r="S1242" s="2">
        <f t="shared" si="116"/>
        <v>410.34737150000007</v>
      </c>
      <c r="T1242" s="2">
        <f>(S1242*K1242)/1000</f>
        <v>10.70322727329167</v>
      </c>
      <c r="U1242" s="2">
        <f t="shared" si="117"/>
        <v>10.70322727329167</v>
      </c>
      <c r="V1242" s="2">
        <f>SUM(U$5:U1242)</f>
        <v>5791.8209526692435</v>
      </c>
      <c r="W1242" s="2">
        <f>V1242/3600</f>
        <v>1.6088391535192343</v>
      </c>
      <c r="X1242" s="2">
        <f>T1242*N1242</f>
        <v>10.70322727329167</v>
      </c>
      <c r="Y1242" s="2">
        <f>SUM(X$5:X1242)</f>
        <v>1183.8124284085516</v>
      </c>
      <c r="Z1242" s="2">
        <f t="shared" si="118"/>
        <v>0.32883678566904212</v>
      </c>
      <c r="AA1242" s="2">
        <f>W1242-Z1242</f>
        <v>1.2800023678501922</v>
      </c>
      <c r="AB1242" s="2">
        <f>(0.5*$C$5*K1242^2)/1000</f>
        <v>449.36475347222233</v>
      </c>
      <c r="AC1242" s="2">
        <f t="shared" si="119"/>
        <v>449.36475347222233</v>
      </c>
      <c r="AD1242" s="13"/>
    </row>
    <row r="1243" spans="5:30" x14ac:dyDescent="0.25">
      <c r="E1243" s="6" t="s">
        <v>3</v>
      </c>
      <c r="F1243" s="1">
        <v>1238</v>
      </c>
      <c r="G1243" s="1">
        <v>216</v>
      </c>
      <c r="H1243" s="2">
        <f>SUM($K$5:K1243)</f>
        <v>11363.388888888892</v>
      </c>
      <c r="I1243" s="2">
        <f>SUM($K$1028:K1243)</f>
        <v>3512.972222222224</v>
      </c>
      <c r="J1243" s="1">
        <v>93.4</v>
      </c>
      <c r="K1243" s="2">
        <v>25.944444444444446</v>
      </c>
      <c r="L1243" s="2">
        <v>-0.15277777777777896</v>
      </c>
      <c r="M1243" s="1">
        <f>IF(K1243&gt;0.001,1,0)</f>
        <v>1</v>
      </c>
      <c r="N1243" s="1">
        <f>IF(L1243&lt;-0.0001,1,0)</f>
        <v>1</v>
      </c>
      <c r="O1243" s="3">
        <f t="shared" si="114"/>
        <v>1.0999999999999999E-2</v>
      </c>
      <c r="P1243" s="2">
        <f t="shared" si="115"/>
        <v>142.54910999999998</v>
      </c>
      <c r="Q1243" s="2">
        <f>0.5*$C$7*$C$8*1.2*K1243^2</f>
        <v>264.95390288888893</v>
      </c>
      <c r="R1243" s="2">
        <f>IF(L1243&gt;0,$C$5*L1243,0)</f>
        <v>0</v>
      </c>
      <c r="S1243" s="2">
        <f t="shared" si="116"/>
        <v>407.50301288888892</v>
      </c>
      <c r="T1243" s="2">
        <f>(S1243*K1243)/1000</f>
        <v>10.572439278839507</v>
      </c>
      <c r="U1243" s="2">
        <f t="shared" si="117"/>
        <v>10.572439278839507</v>
      </c>
      <c r="V1243" s="2">
        <f>SUM(U$5:U1243)</f>
        <v>5802.3933919480833</v>
      </c>
      <c r="W1243" s="2">
        <f>V1243/3600</f>
        <v>1.6117759422078008</v>
      </c>
      <c r="X1243" s="2">
        <f>T1243*N1243</f>
        <v>10.572439278839507</v>
      </c>
      <c r="Y1243" s="2">
        <f>SUM(X$5:X1243)</f>
        <v>1194.3848676873911</v>
      </c>
      <c r="Z1243" s="2">
        <f t="shared" si="118"/>
        <v>0.33177357435760862</v>
      </c>
      <c r="AA1243" s="2">
        <f>W1243-Z1243</f>
        <v>1.2800023678501922</v>
      </c>
      <c r="AB1243" s="2">
        <f>(0.5*$C$5*K1243^2)/1000</f>
        <v>444.5919274691359</v>
      </c>
      <c r="AC1243" s="2">
        <f t="shared" si="119"/>
        <v>444.5919274691359</v>
      </c>
      <c r="AD1243" s="13"/>
    </row>
    <row r="1244" spans="5:30" x14ac:dyDescent="0.25">
      <c r="E1244" s="6" t="s">
        <v>3</v>
      </c>
      <c r="F1244" s="1">
        <v>1239</v>
      </c>
      <c r="G1244" s="1">
        <v>217</v>
      </c>
      <c r="H1244" s="2">
        <f>SUM($K$5:K1244)</f>
        <v>11389.16666666667</v>
      </c>
      <c r="I1244" s="2">
        <f>SUM($K$1028:K1244)</f>
        <v>3538.7500000000018</v>
      </c>
      <c r="J1244" s="1">
        <v>92.8</v>
      </c>
      <c r="K1244" s="2">
        <v>25.777777777777775</v>
      </c>
      <c r="L1244" s="2">
        <v>-0.19444444444444522</v>
      </c>
      <c r="M1244" s="1">
        <f>IF(K1244&gt;0.001,1,0)</f>
        <v>1</v>
      </c>
      <c r="N1244" s="1">
        <f>IF(L1244&lt;-0.0001,1,0)</f>
        <v>1</v>
      </c>
      <c r="O1244" s="3">
        <f t="shared" si="114"/>
        <v>1.0999999999999999E-2</v>
      </c>
      <c r="P1244" s="2">
        <f t="shared" si="115"/>
        <v>142.54910999999998</v>
      </c>
      <c r="Q1244" s="2">
        <f>0.5*$C$7*$C$8*1.2*K1244^2</f>
        <v>261.56071822222219</v>
      </c>
      <c r="R1244" s="2">
        <f>IF(L1244&gt;0,$C$5*L1244,0)</f>
        <v>0</v>
      </c>
      <c r="S1244" s="2">
        <f t="shared" si="116"/>
        <v>404.10982822222218</v>
      </c>
      <c r="T1244" s="2">
        <f>(S1244*K1244)/1000</f>
        <v>10.417053349728393</v>
      </c>
      <c r="U1244" s="2">
        <f t="shared" si="117"/>
        <v>10.417053349728393</v>
      </c>
      <c r="V1244" s="2">
        <f>SUM(U$5:U1244)</f>
        <v>5812.8104452978114</v>
      </c>
      <c r="W1244" s="2">
        <f>V1244/3600</f>
        <v>1.614669568138281</v>
      </c>
      <c r="X1244" s="2">
        <f>T1244*N1244</f>
        <v>10.417053349728393</v>
      </c>
      <c r="Y1244" s="2">
        <f>SUM(X$5:X1244)</f>
        <v>1204.8019210371194</v>
      </c>
      <c r="Z1244" s="2">
        <f t="shared" si="118"/>
        <v>0.33466720028808872</v>
      </c>
      <c r="AA1244" s="2">
        <f>W1244-Z1244</f>
        <v>1.2800023678501922</v>
      </c>
      <c r="AB1244" s="2">
        <f>(0.5*$C$5*K1244^2)/1000</f>
        <v>438.89817283950606</v>
      </c>
      <c r="AC1244" s="2">
        <f t="shared" si="119"/>
        <v>438.89817283950606</v>
      </c>
      <c r="AD1244" s="13"/>
    </row>
    <row r="1245" spans="5:30" x14ac:dyDescent="0.25">
      <c r="E1245" s="6" t="s">
        <v>3</v>
      </c>
      <c r="F1245" s="1">
        <v>1240</v>
      </c>
      <c r="G1245" s="1">
        <v>218</v>
      </c>
      <c r="H1245" s="2">
        <f>SUM($K$5:K1245)</f>
        <v>11414.722222222224</v>
      </c>
      <c r="I1245" s="2">
        <f>SUM($K$1028:K1245)</f>
        <v>3564.3055555555575</v>
      </c>
      <c r="J1245" s="1">
        <v>92</v>
      </c>
      <c r="K1245" s="2">
        <v>25.555555555555554</v>
      </c>
      <c r="L1245" s="2">
        <v>-0.20833333333333331</v>
      </c>
      <c r="M1245" s="1">
        <f>IF(K1245&gt;0.001,1,0)</f>
        <v>1</v>
      </c>
      <c r="N1245" s="1">
        <f>IF(L1245&lt;-0.0001,1,0)</f>
        <v>1</v>
      </c>
      <c r="O1245" s="3">
        <f t="shared" si="114"/>
        <v>1.0999999999999999E-2</v>
      </c>
      <c r="P1245" s="2">
        <f t="shared" si="115"/>
        <v>142.54910999999998</v>
      </c>
      <c r="Q1245" s="2">
        <f>0.5*$C$7*$C$8*1.2*K1245^2</f>
        <v>257.07048888888892</v>
      </c>
      <c r="R1245" s="2">
        <f>IF(L1245&gt;0,$C$5*L1245,0)</f>
        <v>0</v>
      </c>
      <c r="S1245" s="2">
        <f t="shared" si="116"/>
        <v>399.6195988888889</v>
      </c>
      <c r="T1245" s="2">
        <f>(S1245*K1245)/1000</f>
        <v>10.212500860493826</v>
      </c>
      <c r="U1245" s="2">
        <f t="shared" si="117"/>
        <v>10.212500860493826</v>
      </c>
      <c r="V1245" s="2">
        <f>SUM(U$5:U1245)</f>
        <v>5823.0229461583049</v>
      </c>
      <c r="W1245" s="2">
        <f>V1245/3600</f>
        <v>1.6175063739328626</v>
      </c>
      <c r="X1245" s="2">
        <f>T1245*N1245</f>
        <v>10.212500860493826</v>
      </c>
      <c r="Y1245" s="2">
        <f>SUM(X$5:X1245)</f>
        <v>1215.0144218976131</v>
      </c>
      <c r="Z1245" s="2">
        <f t="shared" si="118"/>
        <v>0.33750400608267034</v>
      </c>
      <c r="AA1245" s="2">
        <f>W1245-Z1245</f>
        <v>1.2800023678501922</v>
      </c>
      <c r="AB1245" s="2">
        <f>(0.5*$C$5*K1245^2)/1000</f>
        <v>431.36358024691356</v>
      </c>
      <c r="AC1245" s="2">
        <f t="shared" si="119"/>
        <v>431.36358024691356</v>
      </c>
      <c r="AD1245" s="13"/>
    </row>
    <row r="1246" spans="5:30" x14ac:dyDescent="0.25">
      <c r="E1246" s="6" t="s">
        <v>3</v>
      </c>
      <c r="F1246" s="1">
        <v>1241</v>
      </c>
      <c r="G1246" s="1">
        <v>219</v>
      </c>
      <c r="H1246" s="2">
        <f>SUM($K$5:K1246)</f>
        <v>11440.083333333336</v>
      </c>
      <c r="I1246" s="2">
        <f>SUM($K$1028:K1246)</f>
        <v>3589.6666666666688</v>
      </c>
      <c r="J1246" s="1">
        <v>91.3</v>
      </c>
      <c r="K1246" s="2">
        <v>25.361111111111111</v>
      </c>
      <c r="L1246" s="2">
        <v>-0.19444444444444522</v>
      </c>
      <c r="M1246" s="1">
        <f>IF(K1246&gt;0.001,1,0)</f>
        <v>1</v>
      </c>
      <c r="N1246" s="1">
        <f>IF(L1246&lt;-0.0001,1,0)</f>
        <v>1</v>
      </c>
      <c r="O1246" s="3">
        <f t="shared" si="114"/>
        <v>1.0999999999999999E-2</v>
      </c>
      <c r="P1246" s="2">
        <f t="shared" si="115"/>
        <v>142.54910999999998</v>
      </c>
      <c r="Q1246" s="2">
        <f>0.5*$C$7*$C$8*1.2*K1246^2</f>
        <v>253.17342905555557</v>
      </c>
      <c r="R1246" s="2">
        <f>IF(L1246&gt;0,$C$5*L1246,0)</f>
        <v>0</v>
      </c>
      <c r="S1246" s="2">
        <f t="shared" si="116"/>
        <v>395.72253905555556</v>
      </c>
      <c r="T1246" s="2">
        <f>(S1246*K1246)/1000</f>
        <v>10.035963282158951</v>
      </c>
      <c r="U1246" s="2">
        <f t="shared" si="117"/>
        <v>10.035963282158951</v>
      </c>
      <c r="V1246" s="2">
        <f>SUM(U$5:U1246)</f>
        <v>5833.058909440464</v>
      </c>
      <c r="W1246" s="2">
        <f>V1246/3600</f>
        <v>1.62029414151124</v>
      </c>
      <c r="X1246" s="2">
        <f>T1246*N1246</f>
        <v>10.035963282158951</v>
      </c>
      <c r="Y1246" s="2">
        <f>SUM(X$5:X1246)</f>
        <v>1225.0503851797721</v>
      </c>
      <c r="Z1246" s="2">
        <f t="shared" si="118"/>
        <v>0.34029177366104779</v>
      </c>
      <c r="AA1246" s="2">
        <f>W1246-Z1246</f>
        <v>1.2800023678501922</v>
      </c>
      <c r="AB1246" s="2">
        <f>(0.5*$C$5*K1246^2)/1000</f>
        <v>424.82432445987649</v>
      </c>
      <c r="AC1246" s="2">
        <f t="shared" si="119"/>
        <v>424.82432445987649</v>
      </c>
      <c r="AD1246" s="13"/>
    </row>
    <row r="1247" spans="5:30" x14ac:dyDescent="0.25">
      <c r="E1247" s="6" t="s">
        <v>3</v>
      </c>
      <c r="F1247" s="1">
        <v>1242</v>
      </c>
      <c r="G1247" s="1">
        <v>220</v>
      </c>
      <c r="H1247" s="2">
        <f>SUM($K$5:K1247)</f>
        <v>11465.250000000002</v>
      </c>
      <c r="I1247" s="2">
        <f>SUM($K$1028:K1247)</f>
        <v>3614.8333333333353</v>
      </c>
      <c r="J1247" s="1">
        <v>90.6</v>
      </c>
      <c r="K1247" s="2">
        <v>25.166666666666664</v>
      </c>
      <c r="L1247" s="2">
        <v>-0.18055555555555516</v>
      </c>
      <c r="M1247" s="1">
        <f>IF(K1247&gt;0.001,1,0)</f>
        <v>1</v>
      </c>
      <c r="N1247" s="1">
        <f>IF(L1247&lt;-0.0001,1,0)</f>
        <v>1</v>
      </c>
      <c r="O1247" s="3">
        <f t="shared" si="114"/>
        <v>1.0999999999999999E-2</v>
      </c>
      <c r="P1247" s="2">
        <f t="shared" si="115"/>
        <v>142.54910999999998</v>
      </c>
      <c r="Q1247" s="2">
        <f>0.5*$C$7*$C$8*1.2*K1247^2</f>
        <v>249.30613399999996</v>
      </c>
      <c r="R1247" s="2">
        <f>IF(L1247&gt;0,$C$5*L1247,0)</f>
        <v>0</v>
      </c>
      <c r="S1247" s="2">
        <f t="shared" si="116"/>
        <v>391.85524399999997</v>
      </c>
      <c r="T1247" s="2">
        <f>(S1247*K1247)/1000</f>
        <v>9.8616903073333315</v>
      </c>
      <c r="U1247" s="2">
        <f t="shared" si="117"/>
        <v>9.8616903073333315</v>
      </c>
      <c r="V1247" s="2">
        <f>SUM(U$5:U1247)</f>
        <v>5842.9205997477975</v>
      </c>
      <c r="W1247" s="2">
        <f>V1247/3600</f>
        <v>1.6230334999299438</v>
      </c>
      <c r="X1247" s="2">
        <f>T1247*N1247</f>
        <v>9.8616903073333315</v>
      </c>
      <c r="Y1247" s="2">
        <f>SUM(X$5:X1247)</f>
        <v>1234.9120754871053</v>
      </c>
      <c r="Z1247" s="2">
        <f t="shared" si="118"/>
        <v>0.3430311320797515</v>
      </c>
      <c r="AA1247" s="2">
        <f>W1247-Z1247</f>
        <v>1.2800023678501924</v>
      </c>
      <c r="AB1247" s="2">
        <f>(0.5*$C$5*K1247^2)/1000</f>
        <v>418.3350138888888</v>
      </c>
      <c r="AC1247" s="2">
        <f t="shared" si="119"/>
        <v>418.3350138888888</v>
      </c>
      <c r="AD1247" s="13"/>
    </row>
    <row r="1248" spans="5:30" x14ac:dyDescent="0.25">
      <c r="E1248" s="6" t="s">
        <v>3</v>
      </c>
      <c r="F1248" s="1">
        <v>1243</v>
      </c>
      <c r="G1248" s="1">
        <v>221</v>
      </c>
      <c r="H1248" s="2">
        <f>SUM($K$5:K1248)</f>
        <v>11490.250000000002</v>
      </c>
      <c r="I1248" s="2">
        <f>SUM($K$1028:K1248)</f>
        <v>3639.8333333333353</v>
      </c>
      <c r="J1248" s="1">
        <v>90</v>
      </c>
      <c r="K1248" s="2">
        <v>25</v>
      </c>
      <c r="L1248" s="2">
        <v>-0.18055555555555516</v>
      </c>
      <c r="M1248" s="1">
        <f>IF(K1248&gt;0.001,1,0)</f>
        <v>1</v>
      </c>
      <c r="N1248" s="1">
        <f>IF(L1248&lt;-0.0001,1,0)</f>
        <v>1</v>
      </c>
      <c r="O1248" s="3">
        <f t="shared" si="114"/>
        <v>1.0999999999999999E-2</v>
      </c>
      <c r="P1248" s="2">
        <f t="shared" si="115"/>
        <v>142.54910999999998</v>
      </c>
      <c r="Q1248" s="2">
        <f>0.5*$C$7*$C$8*1.2*K1248^2</f>
        <v>246.01500000000001</v>
      </c>
      <c r="R1248" s="2">
        <f>IF(L1248&gt;0,$C$5*L1248,0)</f>
        <v>0</v>
      </c>
      <c r="S1248" s="2">
        <f t="shared" si="116"/>
        <v>388.56411000000003</v>
      </c>
      <c r="T1248" s="2">
        <f>(S1248*K1248)/1000</f>
        <v>9.7141027500000003</v>
      </c>
      <c r="U1248" s="2">
        <f t="shared" si="117"/>
        <v>9.7141027500000003</v>
      </c>
      <c r="V1248" s="2">
        <f>SUM(U$5:U1248)</f>
        <v>5852.6347024977977</v>
      </c>
      <c r="W1248" s="2">
        <f>V1248/3600</f>
        <v>1.6257318618049439</v>
      </c>
      <c r="X1248" s="2">
        <f>T1248*N1248</f>
        <v>9.7141027500000003</v>
      </c>
      <c r="Y1248" s="2">
        <f>SUM(X$5:X1248)</f>
        <v>1244.6261782371053</v>
      </c>
      <c r="Z1248" s="2">
        <f t="shared" si="118"/>
        <v>0.34572949395475144</v>
      </c>
      <c r="AA1248" s="2">
        <f>W1248-Z1248</f>
        <v>1.2800023678501924</v>
      </c>
      <c r="AB1248" s="2">
        <f>(0.5*$C$5*K1248^2)/1000</f>
        <v>412.8125</v>
      </c>
      <c r="AC1248" s="2">
        <f t="shared" si="119"/>
        <v>412.8125</v>
      </c>
      <c r="AD1248" s="13"/>
    </row>
    <row r="1249" spans="5:30" x14ac:dyDescent="0.25">
      <c r="E1249" s="6" t="s">
        <v>3</v>
      </c>
      <c r="F1249" s="1">
        <v>1244</v>
      </c>
      <c r="G1249" s="1">
        <v>222</v>
      </c>
      <c r="H1249" s="2">
        <f>SUM($K$5:K1249)</f>
        <v>11515.055555555557</v>
      </c>
      <c r="I1249" s="2">
        <f>SUM($K$1028:K1249)</f>
        <v>3664.638888888891</v>
      </c>
      <c r="J1249" s="1">
        <v>89.3</v>
      </c>
      <c r="K1249" s="2">
        <v>24.805555555555554</v>
      </c>
      <c r="L1249" s="2">
        <v>-0.18055555555555516</v>
      </c>
      <c r="M1249" s="1">
        <f>IF(K1249&gt;0.001,1,0)</f>
        <v>1</v>
      </c>
      <c r="N1249" s="1">
        <f>IF(L1249&lt;-0.0001,1,0)</f>
        <v>1</v>
      </c>
      <c r="O1249" s="3">
        <f t="shared" si="114"/>
        <v>1.0999999999999999E-2</v>
      </c>
      <c r="P1249" s="2">
        <f t="shared" si="115"/>
        <v>142.54910999999998</v>
      </c>
      <c r="Q1249" s="2">
        <f>0.5*$C$7*$C$8*1.2*K1249^2</f>
        <v>242.20298238888887</v>
      </c>
      <c r="R1249" s="2">
        <f>IF(L1249&gt;0,$C$5*L1249,0)</f>
        <v>0</v>
      </c>
      <c r="S1249" s="2">
        <f t="shared" si="116"/>
        <v>384.75209238888885</v>
      </c>
      <c r="T1249" s="2">
        <f>(S1249*K1249)/1000</f>
        <v>9.5439894028688244</v>
      </c>
      <c r="U1249" s="2">
        <f t="shared" si="117"/>
        <v>9.5439894028688244</v>
      </c>
      <c r="V1249" s="2">
        <f>SUM(U$5:U1249)</f>
        <v>5862.1786919006663</v>
      </c>
      <c r="W1249" s="2">
        <f>V1249/3600</f>
        <v>1.6283829699724073</v>
      </c>
      <c r="X1249" s="2">
        <f>T1249*N1249</f>
        <v>9.5439894028688244</v>
      </c>
      <c r="Y1249" s="2">
        <f>SUM(X$5:X1249)</f>
        <v>1254.1701676399741</v>
      </c>
      <c r="Z1249" s="2">
        <f t="shared" si="118"/>
        <v>0.34838060212221506</v>
      </c>
      <c r="AA1249" s="2">
        <f>W1249-Z1249</f>
        <v>1.2800023678501922</v>
      </c>
      <c r="AB1249" s="2">
        <f>(0.5*$C$5*K1249^2)/1000</f>
        <v>406.41594483024687</v>
      </c>
      <c r="AC1249" s="2">
        <f t="shared" si="119"/>
        <v>406.41594483024687</v>
      </c>
      <c r="AD1249" s="13"/>
    </row>
    <row r="1250" spans="5:30" x14ac:dyDescent="0.25">
      <c r="E1250" s="6" t="s">
        <v>3</v>
      </c>
      <c r="F1250" s="1">
        <v>1245</v>
      </c>
      <c r="G1250" s="1">
        <v>223</v>
      </c>
      <c r="H1250" s="2">
        <f>SUM($K$5:K1250)</f>
        <v>11539.694444444445</v>
      </c>
      <c r="I1250" s="2">
        <f>SUM($K$1028:K1250)</f>
        <v>3689.2777777777796</v>
      </c>
      <c r="J1250" s="1">
        <v>88.7</v>
      </c>
      <c r="K1250" s="2">
        <v>24.638888888888889</v>
      </c>
      <c r="L1250" s="2">
        <v>-0.16666666666666705</v>
      </c>
      <c r="M1250" s="1">
        <f>IF(K1250&gt;0.001,1,0)</f>
        <v>1</v>
      </c>
      <c r="N1250" s="1">
        <f>IF(L1250&lt;-0.0001,1,0)</f>
        <v>1</v>
      </c>
      <c r="O1250" s="3">
        <f t="shared" si="114"/>
        <v>1.0999999999999999E-2</v>
      </c>
      <c r="P1250" s="2">
        <f t="shared" si="115"/>
        <v>142.54910999999998</v>
      </c>
      <c r="Q1250" s="2">
        <f>0.5*$C$7*$C$8*1.2*K1250^2</f>
        <v>238.95922905555557</v>
      </c>
      <c r="R1250" s="2">
        <f>IF(L1250&gt;0,$C$5*L1250,0)</f>
        <v>0</v>
      </c>
      <c r="S1250" s="2">
        <f t="shared" si="116"/>
        <v>381.50833905555555</v>
      </c>
      <c r="T1250" s="2">
        <f>(S1250*K1250)/1000</f>
        <v>9.399941576174383</v>
      </c>
      <c r="U1250" s="2">
        <f t="shared" si="117"/>
        <v>9.399941576174383</v>
      </c>
      <c r="V1250" s="2">
        <f>SUM(U$5:U1250)</f>
        <v>5871.5786334768409</v>
      </c>
      <c r="W1250" s="2">
        <f>V1250/3600</f>
        <v>1.6309940648546781</v>
      </c>
      <c r="X1250" s="2">
        <f>T1250*N1250</f>
        <v>9.399941576174383</v>
      </c>
      <c r="Y1250" s="2">
        <f>SUM(X$5:X1250)</f>
        <v>1263.5701092161485</v>
      </c>
      <c r="Z1250" s="2">
        <f t="shared" si="118"/>
        <v>0.35099169700448568</v>
      </c>
      <c r="AA1250" s="2">
        <f>W1250-Z1250</f>
        <v>1.2800023678501924</v>
      </c>
      <c r="AB1250" s="2">
        <f>(0.5*$C$5*K1250^2)/1000</f>
        <v>400.97293557098766</v>
      </c>
      <c r="AC1250" s="2">
        <f t="shared" si="119"/>
        <v>400.97293557098766</v>
      </c>
      <c r="AD1250" s="13"/>
    </row>
    <row r="1251" spans="5:30" x14ac:dyDescent="0.25">
      <c r="E1251" s="6" t="s">
        <v>3</v>
      </c>
      <c r="F1251" s="1">
        <v>1246</v>
      </c>
      <c r="G1251" s="1">
        <v>224</v>
      </c>
      <c r="H1251" s="2">
        <f>SUM($K$5:K1251)</f>
        <v>11564.166666666668</v>
      </c>
      <c r="I1251" s="2">
        <f>SUM($K$1028:K1251)</f>
        <v>3713.7500000000018</v>
      </c>
      <c r="J1251" s="1">
        <v>88.1</v>
      </c>
      <c r="K1251" s="2">
        <v>24.472222222222221</v>
      </c>
      <c r="L1251" s="2">
        <v>-0.18055555555555516</v>
      </c>
      <c r="M1251" s="1">
        <f>IF(K1251&gt;0.001,1,0)</f>
        <v>1</v>
      </c>
      <c r="N1251" s="1">
        <f>IF(L1251&lt;-0.0001,1,0)</f>
        <v>1</v>
      </c>
      <c r="O1251" s="3">
        <f t="shared" si="114"/>
        <v>1.0999999999999999E-2</v>
      </c>
      <c r="P1251" s="2">
        <f t="shared" si="115"/>
        <v>142.54910999999998</v>
      </c>
      <c r="Q1251" s="2">
        <f>0.5*$C$7*$C$8*1.2*K1251^2</f>
        <v>235.73734372222222</v>
      </c>
      <c r="R1251" s="2">
        <f>IF(L1251&gt;0,$C$5*L1251,0)</f>
        <v>0</v>
      </c>
      <c r="S1251" s="2">
        <f t="shared" si="116"/>
        <v>378.28645372222218</v>
      </c>
      <c r="T1251" s="2">
        <f>(S1251*K1251)/1000</f>
        <v>9.2575101591466034</v>
      </c>
      <c r="U1251" s="2">
        <f t="shared" si="117"/>
        <v>9.2575101591466034</v>
      </c>
      <c r="V1251" s="2">
        <f>SUM(U$5:U1251)</f>
        <v>5880.8361436359874</v>
      </c>
      <c r="W1251" s="2">
        <f>V1251/3600</f>
        <v>1.633565595454441</v>
      </c>
      <c r="X1251" s="2">
        <f>T1251*N1251</f>
        <v>9.2575101591466034</v>
      </c>
      <c r="Y1251" s="2">
        <f>SUM(X$5:X1251)</f>
        <v>1272.8276193752952</v>
      </c>
      <c r="Z1251" s="2">
        <f t="shared" si="118"/>
        <v>0.35356322760424863</v>
      </c>
      <c r="AA1251" s="2">
        <f>W1251-Z1251</f>
        <v>1.2800023678501924</v>
      </c>
      <c r="AB1251" s="2">
        <f>(0.5*$C$5*K1251^2)/1000</f>
        <v>395.56662075617282</v>
      </c>
      <c r="AC1251" s="2">
        <f t="shared" si="119"/>
        <v>395.56662075617282</v>
      </c>
      <c r="AD1251" s="13"/>
    </row>
    <row r="1252" spans="5:30" x14ac:dyDescent="0.25">
      <c r="E1252" s="6" t="s">
        <v>3</v>
      </c>
      <c r="F1252" s="1">
        <v>1247</v>
      </c>
      <c r="G1252" s="1">
        <v>225</v>
      </c>
      <c r="H1252" s="2">
        <f>SUM($K$5:K1252)</f>
        <v>11588.444444444445</v>
      </c>
      <c r="I1252" s="2">
        <f>SUM($K$1028:K1252)</f>
        <v>3738.0277777777796</v>
      </c>
      <c r="J1252" s="1">
        <v>87.4</v>
      </c>
      <c r="K1252" s="2">
        <v>24.277777777777779</v>
      </c>
      <c r="L1252" s="2">
        <v>-0.19444444444444325</v>
      </c>
      <c r="M1252" s="1">
        <f>IF(K1252&gt;0.001,1,0)</f>
        <v>1</v>
      </c>
      <c r="N1252" s="1">
        <f>IF(L1252&lt;-0.0001,1,0)</f>
        <v>1</v>
      </c>
      <c r="O1252" s="3">
        <f t="shared" si="114"/>
        <v>1.0999999999999999E-2</v>
      </c>
      <c r="P1252" s="2">
        <f t="shared" si="115"/>
        <v>142.54910999999998</v>
      </c>
      <c r="Q1252" s="2">
        <f>0.5*$C$7*$C$8*1.2*K1252^2</f>
        <v>232.00611622222223</v>
      </c>
      <c r="R1252" s="2">
        <f>IF(L1252&gt;0,$C$5*L1252,0)</f>
        <v>0</v>
      </c>
      <c r="S1252" s="2">
        <f t="shared" si="116"/>
        <v>374.55522622222225</v>
      </c>
      <c r="T1252" s="2">
        <f>(S1252*K1252)/1000</f>
        <v>9.0933685477283959</v>
      </c>
      <c r="U1252" s="2">
        <f t="shared" si="117"/>
        <v>9.0933685477283959</v>
      </c>
      <c r="V1252" s="2">
        <f>SUM(U$5:U1252)</f>
        <v>5889.9295121837158</v>
      </c>
      <c r="W1252" s="2">
        <f>V1252/3600</f>
        <v>1.6360915311621433</v>
      </c>
      <c r="X1252" s="2">
        <f>T1252*N1252</f>
        <v>9.0933685477283959</v>
      </c>
      <c r="Y1252" s="2">
        <f>SUM(X$5:X1252)</f>
        <v>1281.9209879230236</v>
      </c>
      <c r="Z1252" s="2">
        <f t="shared" si="118"/>
        <v>0.35608916331195101</v>
      </c>
      <c r="AA1252" s="2">
        <f>W1252-Z1252</f>
        <v>1.2800023678501924</v>
      </c>
      <c r="AB1252" s="2">
        <f>(0.5*$C$5*K1252^2)/1000</f>
        <v>389.30563117283947</v>
      </c>
      <c r="AC1252" s="2">
        <f t="shared" si="119"/>
        <v>389.30563117283947</v>
      </c>
      <c r="AD1252" s="13"/>
    </row>
    <row r="1253" spans="5:30" x14ac:dyDescent="0.25">
      <c r="E1253" s="6" t="s">
        <v>3</v>
      </c>
      <c r="F1253" s="1">
        <v>1248</v>
      </c>
      <c r="G1253" s="1">
        <v>226</v>
      </c>
      <c r="H1253" s="2">
        <f>SUM($K$5:K1253)</f>
        <v>11612.527777777779</v>
      </c>
      <c r="I1253" s="2">
        <f>SUM($K$1028:K1253)</f>
        <v>3762.1111111111131</v>
      </c>
      <c r="J1253" s="1">
        <v>86.7</v>
      </c>
      <c r="K1253" s="2">
        <v>24.083333333333332</v>
      </c>
      <c r="L1253" s="2">
        <v>-0.19444444444444522</v>
      </c>
      <c r="M1253" s="1">
        <f>IF(K1253&gt;0.001,1,0)</f>
        <v>1</v>
      </c>
      <c r="N1253" s="1">
        <f>IF(L1253&lt;-0.0001,1,0)</f>
        <v>1</v>
      </c>
      <c r="O1253" s="3">
        <f t="shared" si="114"/>
        <v>1.0999999999999999E-2</v>
      </c>
      <c r="P1253" s="2">
        <f t="shared" si="115"/>
        <v>142.54910999999998</v>
      </c>
      <c r="Q1253" s="2">
        <f>0.5*$C$7*$C$8*1.2*K1253^2</f>
        <v>228.30465349999997</v>
      </c>
      <c r="R1253" s="2">
        <f>IF(L1253&gt;0,$C$5*L1253,0)</f>
        <v>0</v>
      </c>
      <c r="S1253" s="2">
        <f t="shared" si="116"/>
        <v>370.85376349999996</v>
      </c>
      <c r="T1253" s="2">
        <f>(S1253*K1253)/1000</f>
        <v>8.9313948042916653</v>
      </c>
      <c r="U1253" s="2">
        <f t="shared" si="117"/>
        <v>8.9313948042916653</v>
      </c>
      <c r="V1253" s="2">
        <f>SUM(U$5:U1253)</f>
        <v>5898.8609069880076</v>
      </c>
      <c r="W1253" s="2">
        <f>V1253/3600</f>
        <v>1.6385724741633354</v>
      </c>
      <c r="X1253" s="2">
        <f>T1253*N1253</f>
        <v>8.9313948042916653</v>
      </c>
      <c r="Y1253" s="2">
        <f>SUM(X$5:X1253)</f>
        <v>1290.8523827273152</v>
      </c>
      <c r="Z1253" s="2">
        <f t="shared" si="118"/>
        <v>0.35857010631314312</v>
      </c>
      <c r="AA1253" s="2">
        <f>W1253-Z1253</f>
        <v>1.2800023678501922</v>
      </c>
      <c r="AB1253" s="2">
        <f>(0.5*$C$5*K1253^2)/1000</f>
        <v>383.09458680555548</v>
      </c>
      <c r="AC1253" s="2">
        <f t="shared" si="119"/>
        <v>383.09458680555548</v>
      </c>
      <c r="AD1253" s="13"/>
    </row>
    <row r="1254" spans="5:30" x14ac:dyDescent="0.25">
      <c r="E1254" s="6" t="s">
        <v>3</v>
      </c>
      <c r="F1254" s="1">
        <v>1249</v>
      </c>
      <c r="G1254" s="1">
        <v>227</v>
      </c>
      <c r="H1254" s="2">
        <f>SUM($K$5:K1254)</f>
        <v>11636.416666666668</v>
      </c>
      <c r="I1254" s="2">
        <f>SUM($K$1028:K1254)</f>
        <v>3786.0000000000018</v>
      </c>
      <c r="J1254" s="1">
        <v>86</v>
      </c>
      <c r="K1254" s="2">
        <v>23.888888888888889</v>
      </c>
      <c r="L1254" s="2">
        <v>-0.19444444444444522</v>
      </c>
      <c r="M1254" s="1">
        <f>IF(K1254&gt;0.001,1,0)</f>
        <v>1</v>
      </c>
      <c r="N1254" s="1">
        <f>IF(L1254&lt;-0.0001,1,0)</f>
        <v>1</v>
      </c>
      <c r="O1254" s="3">
        <f t="shared" si="114"/>
        <v>1.0999999999999999E-2</v>
      </c>
      <c r="P1254" s="2">
        <f t="shared" si="115"/>
        <v>142.54910999999998</v>
      </c>
      <c r="Q1254" s="2">
        <f>0.5*$C$7*$C$8*1.2*K1254^2</f>
        <v>224.63295555555555</v>
      </c>
      <c r="R1254" s="2">
        <f>IF(L1254&gt;0,$C$5*L1254,0)</f>
        <v>0</v>
      </c>
      <c r="S1254" s="2">
        <f t="shared" si="116"/>
        <v>367.18206555555554</v>
      </c>
      <c r="T1254" s="2">
        <f>(S1254*K1254)/1000</f>
        <v>8.7715715660493832</v>
      </c>
      <c r="U1254" s="2">
        <f t="shared" si="117"/>
        <v>8.7715715660493832</v>
      </c>
      <c r="V1254" s="2">
        <f>SUM(U$5:U1254)</f>
        <v>5907.6324785540573</v>
      </c>
      <c r="W1254" s="2">
        <f>V1254/3600</f>
        <v>1.6410090218205715</v>
      </c>
      <c r="X1254" s="2">
        <f>T1254*N1254</f>
        <v>8.7715715660493832</v>
      </c>
      <c r="Y1254" s="2">
        <f>SUM(X$5:X1254)</f>
        <v>1299.6239542933647</v>
      </c>
      <c r="Z1254" s="2">
        <f t="shared" si="118"/>
        <v>0.36100665397037907</v>
      </c>
      <c r="AA1254" s="2">
        <f>W1254-Z1254</f>
        <v>1.2800023678501924</v>
      </c>
      <c r="AB1254" s="2">
        <f>(0.5*$C$5*K1254^2)/1000</f>
        <v>376.93348765432097</v>
      </c>
      <c r="AC1254" s="2">
        <f t="shared" si="119"/>
        <v>376.93348765432097</v>
      </c>
      <c r="AD1254" s="13"/>
    </row>
    <row r="1255" spans="5:30" x14ac:dyDescent="0.25">
      <c r="E1255" s="6" t="s">
        <v>3</v>
      </c>
      <c r="F1255" s="1">
        <v>1250</v>
      </c>
      <c r="G1255" s="1">
        <v>228</v>
      </c>
      <c r="H1255" s="2">
        <f>SUM($K$5:K1255)</f>
        <v>11660.111111111113</v>
      </c>
      <c r="I1255" s="2">
        <f>SUM($K$1028:K1255)</f>
        <v>3809.6944444444462</v>
      </c>
      <c r="J1255" s="1">
        <v>85.3</v>
      </c>
      <c r="K1255" s="2">
        <v>23.694444444444443</v>
      </c>
      <c r="L1255" s="2">
        <v>-0.18055555555555516</v>
      </c>
      <c r="M1255" s="1">
        <f>IF(K1255&gt;0.001,1,0)</f>
        <v>1</v>
      </c>
      <c r="N1255" s="1">
        <f>IF(L1255&lt;-0.0001,1,0)</f>
        <v>1</v>
      </c>
      <c r="O1255" s="3">
        <f t="shared" si="114"/>
        <v>1.0999999999999999E-2</v>
      </c>
      <c r="P1255" s="2">
        <f t="shared" si="115"/>
        <v>142.54910999999998</v>
      </c>
      <c r="Q1255" s="2">
        <f>0.5*$C$7*$C$8*1.2*K1255^2</f>
        <v>220.99102238888887</v>
      </c>
      <c r="R1255" s="2">
        <f>IF(L1255&gt;0,$C$5*L1255,0)</f>
        <v>0</v>
      </c>
      <c r="S1255" s="2">
        <f t="shared" si="116"/>
        <v>363.54013238888888</v>
      </c>
      <c r="T1255" s="2">
        <f>(S1255*K1255)/1000</f>
        <v>8.6138814702145048</v>
      </c>
      <c r="U1255" s="2">
        <f t="shared" si="117"/>
        <v>8.6138814702145048</v>
      </c>
      <c r="V1255" s="2">
        <f>SUM(U$5:U1255)</f>
        <v>5916.2463600242718</v>
      </c>
      <c r="W1255" s="2">
        <f>V1255/3600</f>
        <v>1.6434017666734089</v>
      </c>
      <c r="X1255" s="2">
        <f>T1255*N1255</f>
        <v>8.6138814702145048</v>
      </c>
      <c r="Y1255" s="2">
        <f>SUM(X$5:X1255)</f>
        <v>1308.2378357635791</v>
      </c>
      <c r="Z1255" s="2">
        <f t="shared" si="118"/>
        <v>0.36339939882321642</v>
      </c>
      <c r="AA1255" s="2">
        <f>W1255-Z1255</f>
        <v>1.2800023678501924</v>
      </c>
      <c r="AB1255" s="2">
        <f>(0.5*$C$5*K1255^2)/1000</f>
        <v>370.82233371913571</v>
      </c>
      <c r="AC1255" s="2">
        <f t="shared" si="119"/>
        <v>370.82233371913571</v>
      </c>
      <c r="AD1255" s="13"/>
    </row>
    <row r="1256" spans="5:30" x14ac:dyDescent="0.25">
      <c r="E1256" s="6" t="s">
        <v>3</v>
      </c>
      <c r="F1256" s="1">
        <v>1251</v>
      </c>
      <c r="G1256" s="1">
        <v>229</v>
      </c>
      <c r="H1256" s="2">
        <f>SUM($K$5:K1256)</f>
        <v>11683.638888888891</v>
      </c>
      <c r="I1256" s="2">
        <f>SUM($K$1028:K1256)</f>
        <v>3833.222222222224</v>
      </c>
      <c r="J1256" s="1">
        <v>84.7</v>
      </c>
      <c r="K1256" s="2">
        <v>23.527777777777779</v>
      </c>
      <c r="L1256" s="2">
        <v>-0.16666666666666705</v>
      </c>
      <c r="M1256" s="1">
        <f>IF(K1256&gt;0.001,1,0)</f>
        <v>1</v>
      </c>
      <c r="N1256" s="1">
        <f>IF(L1256&lt;-0.0001,1,0)</f>
        <v>1</v>
      </c>
      <c r="O1256" s="3">
        <f t="shared" si="114"/>
        <v>1.0999999999999999E-2</v>
      </c>
      <c r="P1256" s="2">
        <f t="shared" si="115"/>
        <v>142.54910999999998</v>
      </c>
      <c r="Q1256" s="2">
        <f>0.5*$C$7*$C$8*1.2*K1256^2</f>
        <v>217.89305572222227</v>
      </c>
      <c r="R1256" s="2">
        <f>IF(L1256&gt;0,$C$5*L1256,0)</f>
        <v>0</v>
      </c>
      <c r="S1256" s="2">
        <f t="shared" si="116"/>
        <v>360.44216572222228</v>
      </c>
      <c r="T1256" s="2">
        <f>(S1256*K1256)/1000</f>
        <v>8.4804031768533967</v>
      </c>
      <c r="U1256" s="2">
        <f t="shared" si="117"/>
        <v>8.4804031768533967</v>
      </c>
      <c r="V1256" s="2">
        <f>SUM(U$5:U1256)</f>
        <v>5924.7267632011253</v>
      </c>
      <c r="W1256" s="2">
        <f>V1256/3600</f>
        <v>1.6457574342225347</v>
      </c>
      <c r="X1256" s="2">
        <f>T1256*N1256</f>
        <v>8.4804031768533967</v>
      </c>
      <c r="Y1256" s="2">
        <f>SUM(X$5:X1256)</f>
        <v>1316.7182389404325</v>
      </c>
      <c r="Z1256" s="2">
        <f t="shared" si="118"/>
        <v>0.36575506637234234</v>
      </c>
      <c r="AA1256" s="2">
        <f>W1256-Z1256</f>
        <v>1.2800023678501924</v>
      </c>
      <c r="AB1256" s="2">
        <f>(0.5*$C$5*K1256^2)/1000</f>
        <v>365.62395408950619</v>
      </c>
      <c r="AC1256" s="2">
        <f t="shared" si="119"/>
        <v>365.62395408950619</v>
      </c>
      <c r="AD1256" s="13"/>
    </row>
    <row r="1257" spans="5:30" x14ac:dyDescent="0.25">
      <c r="E1257" s="6" t="s">
        <v>3</v>
      </c>
      <c r="F1257" s="1">
        <v>1252</v>
      </c>
      <c r="G1257" s="1">
        <v>230</v>
      </c>
      <c r="H1257" s="2">
        <f>SUM($K$5:K1257)</f>
        <v>11707.000000000002</v>
      </c>
      <c r="I1257" s="2">
        <f>SUM($K$1028:K1257)</f>
        <v>3856.5833333333353</v>
      </c>
      <c r="J1257" s="1">
        <v>84.1</v>
      </c>
      <c r="K1257" s="2">
        <v>23.361111111111111</v>
      </c>
      <c r="L1257" s="2">
        <v>-0.16666666666666705</v>
      </c>
      <c r="M1257" s="1">
        <f>IF(K1257&gt;0.001,1,0)</f>
        <v>1</v>
      </c>
      <c r="N1257" s="1">
        <f>IF(L1257&lt;-0.0001,1,0)</f>
        <v>1</v>
      </c>
      <c r="O1257" s="3">
        <f t="shared" si="114"/>
        <v>1.0999999999999999E-2</v>
      </c>
      <c r="P1257" s="2">
        <f t="shared" si="115"/>
        <v>142.54910999999998</v>
      </c>
      <c r="Q1257" s="2">
        <f>0.5*$C$7*$C$8*1.2*K1257^2</f>
        <v>214.81695705555555</v>
      </c>
      <c r="R1257" s="2">
        <f>IF(L1257&gt;0,$C$5*L1257,0)</f>
        <v>0</v>
      </c>
      <c r="S1257" s="2">
        <f t="shared" si="116"/>
        <v>357.3660670555555</v>
      </c>
      <c r="T1257" s="2">
        <f>(S1257*K1257)/1000</f>
        <v>8.3484683998256148</v>
      </c>
      <c r="U1257" s="2">
        <f t="shared" si="117"/>
        <v>8.3484683998256148</v>
      </c>
      <c r="V1257" s="2">
        <f>SUM(U$5:U1257)</f>
        <v>5933.0752316009512</v>
      </c>
      <c r="W1257" s="2">
        <f>V1257/3600</f>
        <v>1.6480764532224865</v>
      </c>
      <c r="X1257" s="2">
        <f>T1257*N1257</f>
        <v>8.3484683998256148</v>
      </c>
      <c r="Y1257" s="2">
        <f>SUM(X$5:X1257)</f>
        <v>1325.0667073402581</v>
      </c>
      <c r="Z1257" s="2">
        <f t="shared" si="118"/>
        <v>0.36807408537229391</v>
      </c>
      <c r="AA1257" s="2">
        <f>W1257-Z1257</f>
        <v>1.2800023678501926</v>
      </c>
      <c r="AB1257" s="2">
        <f>(0.5*$C$5*K1257^2)/1000</f>
        <v>360.46226890432098</v>
      </c>
      <c r="AC1257" s="2">
        <f t="shared" si="119"/>
        <v>360.46226890432098</v>
      </c>
      <c r="AD1257" s="13"/>
    </row>
    <row r="1258" spans="5:30" x14ac:dyDescent="0.25">
      <c r="E1258" s="6" t="s">
        <v>3</v>
      </c>
      <c r="F1258" s="1">
        <v>1253</v>
      </c>
      <c r="G1258" s="1">
        <v>231</v>
      </c>
      <c r="H1258" s="2">
        <f>SUM($K$5:K1258)</f>
        <v>11730.194444444447</v>
      </c>
      <c r="I1258" s="2">
        <f>SUM($K$1028:K1258)</f>
        <v>3879.7777777777796</v>
      </c>
      <c r="J1258" s="1">
        <v>83.5</v>
      </c>
      <c r="K1258" s="2">
        <v>23.194444444444443</v>
      </c>
      <c r="L1258" s="2">
        <v>-0.16666666666666508</v>
      </c>
      <c r="M1258" s="1">
        <f>IF(K1258&gt;0.001,1,0)</f>
        <v>1</v>
      </c>
      <c r="N1258" s="1">
        <f>IF(L1258&lt;-0.0001,1,0)</f>
        <v>1</v>
      </c>
      <c r="O1258" s="3">
        <f t="shared" si="114"/>
        <v>1.0999999999999999E-2</v>
      </c>
      <c r="P1258" s="2">
        <f t="shared" si="115"/>
        <v>142.54910999999998</v>
      </c>
      <c r="Q1258" s="2">
        <f>0.5*$C$7*$C$8*1.2*K1258^2</f>
        <v>211.76272638888886</v>
      </c>
      <c r="R1258" s="2">
        <f>IF(L1258&gt;0,$C$5*L1258,0)</f>
        <v>0</v>
      </c>
      <c r="S1258" s="2">
        <f t="shared" si="116"/>
        <v>354.31183638888888</v>
      </c>
      <c r="T1258" s="2">
        <f>(S1258*K1258)/1000</f>
        <v>8.2180662051311728</v>
      </c>
      <c r="U1258" s="2">
        <f t="shared" si="117"/>
        <v>8.2180662051311728</v>
      </c>
      <c r="V1258" s="2">
        <f>SUM(U$5:U1258)</f>
        <v>5941.2932978060826</v>
      </c>
      <c r="W1258" s="2">
        <f>V1258/3600</f>
        <v>1.6503592493905785</v>
      </c>
      <c r="X1258" s="2">
        <f>T1258*N1258</f>
        <v>8.2180662051311728</v>
      </c>
      <c r="Y1258" s="2">
        <f>SUM(X$5:X1258)</f>
        <v>1333.2847735453893</v>
      </c>
      <c r="Z1258" s="2">
        <f t="shared" si="118"/>
        <v>0.37035688154038593</v>
      </c>
      <c r="AA1258" s="2">
        <f>W1258-Z1258</f>
        <v>1.2800023678501926</v>
      </c>
      <c r="AB1258" s="2">
        <f>(0.5*$C$5*K1258^2)/1000</f>
        <v>355.33727816358015</v>
      </c>
      <c r="AC1258" s="2">
        <f t="shared" si="119"/>
        <v>355.33727816358015</v>
      </c>
      <c r="AD1258" s="13"/>
    </row>
    <row r="1259" spans="5:30" x14ac:dyDescent="0.25">
      <c r="E1259" s="6" t="s">
        <v>3</v>
      </c>
      <c r="F1259" s="1">
        <v>1254</v>
      </c>
      <c r="G1259" s="1">
        <v>232</v>
      </c>
      <c r="H1259" s="2">
        <f>SUM($K$5:K1259)</f>
        <v>11753.222222222224</v>
      </c>
      <c r="I1259" s="2">
        <f>SUM($K$1028:K1259)</f>
        <v>3902.8055555555575</v>
      </c>
      <c r="J1259" s="1">
        <v>82.9</v>
      </c>
      <c r="K1259" s="2">
        <v>23.027777777777779</v>
      </c>
      <c r="L1259" s="2">
        <v>-0.16666666666666705</v>
      </c>
      <c r="M1259" s="1">
        <f>IF(K1259&gt;0.001,1,0)</f>
        <v>1</v>
      </c>
      <c r="N1259" s="1">
        <f>IF(L1259&lt;-0.0001,1,0)</f>
        <v>1</v>
      </c>
      <c r="O1259" s="3">
        <f t="shared" si="114"/>
        <v>1.0999999999999999E-2</v>
      </c>
      <c r="P1259" s="2">
        <f t="shared" si="115"/>
        <v>142.54910999999998</v>
      </c>
      <c r="Q1259" s="2">
        <f>0.5*$C$7*$C$8*1.2*K1259^2</f>
        <v>208.73036372222225</v>
      </c>
      <c r="R1259" s="2">
        <f>IF(L1259&gt;0,$C$5*L1259,0)</f>
        <v>0</v>
      </c>
      <c r="S1259" s="2">
        <f t="shared" si="116"/>
        <v>351.27947372222224</v>
      </c>
      <c r="T1259" s="2">
        <f>(S1259*K1259)/1000</f>
        <v>8.089185658770063</v>
      </c>
      <c r="U1259" s="2">
        <f t="shared" si="117"/>
        <v>8.089185658770063</v>
      </c>
      <c r="V1259" s="2">
        <f>SUM(U$5:U1259)</f>
        <v>5949.3824834648531</v>
      </c>
      <c r="W1259" s="2">
        <f>V1259/3600</f>
        <v>1.6526062454069037</v>
      </c>
      <c r="X1259" s="2">
        <f>T1259*N1259</f>
        <v>8.089185658770063</v>
      </c>
      <c r="Y1259" s="2">
        <f>SUM(X$5:X1259)</f>
        <v>1341.3739592041593</v>
      </c>
      <c r="Z1259" s="2">
        <f t="shared" si="118"/>
        <v>0.37260387755671093</v>
      </c>
      <c r="AA1259" s="2">
        <f>W1259-Z1259</f>
        <v>1.2800023678501928</v>
      </c>
      <c r="AB1259" s="2">
        <f>(0.5*$C$5*K1259^2)/1000</f>
        <v>350.24898186728393</v>
      </c>
      <c r="AC1259" s="2">
        <f t="shared" si="119"/>
        <v>350.24898186728393</v>
      </c>
      <c r="AD1259" s="13"/>
    </row>
    <row r="1260" spans="5:30" x14ac:dyDescent="0.25">
      <c r="E1260" s="6" t="s">
        <v>3</v>
      </c>
      <c r="F1260" s="1">
        <v>1255</v>
      </c>
      <c r="G1260" s="1">
        <v>233</v>
      </c>
      <c r="H1260" s="2">
        <f>SUM($K$5:K1260)</f>
        <v>11776.083333333336</v>
      </c>
      <c r="I1260" s="2">
        <f>SUM($K$1028:K1260)</f>
        <v>3925.6666666666688</v>
      </c>
      <c r="J1260" s="1">
        <v>82.3</v>
      </c>
      <c r="K1260" s="2">
        <v>22.861111111111111</v>
      </c>
      <c r="L1260" s="2">
        <v>-0.16666666666666705</v>
      </c>
      <c r="M1260" s="1">
        <f>IF(K1260&gt;0.001,1,0)</f>
        <v>1</v>
      </c>
      <c r="N1260" s="1">
        <f>IF(L1260&lt;-0.0001,1,0)</f>
        <v>1</v>
      </c>
      <c r="O1260" s="3">
        <f t="shared" si="114"/>
        <v>1.0999999999999999E-2</v>
      </c>
      <c r="P1260" s="2">
        <f t="shared" si="115"/>
        <v>142.54910999999998</v>
      </c>
      <c r="Q1260" s="2">
        <f>0.5*$C$7*$C$8*1.2*K1260^2</f>
        <v>205.71986905555556</v>
      </c>
      <c r="R1260" s="2">
        <f>IF(L1260&gt;0,$C$5*L1260,0)</f>
        <v>0</v>
      </c>
      <c r="S1260" s="2">
        <f t="shared" si="116"/>
        <v>348.26897905555552</v>
      </c>
      <c r="T1260" s="2">
        <f>(S1260*K1260)/1000</f>
        <v>7.9618158267422832</v>
      </c>
      <c r="U1260" s="2">
        <f t="shared" si="117"/>
        <v>7.9618158267422832</v>
      </c>
      <c r="V1260" s="2">
        <f>SUM(U$5:U1260)</f>
        <v>5957.3442992915952</v>
      </c>
      <c r="W1260" s="2">
        <f>V1260/3600</f>
        <v>1.654817860914332</v>
      </c>
      <c r="X1260" s="2">
        <f>T1260*N1260</f>
        <v>7.9618158267422832</v>
      </c>
      <c r="Y1260" s="2">
        <f>SUM(X$5:X1260)</f>
        <v>1349.3357750309017</v>
      </c>
      <c r="Z1260" s="2">
        <f t="shared" si="118"/>
        <v>0.37481549306413936</v>
      </c>
      <c r="AA1260" s="2">
        <f>W1260-Z1260</f>
        <v>1.2800023678501926</v>
      </c>
      <c r="AB1260" s="2">
        <f>(0.5*$C$5*K1260^2)/1000</f>
        <v>345.19738001543209</v>
      </c>
      <c r="AC1260" s="2">
        <f t="shared" si="119"/>
        <v>345.19738001543209</v>
      </c>
      <c r="AD1260" s="13"/>
    </row>
    <row r="1261" spans="5:30" x14ac:dyDescent="0.25">
      <c r="E1261" s="6" t="s">
        <v>3</v>
      </c>
      <c r="F1261" s="1">
        <v>1256</v>
      </c>
      <c r="G1261" s="1">
        <v>234</v>
      </c>
      <c r="H1261" s="2">
        <f>SUM($K$5:K1261)</f>
        <v>11798.777777777781</v>
      </c>
      <c r="I1261" s="2">
        <f>SUM($K$1028:K1261)</f>
        <v>3948.3611111111131</v>
      </c>
      <c r="J1261" s="1">
        <v>81.7</v>
      </c>
      <c r="K1261" s="2">
        <v>22.694444444444446</v>
      </c>
      <c r="L1261" s="2">
        <v>-0.16666666666666705</v>
      </c>
      <c r="M1261" s="1">
        <f>IF(K1261&gt;0.001,1,0)</f>
        <v>1</v>
      </c>
      <c r="N1261" s="1">
        <f>IF(L1261&lt;-0.0001,1,0)</f>
        <v>1</v>
      </c>
      <c r="O1261" s="3">
        <f t="shared" si="114"/>
        <v>1.0999999999999999E-2</v>
      </c>
      <c r="P1261" s="2">
        <f t="shared" si="115"/>
        <v>142.54910999999998</v>
      </c>
      <c r="Q1261" s="2">
        <f>0.5*$C$7*$C$8*1.2*K1261^2</f>
        <v>202.73124238888894</v>
      </c>
      <c r="R1261" s="2">
        <f>IF(L1261&gt;0,$C$5*L1261,0)</f>
        <v>0</v>
      </c>
      <c r="S1261" s="2">
        <f t="shared" si="116"/>
        <v>345.2803523888889</v>
      </c>
      <c r="T1261" s="2">
        <f>(S1261*K1261)/1000</f>
        <v>7.8359457750478407</v>
      </c>
      <c r="U1261" s="2">
        <f t="shared" si="117"/>
        <v>7.8359457750478407</v>
      </c>
      <c r="V1261" s="2">
        <f>SUM(U$5:U1261)</f>
        <v>5965.1802450666428</v>
      </c>
      <c r="W1261" s="2">
        <f>V1261/3600</f>
        <v>1.6569945125185119</v>
      </c>
      <c r="X1261" s="2">
        <f>T1261*N1261</f>
        <v>7.8359457750478407</v>
      </c>
      <c r="Y1261" s="2">
        <f>SUM(X$5:X1261)</f>
        <v>1357.1717208059495</v>
      </c>
      <c r="Z1261" s="2">
        <f t="shared" si="118"/>
        <v>0.37699214466831932</v>
      </c>
      <c r="AA1261" s="2">
        <f>W1261-Z1261</f>
        <v>1.2800023678501926</v>
      </c>
      <c r="AB1261" s="2">
        <f>(0.5*$C$5*K1261^2)/1000</f>
        <v>340.1824726080248</v>
      </c>
      <c r="AC1261" s="2">
        <f t="shared" si="119"/>
        <v>340.1824726080248</v>
      </c>
      <c r="AD1261" s="13"/>
    </row>
    <row r="1262" spans="5:30" x14ac:dyDescent="0.25">
      <c r="E1262" s="6" t="s">
        <v>3</v>
      </c>
      <c r="F1262" s="1">
        <v>1257</v>
      </c>
      <c r="G1262" s="1">
        <v>235</v>
      </c>
      <c r="H1262" s="2">
        <f>SUM($K$5:K1262)</f>
        <v>11821.305555555558</v>
      </c>
      <c r="I1262" s="2">
        <f>SUM($K$1028:K1262)</f>
        <v>3970.888888888891</v>
      </c>
      <c r="J1262" s="1">
        <v>81.099999999999994</v>
      </c>
      <c r="K1262" s="2">
        <v>22.527777777777775</v>
      </c>
      <c r="L1262" s="2">
        <v>-0.16666666666666705</v>
      </c>
      <c r="M1262" s="1">
        <f>IF(K1262&gt;0.001,1,0)</f>
        <v>1</v>
      </c>
      <c r="N1262" s="1">
        <f>IF(L1262&lt;-0.0001,1,0)</f>
        <v>1</v>
      </c>
      <c r="O1262" s="3">
        <f t="shared" si="114"/>
        <v>1.0999999999999999E-2</v>
      </c>
      <c r="P1262" s="2">
        <f t="shared" si="115"/>
        <v>142.54910999999998</v>
      </c>
      <c r="Q1262" s="2">
        <f>0.5*$C$7*$C$8*1.2*K1262^2</f>
        <v>199.7644837222222</v>
      </c>
      <c r="R1262" s="2">
        <f>IF(L1262&gt;0,$C$5*L1262,0)</f>
        <v>0</v>
      </c>
      <c r="S1262" s="2">
        <f t="shared" si="116"/>
        <v>342.31359372222221</v>
      </c>
      <c r="T1262" s="2">
        <f>(S1262*K1262)/1000</f>
        <v>7.7115645696867272</v>
      </c>
      <c r="U1262" s="2">
        <f t="shared" si="117"/>
        <v>7.7115645696867272</v>
      </c>
      <c r="V1262" s="2">
        <f>SUM(U$5:U1262)</f>
        <v>5972.8918096363295</v>
      </c>
      <c r="W1262" s="2">
        <f>V1262/3600</f>
        <v>1.6591366137878694</v>
      </c>
      <c r="X1262" s="2">
        <f>T1262*N1262</f>
        <v>7.7115645696867272</v>
      </c>
      <c r="Y1262" s="2">
        <f>SUM(X$5:X1262)</f>
        <v>1364.8832853756362</v>
      </c>
      <c r="Z1262" s="2">
        <f t="shared" si="118"/>
        <v>0.37913424593767675</v>
      </c>
      <c r="AA1262" s="2">
        <f>W1262-Z1262</f>
        <v>1.2800023678501926</v>
      </c>
      <c r="AB1262" s="2">
        <f>(0.5*$C$5*K1262^2)/1000</f>
        <v>335.20425964506171</v>
      </c>
      <c r="AC1262" s="2">
        <f t="shared" si="119"/>
        <v>335.20425964506171</v>
      </c>
      <c r="AD1262" s="13"/>
    </row>
    <row r="1263" spans="5:30" x14ac:dyDescent="0.25">
      <c r="E1263" s="6" t="s">
        <v>3</v>
      </c>
      <c r="F1263" s="1">
        <v>1258</v>
      </c>
      <c r="G1263" s="1">
        <v>236</v>
      </c>
      <c r="H1263" s="2">
        <f>SUM($K$5:K1263)</f>
        <v>11843.66666666667</v>
      </c>
      <c r="I1263" s="2">
        <f>SUM($K$1028:K1263)</f>
        <v>3993.2500000000023</v>
      </c>
      <c r="J1263" s="1">
        <v>80.5</v>
      </c>
      <c r="K1263" s="2">
        <v>22.361111111111111</v>
      </c>
      <c r="L1263" s="2">
        <v>-0.16666666666666508</v>
      </c>
      <c r="M1263" s="1">
        <f>IF(K1263&gt;0.001,1,0)</f>
        <v>1</v>
      </c>
      <c r="N1263" s="1">
        <f>IF(L1263&lt;-0.0001,1,0)</f>
        <v>1</v>
      </c>
      <c r="O1263" s="3">
        <f t="shared" si="114"/>
        <v>1.0999999999999999E-2</v>
      </c>
      <c r="P1263" s="2">
        <f t="shared" si="115"/>
        <v>142.54910999999998</v>
      </c>
      <c r="Q1263" s="2">
        <f>0.5*$C$7*$C$8*1.2*K1263^2</f>
        <v>196.81959305555554</v>
      </c>
      <c r="R1263" s="2">
        <f>IF(L1263&gt;0,$C$5*L1263,0)</f>
        <v>0</v>
      </c>
      <c r="S1263" s="2">
        <f t="shared" si="116"/>
        <v>339.36870305555556</v>
      </c>
      <c r="T1263" s="2">
        <f>(S1263*K1263)/1000</f>
        <v>7.588661276658951</v>
      </c>
      <c r="U1263" s="2">
        <f t="shared" si="117"/>
        <v>7.588661276658951</v>
      </c>
      <c r="V1263" s="2">
        <f>SUM(U$5:U1263)</f>
        <v>5980.4804709129885</v>
      </c>
      <c r="W1263" s="2">
        <f>V1263/3600</f>
        <v>1.661244575253608</v>
      </c>
      <c r="X1263" s="2">
        <f>T1263*N1263</f>
        <v>7.588661276658951</v>
      </c>
      <c r="Y1263" s="2">
        <f>SUM(X$5:X1263)</f>
        <v>1372.4719466522952</v>
      </c>
      <c r="Z1263" s="2">
        <f t="shared" si="118"/>
        <v>0.3812422074034153</v>
      </c>
      <c r="AA1263" s="2">
        <f>W1263-Z1263</f>
        <v>1.2800023678501926</v>
      </c>
      <c r="AB1263" s="2">
        <f>(0.5*$C$5*K1263^2)/1000</f>
        <v>330.26274112654318</v>
      </c>
      <c r="AC1263" s="2">
        <f t="shared" si="119"/>
        <v>330.26274112654318</v>
      </c>
      <c r="AD1263" s="13"/>
    </row>
    <row r="1264" spans="5:30" x14ac:dyDescent="0.25">
      <c r="E1264" s="6" t="s">
        <v>3</v>
      </c>
      <c r="F1264" s="1">
        <v>1259</v>
      </c>
      <c r="G1264" s="1">
        <v>237</v>
      </c>
      <c r="H1264" s="2">
        <f>SUM($K$5:K1264)</f>
        <v>11865.861111111115</v>
      </c>
      <c r="I1264" s="2">
        <f>SUM($K$1028:K1264)</f>
        <v>4015.4444444444466</v>
      </c>
      <c r="J1264" s="1">
        <v>79.900000000000006</v>
      </c>
      <c r="K1264" s="2">
        <v>22.194444444444446</v>
      </c>
      <c r="L1264" s="2">
        <v>-0.15277777777777699</v>
      </c>
      <c r="M1264" s="1">
        <f>IF(K1264&gt;0.001,1,0)</f>
        <v>1</v>
      </c>
      <c r="N1264" s="1">
        <f>IF(L1264&lt;-0.0001,1,0)</f>
        <v>1</v>
      </c>
      <c r="O1264" s="3">
        <f t="shared" si="114"/>
        <v>1.0999999999999999E-2</v>
      </c>
      <c r="P1264" s="2">
        <f t="shared" si="115"/>
        <v>142.54910999999998</v>
      </c>
      <c r="Q1264" s="2">
        <f>0.5*$C$7*$C$8*1.2*K1264^2</f>
        <v>193.89657038888893</v>
      </c>
      <c r="R1264" s="2">
        <f>IF(L1264&gt;0,$C$5*L1264,0)</f>
        <v>0</v>
      </c>
      <c r="S1264" s="2">
        <f t="shared" si="116"/>
        <v>336.44568038888895</v>
      </c>
      <c r="T1264" s="2">
        <f>(S1264*K1264)/1000</f>
        <v>7.4672249619645079</v>
      </c>
      <c r="U1264" s="2">
        <f t="shared" si="117"/>
        <v>7.4672249619645079</v>
      </c>
      <c r="V1264" s="2">
        <f>SUM(U$5:U1264)</f>
        <v>5987.9476958749528</v>
      </c>
      <c r="W1264" s="2">
        <f>V1264/3600</f>
        <v>1.6633188044097091</v>
      </c>
      <c r="X1264" s="2">
        <f>T1264*N1264</f>
        <v>7.4672249619645079</v>
      </c>
      <c r="Y1264" s="2">
        <f>SUM(X$5:X1264)</f>
        <v>1379.9391716142597</v>
      </c>
      <c r="Z1264" s="2">
        <f t="shared" si="118"/>
        <v>0.38331643655951658</v>
      </c>
      <c r="AA1264" s="2">
        <f>W1264-Z1264</f>
        <v>1.2800023678501926</v>
      </c>
      <c r="AB1264" s="2">
        <f>(0.5*$C$5*K1264^2)/1000</f>
        <v>325.35791705246919</v>
      </c>
      <c r="AC1264" s="2">
        <f t="shared" si="119"/>
        <v>325.35791705246919</v>
      </c>
      <c r="AD1264" s="13"/>
    </row>
    <row r="1265" spans="5:30" x14ac:dyDescent="0.25">
      <c r="E1265" s="6" t="s">
        <v>3</v>
      </c>
      <c r="F1265" s="1">
        <v>1260</v>
      </c>
      <c r="G1265" s="1">
        <v>238</v>
      </c>
      <c r="H1265" s="2">
        <f>SUM($K$5:K1265)</f>
        <v>11887.91666666667</v>
      </c>
      <c r="I1265" s="2">
        <f>SUM($K$1028:K1265)</f>
        <v>4037.5000000000023</v>
      </c>
      <c r="J1265" s="1">
        <v>79.400000000000006</v>
      </c>
      <c r="K1265" s="2">
        <v>22.055555555555557</v>
      </c>
      <c r="L1265" s="2">
        <v>-0.12500000000000078</v>
      </c>
      <c r="M1265" s="1">
        <f>IF(K1265&gt;0.001,1,0)</f>
        <v>1</v>
      </c>
      <c r="N1265" s="1">
        <f>IF(L1265&lt;-0.0001,1,0)</f>
        <v>1</v>
      </c>
      <c r="O1265" s="3">
        <f t="shared" si="114"/>
        <v>1.0999999999999999E-2</v>
      </c>
      <c r="P1265" s="2">
        <f t="shared" si="115"/>
        <v>142.54910999999998</v>
      </c>
      <c r="Q1265" s="2">
        <f>0.5*$C$7*$C$8*1.2*K1265^2</f>
        <v>191.47742288888892</v>
      </c>
      <c r="R1265" s="2">
        <f>IF(L1265&gt;0,$C$5*L1265,0)</f>
        <v>0</v>
      </c>
      <c r="S1265" s="2">
        <f t="shared" si="116"/>
        <v>334.02653288888894</v>
      </c>
      <c r="T1265" s="2">
        <f>(S1265*K1265)/1000</f>
        <v>7.3671407531604958</v>
      </c>
      <c r="U1265" s="2">
        <f t="shared" si="117"/>
        <v>7.3671407531604958</v>
      </c>
      <c r="V1265" s="2">
        <f>SUM(U$5:U1265)</f>
        <v>5995.314836628113</v>
      </c>
      <c r="W1265" s="2">
        <f>V1265/3600</f>
        <v>1.6653652323966981</v>
      </c>
      <c r="X1265" s="2">
        <f>T1265*N1265</f>
        <v>7.3671407531604958</v>
      </c>
      <c r="Y1265" s="2">
        <f>SUM(X$5:X1265)</f>
        <v>1387.3063123674203</v>
      </c>
      <c r="Z1265" s="2">
        <f t="shared" si="118"/>
        <v>0.38536286454650565</v>
      </c>
      <c r="AA1265" s="2">
        <f>W1265-Z1265</f>
        <v>1.2800023678501924</v>
      </c>
      <c r="AB1265" s="2">
        <f>(0.5*$C$5*K1265^2)/1000</f>
        <v>321.29859413580249</v>
      </c>
      <c r="AC1265" s="2">
        <f t="shared" si="119"/>
        <v>321.29859413580249</v>
      </c>
      <c r="AD1265" s="13"/>
    </row>
    <row r="1266" spans="5:30" x14ac:dyDescent="0.25">
      <c r="E1266" s="6" t="s">
        <v>3</v>
      </c>
      <c r="F1266" s="1">
        <v>1261</v>
      </c>
      <c r="G1266" s="1">
        <v>239</v>
      </c>
      <c r="H1266" s="2">
        <f>SUM($K$5:K1266)</f>
        <v>11909.861111111115</v>
      </c>
      <c r="I1266" s="2">
        <f>SUM($K$1028:K1266)</f>
        <v>4059.4444444444466</v>
      </c>
      <c r="J1266" s="1">
        <v>79</v>
      </c>
      <c r="K1266" s="2">
        <v>21.944444444444443</v>
      </c>
      <c r="L1266" s="2">
        <v>-9.7222222222222612E-2</v>
      </c>
      <c r="M1266" s="1">
        <f>IF(K1266&gt;0.001,1,0)</f>
        <v>1</v>
      </c>
      <c r="N1266" s="1">
        <f>IF(L1266&lt;-0.0001,1,0)</f>
        <v>1</v>
      </c>
      <c r="O1266" s="3">
        <f t="shared" si="114"/>
        <v>1.0999999999999999E-2</v>
      </c>
      <c r="P1266" s="2">
        <f t="shared" si="115"/>
        <v>142.54910999999998</v>
      </c>
      <c r="Q1266" s="2">
        <f>0.5*$C$7*$C$8*1.2*K1266^2</f>
        <v>189.55303888888886</v>
      </c>
      <c r="R1266" s="2">
        <f>IF(L1266&gt;0,$C$5*L1266,0)</f>
        <v>0</v>
      </c>
      <c r="S1266" s="2">
        <f t="shared" si="116"/>
        <v>332.10214888888885</v>
      </c>
      <c r="T1266" s="2">
        <f>(S1266*K1266)/1000</f>
        <v>7.2877971561728385</v>
      </c>
      <c r="U1266" s="2">
        <f t="shared" si="117"/>
        <v>7.2877971561728385</v>
      </c>
      <c r="V1266" s="2">
        <f>SUM(U$5:U1266)</f>
        <v>6002.6026337842859</v>
      </c>
      <c r="W1266" s="2">
        <f>V1266/3600</f>
        <v>1.6673896204956349</v>
      </c>
      <c r="X1266" s="2">
        <f>T1266*N1266</f>
        <v>7.2877971561728385</v>
      </c>
      <c r="Y1266" s="2">
        <f>SUM(X$5:X1266)</f>
        <v>1394.5941095235933</v>
      </c>
      <c r="Z1266" s="2">
        <f t="shared" si="118"/>
        <v>0.38738725264544255</v>
      </c>
      <c r="AA1266" s="2">
        <f>W1266-Z1266</f>
        <v>1.2800023678501924</v>
      </c>
      <c r="AB1266" s="2">
        <f>(0.5*$C$5*K1266^2)/1000</f>
        <v>318.06948302469129</v>
      </c>
      <c r="AC1266" s="2">
        <f t="shared" si="119"/>
        <v>318.06948302469129</v>
      </c>
      <c r="AD1266" s="13"/>
    </row>
    <row r="1267" spans="5:30" x14ac:dyDescent="0.25">
      <c r="E1267" s="6" t="s">
        <v>3</v>
      </c>
      <c r="F1267" s="1">
        <v>1262</v>
      </c>
      <c r="G1267" s="1">
        <v>240</v>
      </c>
      <c r="H1267" s="2">
        <f>SUM($K$5:K1267)</f>
        <v>11931.722222222226</v>
      </c>
      <c r="I1267" s="2">
        <f>SUM($K$1028:K1267)</f>
        <v>4081.3055555555579</v>
      </c>
      <c r="J1267" s="1">
        <v>78.7</v>
      </c>
      <c r="K1267" s="2">
        <v>21.861111111111111</v>
      </c>
      <c r="L1267" s="2">
        <v>-4.1666666666666269E-2</v>
      </c>
      <c r="M1267" s="1">
        <f>IF(K1267&gt;0.001,1,0)</f>
        <v>1</v>
      </c>
      <c r="N1267" s="1">
        <f>IF(L1267&lt;-0.0001,1,0)</f>
        <v>1</v>
      </c>
      <c r="O1267" s="3">
        <f t="shared" si="114"/>
        <v>1.0999999999999999E-2</v>
      </c>
      <c r="P1267" s="2">
        <f t="shared" si="115"/>
        <v>142.54910999999998</v>
      </c>
      <c r="Q1267" s="2">
        <f>0.5*$C$7*$C$8*1.2*K1267^2</f>
        <v>188.11612905555558</v>
      </c>
      <c r="R1267" s="2">
        <f>IF(L1267&gt;0,$C$5*L1267,0)</f>
        <v>0</v>
      </c>
      <c r="S1267" s="2">
        <f t="shared" si="116"/>
        <v>330.66523905555556</v>
      </c>
      <c r="T1267" s="2">
        <f>(S1267*K1267)/1000</f>
        <v>7.2287095315756167</v>
      </c>
      <c r="U1267" s="2">
        <f t="shared" si="117"/>
        <v>7.2287095315756167</v>
      </c>
      <c r="V1267" s="2">
        <f>SUM(U$5:U1267)</f>
        <v>6009.8313433158619</v>
      </c>
      <c r="W1267" s="2">
        <f>V1267/3600</f>
        <v>1.6693975953655171</v>
      </c>
      <c r="X1267" s="2">
        <f>T1267*N1267</f>
        <v>7.2287095315756167</v>
      </c>
      <c r="Y1267" s="2">
        <f>SUM(X$5:X1267)</f>
        <v>1401.8228190551688</v>
      </c>
      <c r="Z1267" s="2">
        <f t="shared" si="118"/>
        <v>0.38939522751532468</v>
      </c>
      <c r="AA1267" s="2">
        <f>W1267-Z1267</f>
        <v>1.2800023678501924</v>
      </c>
      <c r="AB1267" s="2">
        <f>(0.5*$C$5*K1267^2)/1000</f>
        <v>315.6583522376543</v>
      </c>
      <c r="AC1267" s="2">
        <f t="shared" si="119"/>
        <v>315.6583522376543</v>
      </c>
      <c r="AD1267" s="13"/>
    </row>
    <row r="1268" spans="5:30" x14ac:dyDescent="0.25">
      <c r="E1268" s="6" t="s">
        <v>3</v>
      </c>
      <c r="F1268" s="1">
        <v>1263</v>
      </c>
      <c r="G1268" s="1">
        <v>241</v>
      </c>
      <c r="H1268" s="2">
        <f>SUM($K$5:K1268)</f>
        <v>11953.583333333338</v>
      </c>
      <c r="I1268" s="2">
        <f>SUM($K$1028:K1268)</f>
        <v>4103.1666666666688</v>
      </c>
      <c r="J1268" s="1">
        <v>78.7</v>
      </c>
      <c r="K1268" s="2">
        <v>21.861111111111111</v>
      </c>
      <c r="L1268" s="2">
        <v>1.3888888888888099E-2</v>
      </c>
      <c r="M1268" s="1">
        <f>IF(K1268&gt;0.001,1,0)</f>
        <v>1</v>
      </c>
      <c r="N1268" s="1">
        <f>IF(L1268&lt;-0.0001,1,0)</f>
        <v>0</v>
      </c>
      <c r="O1268" s="3">
        <f t="shared" si="114"/>
        <v>1.0999999999999999E-2</v>
      </c>
      <c r="P1268" s="2">
        <f t="shared" si="115"/>
        <v>142.54910999999998</v>
      </c>
      <c r="Q1268" s="2">
        <f>0.5*$C$7*$C$8*1.2*K1268^2</f>
        <v>188.11612905555558</v>
      </c>
      <c r="R1268" s="2">
        <f>IF(L1268&gt;0,$C$5*L1268,0)</f>
        <v>18.347222222221177</v>
      </c>
      <c r="S1268" s="2">
        <f t="shared" si="116"/>
        <v>349.01246127777677</v>
      </c>
      <c r="T1268" s="2">
        <f>(S1268*K1268)/1000</f>
        <v>7.6298001951558421</v>
      </c>
      <c r="U1268" s="2">
        <f t="shared" si="117"/>
        <v>7.6298001951558421</v>
      </c>
      <c r="V1268" s="2">
        <f>SUM(U$5:U1268)</f>
        <v>6017.4611435110173</v>
      </c>
      <c r="W1268" s="2">
        <f>V1268/3600</f>
        <v>1.6715169843086159</v>
      </c>
      <c r="X1268" s="2">
        <f>T1268*N1268</f>
        <v>0</v>
      </c>
      <c r="Y1268" s="2">
        <f>SUM(X$5:X1268)</f>
        <v>1401.8228190551688</v>
      </c>
      <c r="Z1268" s="2">
        <f t="shared" si="118"/>
        <v>0.38939522751532468</v>
      </c>
      <c r="AA1268" s="2">
        <f>W1268-Z1268</f>
        <v>1.2821217567932912</v>
      </c>
      <c r="AB1268" s="2">
        <f>(0.5*$C$5*K1268^2)/1000</f>
        <v>315.6583522376543</v>
      </c>
      <c r="AC1268" s="2">
        <f t="shared" si="119"/>
        <v>0</v>
      </c>
      <c r="AD1268" s="13"/>
    </row>
    <row r="1269" spans="5:30" x14ac:dyDescent="0.25">
      <c r="E1269" s="6" t="s">
        <v>3</v>
      </c>
      <c r="F1269" s="1">
        <v>1264</v>
      </c>
      <c r="G1269" s="1">
        <v>242</v>
      </c>
      <c r="H1269" s="2">
        <f>SUM($K$5:K1269)</f>
        <v>11975.472222222226</v>
      </c>
      <c r="I1269" s="2">
        <f>SUM($K$1028:K1269)</f>
        <v>4125.0555555555575</v>
      </c>
      <c r="J1269" s="1">
        <v>78.8</v>
      </c>
      <c r="K1269" s="2">
        <v>21.888888888888889</v>
      </c>
      <c r="L1269" s="2">
        <v>5.5555555555554373E-2</v>
      </c>
      <c r="M1269" s="1">
        <f>IF(K1269&gt;0.001,1,0)</f>
        <v>1</v>
      </c>
      <c r="N1269" s="1">
        <f>IF(L1269&lt;-0.0001,1,0)</f>
        <v>0</v>
      </c>
      <c r="O1269" s="3">
        <f t="shared" si="114"/>
        <v>1.0999999999999999E-2</v>
      </c>
      <c r="P1269" s="2">
        <f t="shared" si="115"/>
        <v>142.54910999999998</v>
      </c>
      <c r="Q1269" s="2">
        <f>0.5*$C$7*$C$8*1.2*K1269^2</f>
        <v>188.59449155555558</v>
      </c>
      <c r="R1269" s="2">
        <f>IF(L1269&gt;0,$C$5*L1269,0)</f>
        <v>73.388888888887323</v>
      </c>
      <c r="S1269" s="2">
        <f t="shared" si="116"/>
        <v>404.53249044444289</v>
      </c>
      <c r="T1269" s="2">
        <f>(S1269*K1269)/1000</f>
        <v>8.854766735283917</v>
      </c>
      <c r="U1269" s="2">
        <f t="shared" si="117"/>
        <v>8.854766735283917</v>
      </c>
      <c r="V1269" s="2">
        <f>SUM(U$5:U1269)</f>
        <v>6026.3159102463014</v>
      </c>
      <c r="W1269" s="2">
        <f>V1269/3600</f>
        <v>1.6739766417350836</v>
      </c>
      <c r="X1269" s="2">
        <f>T1269*N1269</f>
        <v>0</v>
      </c>
      <c r="Y1269" s="2">
        <f>SUM(X$5:X1269)</f>
        <v>1401.8228190551688</v>
      </c>
      <c r="Z1269" s="2">
        <f t="shared" si="118"/>
        <v>0.38939522751532468</v>
      </c>
      <c r="AA1269" s="2">
        <f>W1269-Z1269</f>
        <v>1.2845814142197589</v>
      </c>
      <c r="AB1269" s="2">
        <f>(0.5*$C$5*K1269^2)/1000</f>
        <v>316.46104320987655</v>
      </c>
      <c r="AC1269" s="2">
        <f t="shared" si="119"/>
        <v>0</v>
      </c>
      <c r="AD1269" s="13"/>
    </row>
    <row r="1270" spans="5:30" x14ac:dyDescent="0.25">
      <c r="E1270" s="6" t="s">
        <v>3</v>
      </c>
      <c r="F1270" s="1">
        <v>1265</v>
      </c>
      <c r="G1270" s="1">
        <v>243</v>
      </c>
      <c r="H1270" s="2">
        <f>SUM($K$5:K1270)</f>
        <v>11997.444444444449</v>
      </c>
      <c r="I1270" s="2">
        <f>SUM($K$1028:K1270)</f>
        <v>4147.0277777777801</v>
      </c>
      <c r="J1270" s="1">
        <v>79.099999999999994</v>
      </c>
      <c r="K1270" s="2">
        <v>21.972222222222221</v>
      </c>
      <c r="L1270" s="2">
        <v>8.3333333333334522E-2</v>
      </c>
      <c r="M1270" s="1">
        <f>IF(K1270&gt;0.001,1,0)</f>
        <v>1</v>
      </c>
      <c r="N1270" s="1">
        <f>IF(L1270&lt;-0.0001,1,0)</f>
        <v>0</v>
      </c>
      <c r="O1270" s="3">
        <f t="shared" si="114"/>
        <v>1.0999999999999999E-2</v>
      </c>
      <c r="P1270" s="2">
        <f t="shared" si="115"/>
        <v>142.54910999999998</v>
      </c>
      <c r="Q1270" s="2">
        <f>0.5*$C$7*$C$8*1.2*K1270^2</f>
        <v>190.0332237222222</v>
      </c>
      <c r="R1270" s="2">
        <f>IF(L1270&gt;0,$C$5*L1270,0)</f>
        <v>110.08333333333491</v>
      </c>
      <c r="S1270" s="2">
        <f t="shared" si="116"/>
        <v>442.66566705555709</v>
      </c>
      <c r="T1270" s="2">
        <f>(S1270*K1270)/1000</f>
        <v>9.7263484066929333</v>
      </c>
      <c r="U1270" s="2">
        <f t="shared" si="117"/>
        <v>9.7263484066929333</v>
      </c>
      <c r="V1270" s="2">
        <f>SUM(U$5:U1270)</f>
        <v>6036.042258652994</v>
      </c>
      <c r="W1270" s="2">
        <f>V1270/3600</f>
        <v>1.6766784051813872</v>
      </c>
      <c r="X1270" s="2">
        <f>T1270*N1270</f>
        <v>0</v>
      </c>
      <c r="Y1270" s="2">
        <f>SUM(X$5:X1270)</f>
        <v>1401.8228190551688</v>
      </c>
      <c r="Z1270" s="2">
        <f t="shared" si="118"/>
        <v>0.38939522751532468</v>
      </c>
      <c r="AA1270" s="2">
        <f>W1270-Z1270</f>
        <v>1.2872831776660625</v>
      </c>
      <c r="AB1270" s="2">
        <f>(0.5*$C$5*K1270^2)/1000</f>
        <v>318.87523186728396</v>
      </c>
      <c r="AC1270" s="2">
        <f t="shared" si="119"/>
        <v>0</v>
      </c>
      <c r="AD1270" s="13"/>
    </row>
    <row r="1271" spans="5:30" x14ac:dyDescent="0.25">
      <c r="E1271" s="6" t="s">
        <v>3</v>
      </c>
      <c r="F1271" s="1">
        <v>1266</v>
      </c>
      <c r="G1271" s="1">
        <v>244</v>
      </c>
      <c r="H1271" s="2">
        <f>SUM($K$5:K1271)</f>
        <v>12019.500000000004</v>
      </c>
      <c r="I1271" s="2">
        <f>SUM($K$1028:K1271)</f>
        <v>4169.0833333333358</v>
      </c>
      <c r="J1271" s="1">
        <v>79.400000000000006</v>
      </c>
      <c r="K1271" s="2">
        <v>22.055555555555557</v>
      </c>
      <c r="L1271" s="2">
        <v>6.9444444444444448E-2</v>
      </c>
      <c r="M1271" s="1">
        <f>IF(K1271&gt;0.001,1,0)</f>
        <v>1</v>
      </c>
      <c r="N1271" s="1">
        <f>IF(L1271&lt;-0.0001,1,0)</f>
        <v>0</v>
      </c>
      <c r="O1271" s="3">
        <f t="shared" si="114"/>
        <v>1.0999999999999999E-2</v>
      </c>
      <c r="P1271" s="2">
        <f t="shared" si="115"/>
        <v>142.54910999999998</v>
      </c>
      <c r="Q1271" s="2">
        <f>0.5*$C$7*$C$8*1.2*K1271^2</f>
        <v>191.47742288888892</v>
      </c>
      <c r="R1271" s="2">
        <f>IF(L1271&gt;0,$C$5*L1271,0)</f>
        <v>91.736111111111114</v>
      </c>
      <c r="S1271" s="2">
        <f t="shared" si="116"/>
        <v>425.76264400000002</v>
      </c>
      <c r="T1271" s="2">
        <f>(S1271*K1271)/1000</f>
        <v>9.3904316482222239</v>
      </c>
      <c r="U1271" s="2">
        <f t="shared" si="117"/>
        <v>9.3904316482222239</v>
      </c>
      <c r="V1271" s="2">
        <f>SUM(U$5:U1271)</f>
        <v>6045.4326903012161</v>
      </c>
      <c r="W1271" s="2">
        <f>V1271/3600</f>
        <v>1.6792868584170044</v>
      </c>
      <c r="X1271" s="2">
        <f>T1271*N1271</f>
        <v>0</v>
      </c>
      <c r="Y1271" s="2">
        <f>SUM(X$5:X1271)</f>
        <v>1401.8228190551688</v>
      </c>
      <c r="Z1271" s="2">
        <f t="shared" si="118"/>
        <v>0.38939522751532468</v>
      </c>
      <c r="AA1271" s="2">
        <f>W1271-Z1271</f>
        <v>1.2898916309016797</v>
      </c>
      <c r="AB1271" s="2">
        <f>(0.5*$C$5*K1271^2)/1000</f>
        <v>321.29859413580249</v>
      </c>
      <c r="AC1271" s="2">
        <f t="shared" si="119"/>
        <v>0</v>
      </c>
      <c r="AD1271" s="13"/>
    </row>
    <row r="1272" spans="5:30" x14ac:dyDescent="0.25">
      <c r="E1272" s="6" t="s">
        <v>3</v>
      </c>
      <c r="F1272" s="1">
        <v>1267</v>
      </c>
      <c r="G1272" s="1">
        <v>245</v>
      </c>
      <c r="H1272" s="2">
        <f>SUM($K$5:K1272)</f>
        <v>12041.611111111115</v>
      </c>
      <c r="I1272" s="2">
        <f>SUM($K$1028:K1272)</f>
        <v>4191.1944444444471</v>
      </c>
      <c r="J1272" s="1">
        <v>79.599999999999994</v>
      </c>
      <c r="K1272" s="2">
        <v>22.111111111111111</v>
      </c>
      <c r="L1272" s="2">
        <v>5.5555555555554373E-2</v>
      </c>
      <c r="M1272" s="1">
        <f>IF(K1272&gt;0.001,1,0)</f>
        <v>1</v>
      </c>
      <c r="N1272" s="1">
        <f>IF(L1272&lt;-0.0001,1,0)</f>
        <v>0</v>
      </c>
      <c r="O1272" s="3">
        <f t="shared" si="114"/>
        <v>1.0999999999999999E-2</v>
      </c>
      <c r="P1272" s="2">
        <f t="shared" si="115"/>
        <v>142.54910999999998</v>
      </c>
      <c r="Q1272" s="2">
        <f>0.5*$C$7*$C$8*1.2*K1272^2</f>
        <v>192.44325955555556</v>
      </c>
      <c r="R1272" s="2">
        <f>IF(L1272&gt;0,$C$5*L1272,0)</f>
        <v>73.388888888887323</v>
      </c>
      <c r="S1272" s="2">
        <f t="shared" si="116"/>
        <v>408.38125844444289</v>
      </c>
      <c r="T1272" s="2">
        <f>(S1272*K1272)/1000</f>
        <v>9.0297633811604587</v>
      </c>
      <c r="U1272" s="2">
        <f t="shared" si="117"/>
        <v>9.0297633811604587</v>
      </c>
      <c r="V1272" s="2">
        <f>SUM(U$5:U1272)</f>
        <v>6054.4624536823767</v>
      </c>
      <c r="W1272" s="2">
        <f>V1272/3600</f>
        <v>1.6817951260228825</v>
      </c>
      <c r="X1272" s="2">
        <f>T1272*N1272</f>
        <v>0</v>
      </c>
      <c r="Y1272" s="2">
        <f>SUM(X$5:X1272)</f>
        <v>1401.8228190551688</v>
      </c>
      <c r="Z1272" s="2">
        <f t="shared" si="118"/>
        <v>0.38939522751532468</v>
      </c>
      <c r="AA1272" s="2">
        <f>W1272-Z1272</f>
        <v>1.2923998985075578</v>
      </c>
      <c r="AB1272" s="2">
        <f>(0.5*$C$5*K1272^2)/1000</f>
        <v>322.91926543209877</v>
      </c>
      <c r="AC1272" s="2">
        <f t="shared" si="119"/>
        <v>0</v>
      </c>
      <c r="AD1272" s="13"/>
    </row>
    <row r="1273" spans="5:30" x14ac:dyDescent="0.25">
      <c r="E1273" s="6" t="s">
        <v>3</v>
      </c>
      <c r="F1273" s="1">
        <v>1268</v>
      </c>
      <c r="G1273" s="1">
        <v>246</v>
      </c>
      <c r="H1273" s="2">
        <f>SUM($K$5:K1273)</f>
        <v>12063.777777777781</v>
      </c>
      <c r="I1273" s="2">
        <f>SUM($K$1028:K1273)</f>
        <v>4213.361111111114</v>
      </c>
      <c r="J1273" s="1">
        <v>79.8</v>
      </c>
      <c r="K1273" s="2">
        <v>22.166666666666664</v>
      </c>
      <c r="L1273" s="2">
        <v>2.7777777777778172E-2</v>
      </c>
      <c r="M1273" s="1">
        <f>IF(K1273&gt;0.001,1,0)</f>
        <v>1</v>
      </c>
      <c r="N1273" s="1">
        <f>IF(L1273&lt;-0.0001,1,0)</f>
        <v>0</v>
      </c>
      <c r="O1273" s="3">
        <f t="shared" si="114"/>
        <v>1.0999999999999999E-2</v>
      </c>
      <c r="P1273" s="2">
        <f t="shared" si="115"/>
        <v>142.54910999999998</v>
      </c>
      <c r="Q1273" s="2">
        <f>0.5*$C$7*$C$8*1.2*K1273^2</f>
        <v>193.41152599999998</v>
      </c>
      <c r="R1273" s="2">
        <f>IF(L1273&gt;0,$C$5*L1273,0)</f>
        <v>36.694444444444962</v>
      </c>
      <c r="S1273" s="2">
        <f t="shared" si="116"/>
        <v>372.65508044444493</v>
      </c>
      <c r="T1273" s="2">
        <f>(S1273*K1273)/1000</f>
        <v>8.2605209498518608</v>
      </c>
      <c r="U1273" s="2">
        <f t="shared" si="117"/>
        <v>8.2605209498518608</v>
      </c>
      <c r="V1273" s="2">
        <f>SUM(U$5:U1273)</f>
        <v>6062.7229746322282</v>
      </c>
      <c r="W1273" s="2">
        <f>V1273/3600</f>
        <v>1.6840897151756189</v>
      </c>
      <c r="X1273" s="2">
        <f>T1273*N1273</f>
        <v>0</v>
      </c>
      <c r="Y1273" s="2">
        <f>SUM(X$5:X1273)</f>
        <v>1401.8228190551688</v>
      </c>
      <c r="Z1273" s="2">
        <f t="shared" si="118"/>
        <v>0.38939522751532468</v>
      </c>
      <c r="AA1273" s="2">
        <f>W1273-Z1273</f>
        <v>1.2946944876602942</v>
      </c>
      <c r="AB1273" s="2">
        <f>(0.5*$C$5*K1273^2)/1000</f>
        <v>324.5440138888888</v>
      </c>
      <c r="AC1273" s="2">
        <f t="shared" si="119"/>
        <v>0</v>
      </c>
      <c r="AD1273" s="13"/>
    </row>
    <row r="1274" spans="5:30" x14ac:dyDescent="0.25">
      <c r="E1274" s="6" t="s">
        <v>3</v>
      </c>
      <c r="F1274" s="1">
        <v>1269</v>
      </c>
      <c r="G1274" s="1">
        <v>247</v>
      </c>
      <c r="H1274" s="2">
        <f>SUM($K$5:K1274)</f>
        <v>12085.944444444447</v>
      </c>
      <c r="I1274" s="2">
        <f>SUM($K$1028:K1274)</f>
        <v>4235.527777777781</v>
      </c>
      <c r="J1274" s="1">
        <v>79.8</v>
      </c>
      <c r="K1274" s="2">
        <v>22.166666666666664</v>
      </c>
      <c r="L1274" s="2">
        <v>-2.7777777777778172E-2</v>
      </c>
      <c r="M1274" s="1">
        <f>IF(K1274&gt;0.001,1,0)</f>
        <v>1</v>
      </c>
      <c r="N1274" s="1">
        <f>IF(L1274&lt;-0.0001,1,0)</f>
        <v>1</v>
      </c>
      <c r="O1274" s="3">
        <f t="shared" si="114"/>
        <v>1.0999999999999999E-2</v>
      </c>
      <c r="P1274" s="2">
        <f t="shared" si="115"/>
        <v>142.54910999999998</v>
      </c>
      <c r="Q1274" s="2">
        <f>0.5*$C$7*$C$8*1.2*K1274^2</f>
        <v>193.41152599999998</v>
      </c>
      <c r="R1274" s="2">
        <f>IF(L1274&gt;0,$C$5*L1274,0)</f>
        <v>0</v>
      </c>
      <c r="S1274" s="2">
        <f t="shared" si="116"/>
        <v>335.96063599999997</v>
      </c>
      <c r="T1274" s="2">
        <f>(S1274*K1274)/1000</f>
        <v>7.4471274313333318</v>
      </c>
      <c r="U1274" s="2">
        <f t="shared" si="117"/>
        <v>7.4471274313333318</v>
      </c>
      <c r="V1274" s="2">
        <f>SUM(U$5:U1274)</f>
        <v>6070.1701020635619</v>
      </c>
      <c r="W1274" s="2">
        <f>V1274/3600</f>
        <v>1.6861583616843228</v>
      </c>
      <c r="X1274" s="2">
        <f>T1274*N1274</f>
        <v>7.4471274313333318</v>
      </c>
      <c r="Y1274" s="2">
        <f>SUM(X$5:X1274)</f>
        <v>1409.269946486502</v>
      </c>
      <c r="Z1274" s="2">
        <f t="shared" si="118"/>
        <v>0.39146387402402832</v>
      </c>
      <c r="AA1274" s="2">
        <f>W1274-Z1274</f>
        <v>1.2946944876602944</v>
      </c>
      <c r="AB1274" s="2">
        <f>(0.5*$C$5*K1274^2)/1000</f>
        <v>324.5440138888888</v>
      </c>
      <c r="AC1274" s="2">
        <f t="shared" si="119"/>
        <v>324.5440138888888</v>
      </c>
      <c r="AD1274" s="13"/>
    </row>
    <row r="1275" spans="5:30" x14ac:dyDescent="0.25">
      <c r="E1275" s="6" t="s">
        <v>3</v>
      </c>
      <c r="F1275" s="1">
        <v>1270</v>
      </c>
      <c r="G1275" s="1">
        <v>248</v>
      </c>
      <c r="H1275" s="2">
        <f>SUM($K$5:K1275)</f>
        <v>12108.055555555558</v>
      </c>
      <c r="I1275" s="2">
        <f>SUM($K$1028:K1275)</f>
        <v>4257.6388888888923</v>
      </c>
      <c r="J1275" s="1">
        <v>79.599999999999994</v>
      </c>
      <c r="K1275" s="2">
        <v>22.111111111111111</v>
      </c>
      <c r="L1275" s="2">
        <v>-6.9444444444444448E-2</v>
      </c>
      <c r="M1275" s="1">
        <f>IF(K1275&gt;0.001,1,0)</f>
        <v>1</v>
      </c>
      <c r="N1275" s="1">
        <f>IF(L1275&lt;-0.0001,1,0)</f>
        <v>1</v>
      </c>
      <c r="O1275" s="3">
        <f t="shared" si="114"/>
        <v>1.0999999999999999E-2</v>
      </c>
      <c r="P1275" s="2">
        <f t="shared" si="115"/>
        <v>142.54910999999998</v>
      </c>
      <c r="Q1275" s="2">
        <f>0.5*$C$7*$C$8*1.2*K1275^2</f>
        <v>192.44325955555556</v>
      </c>
      <c r="R1275" s="2">
        <f>IF(L1275&gt;0,$C$5*L1275,0)</f>
        <v>0</v>
      </c>
      <c r="S1275" s="2">
        <f t="shared" si="116"/>
        <v>334.99236955555557</v>
      </c>
      <c r="T1275" s="2">
        <f>(S1275*K1275)/1000</f>
        <v>7.4070535046172843</v>
      </c>
      <c r="U1275" s="2">
        <f t="shared" si="117"/>
        <v>7.4070535046172843</v>
      </c>
      <c r="V1275" s="2">
        <f>SUM(U$5:U1275)</f>
        <v>6077.5771555681795</v>
      </c>
      <c r="W1275" s="2">
        <f>V1275/3600</f>
        <v>1.6882158765467166</v>
      </c>
      <c r="X1275" s="2">
        <f>T1275*N1275</f>
        <v>7.4070535046172843</v>
      </c>
      <c r="Y1275" s="2">
        <f>SUM(X$5:X1275)</f>
        <v>1416.6769999911194</v>
      </c>
      <c r="Z1275" s="2">
        <f t="shared" si="118"/>
        <v>0.39352138888642207</v>
      </c>
      <c r="AA1275" s="2">
        <f>W1275-Z1275</f>
        <v>1.2946944876602946</v>
      </c>
      <c r="AB1275" s="2">
        <f>(0.5*$C$5*K1275^2)/1000</f>
        <v>322.91926543209877</v>
      </c>
      <c r="AC1275" s="2">
        <f t="shared" si="119"/>
        <v>322.91926543209877</v>
      </c>
      <c r="AD1275" s="13"/>
    </row>
    <row r="1276" spans="5:30" x14ac:dyDescent="0.25">
      <c r="E1276" s="6" t="s">
        <v>3</v>
      </c>
      <c r="F1276" s="1">
        <v>1271</v>
      </c>
      <c r="G1276" s="1">
        <v>249</v>
      </c>
      <c r="H1276" s="2">
        <f>SUM($K$5:K1276)</f>
        <v>12130.083333333336</v>
      </c>
      <c r="I1276" s="2">
        <f>SUM($K$1028:K1276)</f>
        <v>4279.6666666666697</v>
      </c>
      <c r="J1276" s="1">
        <v>79.3</v>
      </c>
      <c r="K1276" s="2">
        <v>22.027777777777775</v>
      </c>
      <c r="L1276" s="2">
        <v>-9.7222222222220642E-2</v>
      </c>
      <c r="M1276" s="1">
        <f>IF(K1276&gt;0.001,1,0)</f>
        <v>1</v>
      </c>
      <c r="N1276" s="1">
        <f>IF(L1276&lt;-0.0001,1,0)</f>
        <v>1</v>
      </c>
      <c r="O1276" s="3">
        <f t="shared" si="114"/>
        <v>1.0999999999999999E-2</v>
      </c>
      <c r="P1276" s="2">
        <f t="shared" si="115"/>
        <v>142.54910999999998</v>
      </c>
      <c r="Q1276" s="2">
        <f>0.5*$C$7*$C$8*1.2*K1276^2</f>
        <v>190.99541572222219</v>
      </c>
      <c r="R1276" s="2">
        <f>IF(L1276&gt;0,$C$5*L1276,0)</f>
        <v>0</v>
      </c>
      <c r="S1276" s="2">
        <f t="shared" si="116"/>
        <v>333.54452572222215</v>
      </c>
      <c r="T1276" s="2">
        <f>(S1276*K1276)/1000</f>
        <v>7.3472446916033922</v>
      </c>
      <c r="U1276" s="2">
        <f t="shared" si="117"/>
        <v>7.3472446916033922</v>
      </c>
      <c r="V1276" s="2">
        <f>SUM(U$5:U1276)</f>
        <v>6084.9244002597825</v>
      </c>
      <c r="W1276" s="2">
        <f>V1276/3600</f>
        <v>1.6902567778499396</v>
      </c>
      <c r="X1276" s="2">
        <f>T1276*N1276</f>
        <v>7.3472446916033922</v>
      </c>
      <c r="Y1276" s="2">
        <f>SUM(X$5:X1276)</f>
        <v>1424.0242446827228</v>
      </c>
      <c r="Z1276" s="2">
        <f t="shared" si="118"/>
        <v>0.39556229018964523</v>
      </c>
      <c r="AA1276" s="2">
        <f>W1276-Z1276</f>
        <v>1.2946944876602944</v>
      </c>
      <c r="AB1276" s="2">
        <f>(0.5*$C$5*K1276^2)/1000</f>
        <v>320.48978742283941</v>
      </c>
      <c r="AC1276" s="2">
        <f t="shared" si="119"/>
        <v>320.48978742283941</v>
      </c>
      <c r="AD1276" s="13"/>
    </row>
    <row r="1277" spans="5:30" x14ac:dyDescent="0.25">
      <c r="E1277" s="6" t="s">
        <v>3</v>
      </c>
      <c r="F1277" s="1">
        <v>1272</v>
      </c>
      <c r="G1277" s="1">
        <v>250</v>
      </c>
      <c r="H1277" s="2">
        <f>SUM($K$5:K1277)</f>
        <v>12152.000000000002</v>
      </c>
      <c r="I1277" s="2">
        <f>SUM($K$1028:K1277)</f>
        <v>4301.5833333333367</v>
      </c>
      <c r="J1277" s="1">
        <v>78.900000000000006</v>
      </c>
      <c r="K1277" s="2">
        <v>21.916666666666668</v>
      </c>
      <c r="L1277" s="2">
        <v>-0.11111111111111072</v>
      </c>
      <c r="M1277" s="1">
        <f>IF(K1277&gt;0.001,1,0)</f>
        <v>1</v>
      </c>
      <c r="N1277" s="1">
        <f>IF(L1277&lt;-0.0001,1,0)</f>
        <v>1</v>
      </c>
      <c r="O1277" s="3">
        <f t="shared" si="114"/>
        <v>1.0999999999999999E-2</v>
      </c>
      <c r="P1277" s="2">
        <f t="shared" si="115"/>
        <v>142.54910999999998</v>
      </c>
      <c r="Q1277" s="2">
        <f>0.5*$C$7*$C$8*1.2*K1277^2</f>
        <v>189.07346150000004</v>
      </c>
      <c r="R1277" s="2">
        <f>IF(L1277&gt;0,$C$5*L1277,0)</f>
        <v>0</v>
      </c>
      <c r="S1277" s="2">
        <f t="shared" si="116"/>
        <v>331.62257150000005</v>
      </c>
      <c r="T1277" s="2">
        <f>(S1277*K1277)/1000</f>
        <v>7.2680613587083345</v>
      </c>
      <c r="U1277" s="2">
        <f t="shared" si="117"/>
        <v>7.2680613587083345</v>
      </c>
      <c r="V1277" s="2">
        <f>SUM(U$5:U1277)</f>
        <v>6092.1924616184906</v>
      </c>
      <c r="W1277" s="2">
        <f>V1277/3600</f>
        <v>1.692275683782914</v>
      </c>
      <c r="X1277" s="2">
        <f>T1277*N1277</f>
        <v>7.2680613587083345</v>
      </c>
      <c r="Y1277" s="2">
        <f>SUM(X$5:X1277)</f>
        <v>1431.2923060414312</v>
      </c>
      <c r="Z1277" s="2">
        <f t="shared" si="118"/>
        <v>0.39758119612261977</v>
      </c>
      <c r="AA1277" s="2">
        <f>W1277-Z1277</f>
        <v>1.2946944876602942</v>
      </c>
      <c r="AB1277" s="2">
        <f>(0.5*$C$5*K1277^2)/1000</f>
        <v>317.26475347222225</v>
      </c>
      <c r="AC1277" s="2">
        <f t="shared" si="119"/>
        <v>317.26475347222225</v>
      </c>
      <c r="AD1277" s="13"/>
    </row>
    <row r="1278" spans="5:30" x14ac:dyDescent="0.25">
      <c r="E1278" s="6" t="s">
        <v>3</v>
      </c>
      <c r="F1278" s="1">
        <v>1273</v>
      </c>
      <c r="G1278" s="1">
        <v>251</v>
      </c>
      <c r="H1278" s="2">
        <f>SUM($K$5:K1278)</f>
        <v>12173.805555555557</v>
      </c>
      <c r="I1278" s="2">
        <f>SUM($K$1028:K1278)</f>
        <v>4323.3888888888923</v>
      </c>
      <c r="J1278" s="1">
        <v>78.5</v>
      </c>
      <c r="K1278" s="2">
        <v>21.805555555555554</v>
      </c>
      <c r="L1278" s="2">
        <v>-9.7222222222222612E-2</v>
      </c>
      <c r="M1278" s="1">
        <f>IF(K1278&gt;0.001,1,0)</f>
        <v>1</v>
      </c>
      <c r="N1278" s="1">
        <f>IF(L1278&lt;-0.0001,1,0)</f>
        <v>1</v>
      </c>
      <c r="O1278" s="3">
        <f t="shared" si="114"/>
        <v>1.0999999999999999E-2</v>
      </c>
      <c r="P1278" s="2">
        <f t="shared" si="115"/>
        <v>142.54910999999998</v>
      </c>
      <c r="Q1278" s="2">
        <f>0.5*$C$7*$C$8*1.2*K1278^2</f>
        <v>187.16122638888888</v>
      </c>
      <c r="R1278" s="2">
        <f>IF(L1278&gt;0,$C$5*L1278,0)</f>
        <v>0</v>
      </c>
      <c r="S1278" s="2">
        <f t="shared" si="116"/>
        <v>329.71033638888889</v>
      </c>
      <c r="T1278" s="2">
        <f>(S1278*K1278)/1000</f>
        <v>7.1895170573688265</v>
      </c>
      <c r="U1278" s="2">
        <f t="shared" si="117"/>
        <v>7.1895170573688265</v>
      </c>
      <c r="V1278" s="2">
        <f>SUM(U$5:U1278)</f>
        <v>6099.3819786758595</v>
      </c>
      <c r="W1278" s="2">
        <f>V1278/3600</f>
        <v>1.6942727718544055</v>
      </c>
      <c r="X1278" s="2">
        <f>T1278*N1278</f>
        <v>7.1895170573688265</v>
      </c>
      <c r="Y1278" s="2">
        <f>SUM(X$5:X1278)</f>
        <v>1438.4818230988001</v>
      </c>
      <c r="Z1278" s="2">
        <f t="shared" si="118"/>
        <v>0.39957828419411112</v>
      </c>
      <c r="AA1278" s="2">
        <f>W1278-Z1278</f>
        <v>1.2946944876602944</v>
      </c>
      <c r="AB1278" s="2">
        <f>(0.5*$C$5*K1278^2)/1000</f>
        <v>314.05602816358021</v>
      </c>
      <c r="AC1278" s="2">
        <f t="shared" si="119"/>
        <v>314.05602816358021</v>
      </c>
      <c r="AD1278" s="13"/>
    </row>
    <row r="1279" spans="5:30" x14ac:dyDescent="0.25">
      <c r="E1279" s="6" t="s">
        <v>3</v>
      </c>
      <c r="F1279" s="1">
        <v>1274</v>
      </c>
      <c r="G1279" s="1">
        <v>252</v>
      </c>
      <c r="H1279" s="2">
        <f>SUM($K$5:K1279)</f>
        <v>12195.527777777779</v>
      </c>
      <c r="I1279" s="2">
        <f>SUM($K$1028:K1279)</f>
        <v>4345.111111111115</v>
      </c>
      <c r="J1279" s="1">
        <v>78.2</v>
      </c>
      <c r="K1279" s="2">
        <v>21.722222222222221</v>
      </c>
      <c r="L1279" s="2">
        <v>-8.3333333333332538E-2</v>
      </c>
      <c r="M1279" s="1">
        <f>IF(K1279&gt;0.001,1,0)</f>
        <v>1</v>
      </c>
      <c r="N1279" s="1">
        <f>IF(L1279&lt;-0.0001,1,0)</f>
        <v>1</v>
      </c>
      <c r="O1279" s="3">
        <f t="shared" si="114"/>
        <v>1.0999999999999999E-2</v>
      </c>
      <c r="P1279" s="2">
        <f t="shared" si="115"/>
        <v>142.54910999999998</v>
      </c>
      <c r="Q1279" s="2">
        <f>0.5*$C$7*$C$8*1.2*K1279^2</f>
        <v>185.73342822222222</v>
      </c>
      <c r="R1279" s="2">
        <f>IF(L1279&gt;0,$C$5*L1279,0)</f>
        <v>0</v>
      </c>
      <c r="S1279" s="2">
        <f t="shared" si="116"/>
        <v>328.28253822222223</v>
      </c>
      <c r="T1279" s="2">
        <f>(S1279*K1279)/1000</f>
        <v>7.131026246938271</v>
      </c>
      <c r="U1279" s="2">
        <f t="shared" si="117"/>
        <v>7.131026246938271</v>
      </c>
      <c r="V1279" s="2">
        <f>SUM(U$5:U1279)</f>
        <v>6106.5130049227973</v>
      </c>
      <c r="W1279" s="2">
        <f>V1279/3600</f>
        <v>1.6962536124785548</v>
      </c>
      <c r="X1279" s="2">
        <f>T1279*N1279</f>
        <v>7.131026246938271</v>
      </c>
      <c r="Y1279" s="2">
        <f>SUM(X$5:X1279)</f>
        <v>1445.6128493457384</v>
      </c>
      <c r="Z1279" s="2">
        <f t="shared" si="118"/>
        <v>0.40155912481826067</v>
      </c>
      <c r="AA1279" s="2">
        <f>W1279-Z1279</f>
        <v>1.2946944876602942</v>
      </c>
      <c r="AB1279" s="2">
        <f>(0.5*$C$5*K1279^2)/1000</f>
        <v>311.66018672839505</v>
      </c>
      <c r="AC1279" s="2">
        <f t="shared" si="119"/>
        <v>311.66018672839505</v>
      </c>
      <c r="AD1279" s="13"/>
    </row>
    <row r="1280" spans="5:30" x14ac:dyDescent="0.25">
      <c r="E1280" s="6" t="s">
        <v>3</v>
      </c>
      <c r="F1280" s="1">
        <v>1275</v>
      </c>
      <c r="G1280" s="1">
        <v>253</v>
      </c>
      <c r="H1280" s="2">
        <f>SUM($K$5:K1280)</f>
        <v>12217.166666666668</v>
      </c>
      <c r="I1280" s="2">
        <f>SUM($K$1028:K1280)</f>
        <v>4366.7500000000036</v>
      </c>
      <c r="J1280" s="1">
        <v>77.900000000000006</v>
      </c>
      <c r="K1280" s="2">
        <v>21.638888888888889</v>
      </c>
      <c r="L1280" s="2">
        <v>-6.9444444444444448E-2</v>
      </c>
      <c r="M1280" s="1">
        <f>IF(K1280&gt;0.001,1,0)</f>
        <v>1</v>
      </c>
      <c r="N1280" s="1">
        <f>IF(L1280&lt;-0.0001,1,0)</f>
        <v>1</v>
      </c>
      <c r="O1280" s="3">
        <f t="shared" si="114"/>
        <v>1.0999999999999999E-2</v>
      </c>
      <c r="P1280" s="2">
        <f t="shared" si="115"/>
        <v>142.54910999999998</v>
      </c>
      <c r="Q1280" s="2">
        <f>0.5*$C$7*$C$8*1.2*K1280^2</f>
        <v>184.31109705555559</v>
      </c>
      <c r="R1280" s="2">
        <f>IF(L1280&gt;0,$C$5*L1280,0)</f>
        <v>0</v>
      </c>
      <c r="S1280" s="2">
        <f t="shared" si="116"/>
        <v>326.86020705555558</v>
      </c>
      <c r="T1280" s="2">
        <f>(S1280*K1280)/1000</f>
        <v>7.0728917026743829</v>
      </c>
      <c r="U1280" s="2">
        <f t="shared" si="117"/>
        <v>7.0728917026743829</v>
      </c>
      <c r="V1280" s="2">
        <f>SUM(U$5:U1280)</f>
        <v>6113.5858966254718</v>
      </c>
      <c r="W1280" s="2">
        <f>V1280/3600</f>
        <v>1.6982183046181867</v>
      </c>
      <c r="X1280" s="2">
        <f>T1280*N1280</f>
        <v>7.0728917026743829</v>
      </c>
      <c r="Y1280" s="2">
        <f>SUM(X$5:X1280)</f>
        <v>1452.6857410484126</v>
      </c>
      <c r="Z1280" s="2">
        <f t="shared" si="118"/>
        <v>0.40352381695789241</v>
      </c>
      <c r="AA1280" s="2">
        <f>W1280-Z1280</f>
        <v>1.2946944876602942</v>
      </c>
      <c r="AB1280" s="2">
        <f>(0.5*$C$5*K1280^2)/1000</f>
        <v>309.27351890432101</v>
      </c>
      <c r="AC1280" s="2">
        <f t="shared" si="119"/>
        <v>309.27351890432101</v>
      </c>
      <c r="AD1280" s="13"/>
    </row>
    <row r="1281" spans="5:30" x14ac:dyDescent="0.25">
      <c r="E1281" s="6" t="s">
        <v>3</v>
      </c>
      <c r="F1281" s="1">
        <v>1276</v>
      </c>
      <c r="G1281" s="1">
        <v>254</v>
      </c>
      <c r="H1281" s="2">
        <f>SUM($K$5:K1281)</f>
        <v>12238.750000000002</v>
      </c>
      <c r="I1281" s="2">
        <f>SUM($K$1028:K1281)</f>
        <v>4388.3333333333367</v>
      </c>
      <c r="J1281" s="1">
        <v>77.7</v>
      </c>
      <c r="K1281" s="2">
        <v>21.583333333333332</v>
      </c>
      <c r="L1281" s="2">
        <v>-2.7777777777778172E-2</v>
      </c>
      <c r="M1281" s="1">
        <f>IF(K1281&gt;0.001,1,0)</f>
        <v>1</v>
      </c>
      <c r="N1281" s="1">
        <f>IF(L1281&lt;-0.0001,1,0)</f>
        <v>1</v>
      </c>
      <c r="O1281" s="3">
        <f t="shared" si="114"/>
        <v>1.0999999999999999E-2</v>
      </c>
      <c r="P1281" s="2">
        <f t="shared" si="115"/>
        <v>142.54910999999998</v>
      </c>
      <c r="Q1281" s="2">
        <f>0.5*$C$7*$C$8*1.2*K1281^2</f>
        <v>183.36591349999998</v>
      </c>
      <c r="R1281" s="2">
        <f>IF(L1281&gt;0,$C$5*L1281,0)</f>
        <v>0</v>
      </c>
      <c r="S1281" s="2">
        <f t="shared" si="116"/>
        <v>325.91502349999996</v>
      </c>
      <c r="T1281" s="2">
        <f>(S1281*K1281)/1000</f>
        <v>7.0343325905416654</v>
      </c>
      <c r="U1281" s="2">
        <f t="shared" si="117"/>
        <v>7.0343325905416654</v>
      </c>
      <c r="V1281" s="2">
        <f>SUM(U$5:U1281)</f>
        <v>6120.6202292160133</v>
      </c>
      <c r="W1281" s="2">
        <f>V1281/3600</f>
        <v>1.700172285893337</v>
      </c>
      <c r="X1281" s="2">
        <f>T1281*N1281</f>
        <v>7.0343325905416654</v>
      </c>
      <c r="Y1281" s="2">
        <f>SUM(X$5:X1281)</f>
        <v>1459.7200736389543</v>
      </c>
      <c r="Z1281" s="2">
        <f t="shared" si="118"/>
        <v>0.40547779823304286</v>
      </c>
      <c r="AA1281" s="2">
        <f>W1281-Z1281</f>
        <v>1.2946944876602942</v>
      </c>
      <c r="AB1281" s="2">
        <f>(0.5*$C$5*K1281^2)/1000</f>
        <v>307.6875034722222</v>
      </c>
      <c r="AC1281" s="2">
        <f t="shared" si="119"/>
        <v>307.6875034722222</v>
      </c>
      <c r="AD1281" s="13"/>
    </row>
    <row r="1282" spans="5:30" x14ac:dyDescent="0.25">
      <c r="E1282" s="6" t="s">
        <v>3</v>
      </c>
      <c r="F1282" s="1">
        <v>1277</v>
      </c>
      <c r="G1282" s="1">
        <v>255</v>
      </c>
      <c r="H1282" s="2">
        <f>SUM($K$5:K1282)</f>
        <v>12260.333333333336</v>
      </c>
      <c r="I1282" s="2">
        <f>SUM($K$1028:K1282)</f>
        <v>4409.9166666666697</v>
      </c>
      <c r="J1282" s="1">
        <v>77.7</v>
      </c>
      <c r="K1282" s="2">
        <v>21.583333333333332</v>
      </c>
      <c r="L1282" s="2">
        <v>1.3888888888888099E-2</v>
      </c>
      <c r="M1282" s="1">
        <f>IF(K1282&gt;0.001,1,0)</f>
        <v>1</v>
      </c>
      <c r="N1282" s="1">
        <f>IF(L1282&lt;-0.0001,1,0)</f>
        <v>0</v>
      </c>
      <c r="O1282" s="3">
        <f t="shared" si="114"/>
        <v>1.0999999999999999E-2</v>
      </c>
      <c r="P1282" s="2">
        <f t="shared" si="115"/>
        <v>142.54910999999998</v>
      </c>
      <c r="Q1282" s="2">
        <f>0.5*$C$7*$C$8*1.2*K1282^2</f>
        <v>183.36591349999998</v>
      </c>
      <c r="R1282" s="2">
        <f>IF(L1282&gt;0,$C$5*L1282,0)</f>
        <v>18.347222222221177</v>
      </c>
      <c r="S1282" s="2">
        <f t="shared" si="116"/>
        <v>344.26224572222111</v>
      </c>
      <c r="T1282" s="2">
        <f>(S1282*K1282)/1000</f>
        <v>7.4303268035046051</v>
      </c>
      <c r="U1282" s="2">
        <f t="shared" si="117"/>
        <v>7.4303268035046051</v>
      </c>
      <c r="V1282" s="2">
        <f>SUM(U$5:U1282)</f>
        <v>6128.0505560195179</v>
      </c>
      <c r="W1282" s="2">
        <f>V1282/3600</f>
        <v>1.7022362655609773</v>
      </c>
      <c r="X1282" s="2">
        <f>T1282*N1282</f>
        <v>0</v>
      </c>
      <c r="Y1282" s="2">
        <f>SUM(X$5:X1282)</f>
        <v>1459.7200736389543</v>
      </c>
      <c r="Z1282" s="2">
        <f t="shared" si="118"/>
        <v>0.40547779823304286</v>
      </c>
      <c r="AA1282" s="2">
        <f>W1282-Z1282</f>
        <v>1.2967584673279344</v>
      </c>
      <c r="AB1282" s="2">
        <f>(0.5*$C$5*K1282^2)/1000</f>
        <v>307.6875034722222</v>
      </c>
      <c r="AC1282" s="2">
        <f t="shared" si="119"/>
        <v>0</v>
      </c>
      <c r="AD1282" s="13"/>
    </row>
    <row r="1283" spans="5:30" x14ac:dyDescent="0.25">
      <c r="E1283" s="6" t="s">
        <v>3</v>
      </c>
      <c r="F1283" s="1">
        <v>1278</v>
      </c>
      <c r="G1283" s="1">
        <v>256</v>
      </c>
      <c r="H1283" s="2">
        <f>SUM($K$5:K1283)</f>
        <v>12281.944444444447</v>
      </c>
      <c r="I1283" s="2">
        <f>SUM($K$1028:K1283)</f>
        <v>4431.527777777781</v>
      </c>
      <c r="J1283" s="1">
        <v>77.8</v>
      </c>
      <c r="K1283" s="2">
        <v>21.611111111111111</v>
      </c>
      <c r="L1283" s="2">
        <v>2.7777777777778172E-2</v>
      </c>
      <c r="M1283" s="1">
        <f>IF(K1283&gt;0.001,1,0)</f>
        <v>1</v>
      </c>
      <c r="N1283" s="1">
        <f>IF(L1283&lt;-0.0001,1,0)</f>
        <v>0</v>
      </c>
      <c r="O1283" s="3">
        <f t="shared" si="114"/>
        <v>1.0999999999999999E-2</v>
      </c>
      <c r="P1283" s="2">
        <f t="shared" si="115"/>
        <v>142.54910999999998</v>
      </c>
      <c r="Q1283" s="2">
        <f>0.5*$C$7*$C$8*1.2*K1283^2</f>
        <v>183.83820155555557</v>
      </c>
      <c r="R1283" s="2">
        <f>IF(L1283&gt;0,$C$5*L1283,0)</f>
        <v>36.694444444444962</v>
      </c>
      <c r="S1283" s="2">
        <f t="shared" si="116"/>
        <v>363.08175600000055</v>
      </c>
      <c r="T1283" s="2">
        <f>(S1283*K1283)/1000</f>
        <v>7.8466001713333453</v>
      </c>
      <c r="U1283" s="2">
        <f t="shared" si="117"/>
        <v>7.8466001713333453</v>
      </c>
      <c r="V1283" s="2">
        <f>SUM(U$5:U1283)</f>
        <v>6135.8971561908511</v>
      </c>
      <c r="W1283" s="2">
        <f>V1283/3600</f>
        <v>1.7044158767196809</v>
      </c>
      <c r="X1283" s="2">
        <f>T1283*N1283</f>
        <v>0</v>
      </c>
      <c r="Y1283" s="2">
        <f>SUM(X$5:X1283)</f>
        <v>1459.7200736389543</v>
      </c>
      <c r="Z1283" s="2">
        <f t="shared" si="118"/>
        <v>0.40547779823304286</v>
      </c>
      <c r="AA1283" s="2">
        <f>W1283-Z1283</f>
        <v>1.298938078486638</v>
      </c>
      <c r="AB1283" s="2">
        <f>(0.5*$C$5*K1283^2)/1000</f>
        <v>308.48000154320988</v>
      </c>
      <c r="AC1283" s="2">
        <f t="shared" si="119"/>
        <v>0</v>
      </c>
      <c r="AD1283" s="13"/>
    </row>
    <row r="1284" spans="5:30" x14ac:dyDescent="0.25">
      <c r="E1284" s="6" t="s">
        <v>3</v>
      </c>
      <c r="F1284" s="1">
        <v>1279</v>
      </c>
      <c r="G1284" s="1">
        <v>257</v>
      </c>
      <c r="H1284" s="2">
        <f>SUM($K$5:K1284)</f>
        <v>12303.583333333336</v>
      </c>
      <c r="I1284" s="2">
        <f>SUM($K$1028:K1284)</f>
        <v>4453.1666666666697</v>
      </c>
      <c r="J1284" s="1">
        <v>77.900000000000006</v>
      </c>
      <c r="K1284" s="2">
        <v>21.638888888888889</v>
      </c>
      <c r="L1284" s="2">
        <v>4.1666666666666269E-2</v>
      </c>
      <c r="M1284" s="1">
        <f>IF(K1284&gt;0.001,1,0)</f>
        <v>1</v>
      </c>
      <c r="N1284" s="1">
        <f>IF(L1284&lt;-0.0001,1,0)</f>
        <v>0</v>
      </c>
      <c r="O1284" s="3">
        <f t="shared" si="114"/>
        <v>1.0999999999999999E-2</v>
      </c>
      <c r="P1284" s="2">
        <f t="shared" si="115"/>
        <v>142.54910999999998</v>
      </c>
      <c r="Q1284" s="2">
        <f>0.5*$C$7*$C$8*1.2*K1284^2</f>
        <v>184.31109705555559</v>
      </c>
      <c r="R1284" s="2">
        <f>IF(L1284&gt;0,$C$5*L1284,0)</f>
        <v>55.041666666666138</v>
      </c>
      <c r="S1284" s="2">
        <f t="shared" si="116"/>
        <v>381.90187372222169</v>
      </c>
      <c r="T1284" s="2">
        <f>(S1284*K1284)/1000</f>
        <v>8.2639322119336303</v>
      </c>
      <c r="U1284" s="2">
        <f t="shared" si="117"/>
        <v>8.2639322119336303</v>
      </c>
      <c r="V1284" s="2">
        <f>SUM(U$5:U1284)</f>
        <v>6144.161088402785</v>
      </c>
      <c r="W1284" s="2">
        <f>V1284/3600</f>
        <v>1.7067114134452182</v>
      </c>
      <c r="X1284" s="2">
        <f>T1284*N1284</f>
        <v>0</v>
      </c>
      <c r="Y1284" s="2">
        <f>SUM(X$5:X1284)</f>
        <v>1459.7200736389543</v>
      </c>
      <c r="Z1284" s="2">
        <f t="shared" si="118"/>
        <v>0.40547779823304286</v>
      </c>
      <c r="AA1284" s="2">
        <f>W1284-Z1284</f>
        <v>1.3012336152121753</v>
      </c>
      <c r="AB1284" s="2">
        <f>(0.5*$C$5*K1284^2)/1000</f>
        <v>309.27351890432101</v>
      </c>
      <c r="AC1284" s="2">
        <f t="shared" si="119"/>
        <v>0</v>
      </c>
      <c r="AD1284" s="13"/>
    </row>
    <row r="1285" spans="5:30" x14ac:dyDescent="0.25">
      <c r="E1285" s="6" t="s">
        <v>3</v>
      </c>
      <c r="F1285" s="1">
        <v>1280</v>
      </c>
      <c r="G1285" s="1">
        <v>258</v>
      </c>
      <c r="H1285" s="2">
        <f>SUM($K$5:K1285)</f>
        <v>12325.277777777781</v>
      </c>
      <c r="I1285" s="2">
        <f>SUM($K$1028:K1285)</f>
        <v>4474.861111111114</v>
      </c>
      <c r="J1285" s="1">
        <v>78.099999999999994</v>
      </c>
      <c r="K1285" s="2">
        <v>21.694444444444443</v>
      </c>
      <c r="L1285" s="2">
        <v>5.5555555555554373E-2</v>
      </c>
      <c r="M1285" s="1">
        <f>IF(K1285&gt;0.001,1,0)</f>
        <v>1</v>
      </c>
      <c r="N1285" s="1">
        <f>IF(L1285&lt;-0.0001,1,0)</f>
        <v>0</v>
      </c>
      <c r="O1285" s="3">
        <f t="shared" si="114"/>
        <v>1.0999999999999999E-2</v>
      </c>
      <c r="P1285" s="2">
        <f t="shared" si="115"/>
        <v>142.54910999999998</v>
      </c>
      <c r="Q1285" s="2">
        <f>0.5*$C$7*$C$8*1.2*K1285^2</f>
        <v>185.25871038888889</v>
      </c>
      <c r="R1285" s="2">
        <f>IF(L1285&gt;0,$C$5*L1285,0)</f>
        <v>73.388888888887323</v>
      </c>
      <c r="S1285" s="2">
        <f t="shared" si="116"/>
        <v>401.19670927777622</v>
      </c>
      <c r="T1285" s="2">
        <f>(S1285*K1285)/1000</f>
        <v>8.7037397207206446</v>
      </c>
      <c r="U1285" s="2">
        <f t="shared" si="117"/>
        <v>8.7037397207206446</v>
      </c>
      <c r="V1285" s="2">
        <f>SUM(U$5:U1285)</f>
        <v>6152.8648281235055</v>
      </c>
      <c r="W1285" s="2">
        <f>V1285/3600</f>
        <v>1.7091291189231961</v>
      </c>
      <c r="X1285" s="2">
        <f>T1285*N1285</f>
        <v>0</v>
      </c>
      <c r="Y1285" s="2">
        <f>SUM(X$5:X1285)</f>
        <v>1459.7200736389543</v>
      </c>
      <c r="Z1285" s="2">
        <f t="shared" si="118"/>
        <v>0.40547779823304286</v>
      </c>
      <c r="AA1285" s="2">
        <f>W1285-Z1285</f>
        <v>1.3036513206901532</v>
      </c>
      <c r="AB1285" s="2">
        <f>(0.5*$C$5*K1285^2)/1000</f>
        <v>310.86361149691356</v>
      </c>
      <c r="AC1285" s="2">
        <f t="shared" si="119"/>
        <v>0</v>
      </c>
      <c r="AD1285" s="13"/>
    </row>
    <row r="1286" spans="5:30" x14ac:dyDescent="0.25">
      <c r="E1286" s="6" t="s">
        <v>3</v>
      </c>
      <c r="F1286" s="1">
        <v>1281</v>
      </c>
      <c r="G1286" s="1">
        <v>259</v>
      </c>
      <c r="H1286" s="2">
        <f>SUM($K$5:K1286)</f>
        <v>12347.027777777781</v>
      </c>
      <c r="I1286" s="2">
        <f>SUM($K$1028:K1286)</f>
        <v>4496.611111111114</v>
      </c>
      <c r="J1286" s="1">
        <v>78.3</v>
      </c>
      <c r="K1286" s="2">
        <v>21.75</v>
      </c>
      <c r="L1286" s="2">
        <v>2.7777777777778172E-2</v>
      </c>
      <c r="M1286" s="1">
        <f>IF(K1286&gt;0.001,1,0)</f>
        <v>1</v>
      </c>
      <c r="N1286" s="1">
        <f>IF(L1286&lt;-0.0001,1,0)</f>
        <v>0</v>
      </c>
      <c r="O1286" s="3">
        <f t="shared" ref="O1286:O1349" si="120">0.011</f>
        <v>1.0999999999999999E-2</v>
      </c>
      <c r="P1286" s="2">
        <f t="shared" ref="P1286:P1349" si="121">(($C$5*9.81)*O1286)*M1286</f>
        <v>142.54910999999998</v>
      </c>
      <c r="Q1286" s="2">
        <f>0.5*$C$7*$C$8*1.2*K1286^2</f>
        <v>186.2087535</v>
      </c>
      <c r="R1286" s="2">
        <f>IF(L1286&gt;0,$C$5*L1286,0)</f>
        <v>36.694444444444962</v>
      </c>
      <c r="S1286" s="2">
        <f t="shared" ref="S1286:S1349" si="122">P1286+Q1286+R1286</f>
        <v>365.45230794444495</v>
      </c>
      <c r="T1286" s="2">
        <f>(S1286*K1286)/1000</f>
        <v>7.9485876977916776</v>
      </c>
      <c r="U1286" s="2">
        <f t="shared" ref="U1286:U1349" si="123">IF(T1286&gt;0,T1286,0)</f>
        <v>7.9485876977916776</v>
      </c>
      <c r="V1286" s="2">
        <f>SUM(U$5:U1286)</f>
        <v>6160.813415821297</v>
      </c>
      <c r="W1286" s="2">
        <f>V1286/3600</f>
        <v>1.7113370599503603</v>
      </c>
      <c r="X1286" s="2">
        <f>T1286*N1286</f>
        <v>0</v>
      </c>
      <c r="Y1286" s="2">
        <f>SUM(X$5:X1286)</f>
        <v>1459.7200736389543</v>
      </c>
      <c r="Z1286" s="2">
        <f t="shared" ref="Z1286:Z1349" si="124">Y1286/3600</f>
        <v>0.40547779823304286</v>
      </c>
      <c r="AA1286" s="2">
        <f>W1286-Z1286</f>
        <v>1.3058592617173175</v>
      </c>
      <c r="AB1286" s="2">
        <f>(0.5*$C$5*K1286^2)/1000</f>
        <v>312.45778124999998</v>
      </c>
      <c r="AC1286" s="2">
        <f t="shared" ref="AC1286:AC1349" si="125">AB1286*N1286</f>
        <v>0</v>
      </c>
      <c r="AD1286" s="13"/>
    </row>
    <row r="1287" spans="5:30" x14ac:dyDescent="0.25">
      <c r="E1287" s="6" t="s">
        <v>3</v>
      </c>
      <c r="F1287" s="1">
        <v>1282</v>
      </c>
      <c r="G1287" s="1">
        <v>260</v>
      </c>
      <c r="H1287" s="2">
        <f>SUM($K$5:K1287)</f>
        <v>12368.777777777781</v>
      </c>
      <c r="I1287" s="2">
        <f>SUM($K$1028:K1287)</f>
        <v>4518.361111111114</v>
      </c>
      <c r="J1287" s="1">
        <v>78.3</v>
      </c>
      <c r="K1287" s="2">
        <v>21.75</v>
      </c>
      <c r="L1287" s="2">
        <v>1.3888888888890073E-2</v>
      </c>
      <c r="M1287" s="1">
        <f>IF(K1287&gt;0.001,1,0)</f>
        <v>1</v>
      </c>
      <c r="N1287" s="1">
        <f>IF(L1287&lt;-0.0001,1,0)</f>
        <v>0</v>
      </c>
      <c r="O1287" s="3">
        <f t="shared" si="120"/>
        <v>1.0999999999999999E-2</v>
      </c>
      <c r="P1287" s="2">
        <f t="shared" si="121"/>
        <v>142.54910999999998</v>
      </c>
      <c r="Q1287" s="2">
        <f>0.5*$C$7*$C$8*1.2*K1287^2</f>
        <v>186.2087535</v>
      </c>
      <c r="R1287" s="2">
        <f>IF(L1287&gt;0,$C$5*L1287,0)</f>
        <v>18.347222222223785</v>
      </c>
      <c r="S1287" s="2">
        <f t="shared" si="122"/>
        <v>347.10508572222375</v>
      </c>
      <c r="T1287" s="2">
        <f>(S1287*K1287)/1000</f>
        <v>7.5495356144583665</v>
      </c>
      <c r="U1287" s="2">
        <f t="shared" si="123"/>
        <v>7.5495356144583665</v>
      </c>
      <c r="V1287" s="2">
        <f>SUM(U$5:U1287)</f>
        <v>6168.3629514357553</v>
      </c>
      <c r="W1287" s="2">
        <f>V1287/3600</f>
        <v>1.7134341531765986</v>
      </c>
      <c r="X1287" s="2">
        <f>T1287*N1287</f>
        <v>0</v>
      </c>
      <c r="Y1287" s="2">
        <f>SUM(X$5:X1287)</f>
        <v>1459.7200736389543</v>
      </c>
      <c r="Z1287" s="2">
        <f t="shared" si="124"/>
        <v>0.40547779823304286</v>
      </c>
      <c r="AA1287" s="2">
        <f>W1287-Z1287</f>
        <v>1.3079563549435558</v>
      </c>
      <c r="AB1287" s="2">
        <f>(0.5*$C$5*K1287^2)/1000</f>
        <v>312.45778124999998</v>
      </c>
      <c r="AC1287" s="2">
        <f t="shared" si="125"/>
        <v>0</v>
      </c>
      <c r="AD1287" s="13"/>
    </row>
    <row r="1288" spans="5:30" x14ac:dyDescent="0.25">
      <c r="E1288" s="6" t="s">
        <v>3</v>
      </c>
      <c r="F1288" s="1">
        <v>1283</v>
      </c>
      <c r="G1288" s="1">
        <v>261</v>
      </c>
      <c r="H1288" s="2">
        <f>SUM($K$5:K1288)</f>
        <v>12390.555555555558</v>
      </c>
      <c r="I1288" s="2">
        <f>SUM($K$1028:K1288)</f>
        <v>4540.1388888888914</v>
      </c>
      <c r="J1288" s="1">
        <v>78.400000000000006</v>
      </c>
      <c r="K1288" s="2">
        <v>21.777777777777779</v>
      </c>
      <c r="L1288" s="2">
        <v>1.3888888888890073E-2</v>
      </c>
      <c r="M1288" s="1">
        <f>IF(K1288&gt;0.001,1,0)</f>
        <v>1</v>
      </c>
      <c r="N1288" s="1">
        <f>IF(L1288&lt;-0.0001,1,0)</f>
        <v>0</v>
      </c>
      <c r="O1288" s="3">
        <f t="shared" si="120"/>
        <v>1.0999999999999999E-2</v>
      </c>
      <c r="P1288" s="2">
        <f t="shared" si="121"/>
        <v>142.54910999999998</v>
      </c>
      <c r="Q1288" s="2">
        <f>0.5*$C$7*$C$8*1.2*K1288^2</f>
        <v>186.68468622222227</v>
      </c>
      <c r="R1288" s="2">
        <f>IF(L1288&gt;0,$C$5*L1288,0)</f>
        <v>18.347222222223785</v>
      </c>
      <c r="S1288" s="2">
        <f t="shared" si="122"/>
        <v>347.58101844444604</v>
      </c>
      <c r="T1288" s="2">
        <f>(S1288*K1288)/1000</f>
        <v>7.5695421794568256</v>
      </c>
      <c r="U1288" s="2">
        <f t="shared" si="123"/>
        <v>7.5695421794568256</v>
      </c>
      <c r="V1288" s="2">
        <f>SUM(U$5:U1288)</f>
        <v>6175.9324936152125</v>
      </c>
      <c r="W1288" s="2">
        <f>V1288/3600</f>
        <v>1.7155368037820036</v>
      </c>
      <c r="X1288" s="2">
        <f>T1288*N1288</f>
        <v>0</v>
      </c>
      <c r="Y1288" s="2">
        <f>SUM(X$5:X1288)</f>
        <v>1459.7200736389543</v>
      </c>
      <c r="Z1288" s="2">
        <f t="shared" si="124"/>
        <v>0.40547779823304286</v>
      </c>
      <c r="AA1288" s="2">
        <f>W1288-Z1288</f>
        <v>1.3100590055489607</v>
      </c>
      <c r="AB1288" s="2">
        <f>(0.5*$C$5*K1288^2)/1000</f>
        <v>313.25639506172843</v>
      </c>
      <c r="AC1288" s="2">
        <f t="shared" si="125"/>
        <v>0</v>
      </c>
      <c r="AD1288" s="13"/>
    </row>
    <row r="1289" spans="5:30" x14ac:dyDescent="0.25">
      <c r="E1289" s="6" t="s">
        <v>3</v>
      </c>
      <c r="F1289" s="1">
        <v>1284</v>
      </c>
      <c r="G1289" s="1">
        <v>262</v>
      </c>
      <c r="H1289" s="2">
        <f>SUM($K$5:K1289)</f>
        <v>12412.333333333336</v>
      </c>
      <c r="I1289" s="2">
        <f>SUM($K$1028:K1289)</f>
        <v>4561.9166666666688</v>
      </c>
      <c r="J1289" s="1">
        <v>78.400000000000006</v>
      </c>
      <c r="K1289" s="2">
        <v>21.777777777777779</v>
      </c>
      <c r="L1289" s="2">
        <v>0</v>
      </c>
      <c r="M1289" s="1">
        <f>IF(K1289&gt;0.001,1,0)</f>
        <v>1</v>
      </c>
      <c r="N1289" s="1">
        <f>IF(L1289&lt;-0.0001,1,0)</f>
        <v>0</v>
      </c>
      <c r="O1289" s="3">
        <f t="shared" si="120"/>
        <v>1.0999999999999999E-2</v>
      </c>
      <c r="P1289" s="2">
        <f t="shared" si="121"/>
        <v>142.54910999999998</v>
      </c>
      <c r="Q1289" s="2">
        <f>0.5*$C$7*$C$8*1.2*K1289^2</f>
        <v>186.68468622222227</v>
      </c>
      <c r="R1289" s="2">
        <f>IF(L1289&gt;0,$C$5*L1289,0)</f>
        <v>0</v>
      </c>
      <c r="S1289" s="2">
        <f t="shared" si="122"/>
        <v>329.23379622222228</v>
      </c>
      <c r="T1289" s="2">
        <f>(S1289*K1289)/1000</f>
        <v>7.16998045106173</v>
      </c>
      <c r="U1289" s="2">
        <f t="shared" si="123"/>
        <v>7.16998045106173</v>
      </c>
      <c r="V1289" s="2">
        <f>SUM(U$5:U1289)</f>
        <v>6183.1024740662742</v>
      </c>
      <c r="W1289" s="2">
        <f>V1289/3600</f>
        <v>1.7175284650184095</v>
      </c>
      <c r="X1289" s="2">
        <f>T1289*N1289</f>
        <v>0</v>
      </c>
      <c r="Y1289" s="2">
        <f>SUM(X$5:X1289)</f>
        <v>1459.7200736389543</v>
      </c>
      <c r="Z1289" s="2">
        <f t="shared" si="124"/>
        <v>0.40547779823304286</v>
      </c>
      <c r="AA1289" s="2">
        <f>W1289-Z1289</f>
        <v>1.3120506667853666</v>
      </c>
      <c r="AB1289" s="2">
        <f>(0.5*$C$5*K1289^2)/1000</f>
        <v>313.25639506172843</v>
      </c>
      <c r="AC1289" s="2">
        <f t="shared" si="125"/>
        <v>0</v>
      </c>
      <c r="AD1289" s="13"/>
    </row>
    <row r="1290" spans="5:30" x14ac:dyDescent="0.25">
      <c r="E1290" s="6" t="s">
        <v>3</v>
      </c>
      <c r="F1290" s="1">
        <v>1285</v>
      </c>
      <c r="G1290" s="1">
        <v>263</v>
      </c>
      <c r="H1290" s="2">
        <f>SUM($K$5:K1290)</f>
        <v>12434.111111111113</v>
      </c>
      <c r="I1290" s="2">
        <f>SUM($K$1028:K1290)</f>
        <v>4583.6944444444462</v>
      </c>
      <c r="J1290" s="1">
        <v>78.400000000000006</v>
      </c>
      <c r="K1290" s="2">
        <v>21.777777777777779</v>
      </c>
      <c r="L1290" s="2">
        <v>-2.7777777777778172E-2</v>
      </c>
      <c r="M1290" s="1">
        <f>IF(K1290&gt;0.001,1,0)</f>
        <v>1</v>
      </c>
      <c r="N1290" s="1">
        <f>IF(L1290&lt;-0.0001,1,0)</f>
        <v>1</v>
      </c>
      <c r="O1290" s="3">
        <f t="shared" si="120"/>
        <v>1.0999999999999999E-2</v>
      </c>
      <c r="P1290" s="2">
        <f t="shared" si="121"/>
        <v>142.54910999999998</v>
      </c>
      <c r="Q1290" s="2">
        <f>0.5*$C$7*$C$8*1.2*K1290^2</f>
        <v>186.68468622222227</v>
      </c>
      <c r="R1290" s="2">
        <f>IF(L1290&gt;0,$C$5*L1290,0)</f>
        <v>0</v>
      </c>
      <c r="S1290" s="2">
        <f t="shared" si="122"/>
        <v>329.23379622222228</v>
      </c>
      <c r="T1290" s="2">
        <f>(S1290*K1290)/1000</f>
        <v>7.16998045106173</v>
      </c>
      <c r="U1290" s="2">
        <f t="shared" si="123"/>
        <v>7.16998045106173</v>
      </c>
      <c r="V1290" s="2">
        <f>SUM(U$5:U1290)</f>
        <v>6190.272454517336</v>
      </c>
      <c r="W1290" s="2">
        <f>V1290/3600</f>
        <v>1.7195201262548157</v>
      </c>
      <c r="X1290" s="2">
        <f>T1290*N1290</f>
        <v>7.16998045106173</v>
      </c>
      <c r="Y1290" s="2">
        <f>SUM(X$5:X1290)</f>
        <v>1466.8900540900161</v>
      </c>
      <c r="Z1290" s="2">
        <f t="shared" si="124"/>
        <v>0.4074694594694489</v>
      </c>
      <c r="AA1290" s="2">
        <f>W1290-Z1290</f>
        <v>1.3120506667853666</v>
      </c>
      <c r="AB1290" s="2">
        <f>(0.5*$C$5*K1290^2)/1000</f>
        <v>313.25639506172843</v>
      </c>
      <c r="AC1290" s="2">
        <f t="shared" si="125"/>
        <v>313.25639506172843</v>
      </c>
      <c r="AD1290" s="13"/>
    </row>
    <row r="1291" spans="5:30" x14ac:dyDescent="0.25">
      <c r="E1291" s="6" t="s">
        <v>3</v>
      </c>
      <c r="F1291" s="1">
        <v>1286</v>
      </c>
      <c r="G1291" s="1">
        <v>264</v>
      </c>
      <c r="H1291" s="2">
        <f>SUM($K$5:K1291)</f>
        <v>12455.833333333336</v>
      </c>
      <c r="I1291" s="2">
        <f>SUM($K$1028:K1291)</f>
        <v>4605.4166666666688</v>
      </c>
      <c r="J1291" s="1">
        <v>78.2</v>
      </c>
      <c r="K1291" s="2">
        <v>21.722222222222221</v>
      </c>
      <c r="L1291" s="2">
        <v>-5.5555555555556344E-2</v>
      </c>
      <c r="M1291" s="1">
        <f>IF(K1291&gt;0.001,1,0)</f>
        <v>1</v>
      </c>
      <c r="N1291" s="1">
        <f>IF(L1291&lt;-0.0001,1,0)</f>
        <v>1</v>
      </c>
      <c r="O1291" s="3">
        <f t="shared" si="120"/>
        <v>1.0999999999999999E-2</v>
      </c>
      <c r="P1291" s="2">
        <f t="shared" si="121"/>
        <v>142.54910999999998</v>
      </c>
      <c r="Q1291" s="2">
        <f>0.5*$C$7*$C$8*1.2*K1291^2</f>
        <v>185.73342822222222</v>
      </c>
      <c r="R1291" s="2">
        <f>IF(L1291&gt;0,$C$5*L1291,0)</f>
        <v>0</v>
      </c>
      <c r="S1291" s="2">
        <f t="shared" si="122"/>
        <v>328.28253822222223</v>
      </c>
      <c r="T1291" s="2">
        <f>(S1291*K1291)/1000</f>
        <v>7.131026246938271</v>
      </c>
      <c r="U1291" s="2">
        <f t="shared" si="123"/>
        <v>7.131026246938271</v>
      </c>
      <c r="V1291" s="2">
        <f>SUM(U$5:U1291)</f>
        <v>6197.4034807642738</v>
      </c>
      <c r="W1291" s="2">
        <f>V1291/3600</f>
        <v>1.7215009668789649</v>
      </c>
      <c r="X1291" s="2">
        <f>T1291*N1291</f>
        <v>7.131026246938271</v>
      </c>
      <c r="Y1291" s="2">
        <f>SUM(X$5:X1291)</f>
        <v>1474.0210803369544</v>
      </c>
      <c r="Z1291" s="2">
        <f t="shared" si="124"/>
        <v>0.40945030009359845</v>
      </c>
      <c r="AA1291" s="2">
        <f>W1291-Z1291</f>
        <v>1.3120506667853664</v>
      </c>
      <c r="AB1291" s="2">
        <f>(0.5*$C$5*K1291^2)/1000</f>
        <v>311.66018672839505</v>
      </c>
      <c r="AC1291" s="2">
        <f t="shared" si="125"/>
        <v>311.66018672839505</v>
      </c>
      <c r="AD1291" s="13"/>
    </row>
    <row r="1292" spans="5:30" x14ac:dyDescent="0.25">
      <c r="E1292" s="6" t="s">
        <v>3</v>
      </c>
      <c r="F1292" s="1">
        <v>1287</v>
      </c>
      <c r="G1292" s="1">
        <v>265</v>
      </c>
      <c r="H1292" s="2">
        <f>SUM($K$5:K1292)</f>
        <v>12477.500000000002</v>
      </c>
      <c r="I1292" s="2">
        <f>SUM($K$1028:K1292)</f>
        <v>4627.0833333333358</v>
      </c>
      <c r="J1292" s="1">
        <v>78</v>
      </c>
      <c r="K1292" s="2">
        <v>21.666666666666668</v>
      </c>
      <c r="L1292" s="2">
        <v>-6.9444444444444448E-2</v>
      </c>
      <c r="M1292" s="1">
        <f>IF(K1292&gt;0.001,1,0)</f>
        <v>1</v>
      </c>
      <c r="N1292" s="1">
        <f>IF(L1292&lt;-0.0001,1,0)</f>
        <v>1</v>
      </c>
      <c r="O1292" s="3">
        <f t="shared" si="120"/>
        <v>1.0999999999999999E-2</v>
      </c>
      <c r="P1292" s="2">
        <f t="shared" si="121"/>
        <v>142.54910999999998</v>
      </c>
      <c r="Q1292" s="2">
        <f>0.5*$C$7*$C$8*1.2*K1292^2</f>
        <v>184.78460000000004</v>
      </c>
      <c r="R1292" s="2">
        <f>IF(L1292&gt;0,$C$5*L1292,0)</f>
        <v>0</v>
      </c>
      <c r="S1292" s="2">
        <f t="shared" si="122"/>
        <v>327.33371</v>
      </c>
      <c r="T1292" s="2">
        <f>(S1292*K1292)/1000</f>
        <v>7.0922303833333338</v>
      </c>
      <c r="U1292" s="2">
        <f t="shared" si="123"/>
        <v>7.0922303833333338</v>
      </c>
      <c r="V1292" s="2">
        <f>SUM(U$5:U1292)</f>
        <v>6204.4957111476069</v>
      </c>
      <c r="W1292" s="2">
        <f>V1292/3600</f>
        <v>1.7234710308743353</v>
      </c>
      <c r="X1292" s="2">
        <f>T1292*N1292</f>
        <v>7.0922303833333338</v>
      </c>
      <c r="Y1292" s="2">
        <f>SUM(X$5:X1292)</f>
        <v>1481.1133107202877</v>
      </c>
      <c r="Z1292" s="2">
        <f t="shared" si="124"/>
        <v>0.41142036408896882</v>
      </c>
      <c r="AA1292" s="2">
        <f>W1292-Z1292</f>
        <v>1.3120506667853664</v>
      </c>
      <c r="AB1292" s="2">
        <f>(0.5*$C$5*K1292^2)/1000</f>
        <v>310.06805555555565</v>
      </c>
      <c r="AC1292" s="2">
        <f t="shared" si="125"/>
        <v>310.06805555555565</v>
      </c>
      <c r="AD1292" s="13"/>
    </row>
    <row r="1293" spans="5:30" x14ac:dyDescent="0.25">
      <c r="E1293" s="6" t="s">
        <v>3</v>
      </c>
      <c r="F1293" s="1">
        <v>1288</v>
      </c>
      <c r="G1293" s="1">
        <v>266</v>
      </c>
      <c r="H1293" s="2">
        <f>SUM($K$5:K1293)</f>
        <v>12499.083333333336</v>
      </c>
      <c r="I1293" s="2">
        <f>SUM($K$1028:K1293)</f>
        <v>4648.6666666666688</v>
      </c>
      <c r="J1293" s="1">
        <v>77.7</v>
      </c>
      <c r="K1293" s="2">
        <v>21.583333333333332</v>
      </c>
      <c r="L1293" s="2">
        <v>-9.7222222222222612E-2</v>
      </c>
      <c r="M1293" s="1">
        <f>IF(K1293&gt;0.001,1,0)</f>
        <v>1</v>
      </c>
      <c r="N1293" s="1">
        <f>IF(L1293&lt;-0.0001,1,0)</f>
        <v>1</v>
      </c>
      <c r="O1293" s="3">
        <f t="shared" si="120"/>
        <v>1.0999999999999999E-2</v>
      </c>
      <c r="P1293" s="2">
        <f t="shared" si="121"/>
        <v>142.54910999999998</v>
      </c>
      <c r="Q1293" s="2">
        <f>0.5*$C$7*$C$8*1.2*K1293^2</f>
        <v>183.36591349999998</v>
      </c>
      <c r="R1293" s="2">
        <f>IF(L1293&gt;0,$C$5*L1293,0)</f>
        <v>0</v>
      </c>
      <c r="S1293" s="2">
        <f t="shared" si="122"/>
        <v>325.91502349999996</v>
      </c>
      <c r="T1293" s="2">
        <f>(S1293*K1293)/1000</f>
        <v>7.0343325905416654</v>
      </c>
      <c r="U1293" s="2">
        <f t="shared" si="123"/>
        <v>7.0343325905416654</v>
      </c>
      <c r="V1293" s="2">
        <f>SUM(U$5:U1293)</f>
        <v>6211.5300437381484</v>
      </c>
      <c r="W1293" s="2">
        <f>V1293/3600</f>
        <v>1.7254250121494856</v>
      </c>
      <c r="X1293" s="2">
        <f>T1293*N1293</f>
        <v>7.0343325905416654</v>
      </c>
      <c r="Y1293" s="2">
        <f>SUM(X$5:X1293)</f>
        <v>1488.1476433108294</v>
      </c>
      <c r="Z1293" s="2">
        <f t="shared" si="124"/>
        <v>0.41337434536411927</v>
      </c>
      <c r="AA1293" s="2">
        <f>W1293-Z1293</f>
        <v>1.3120506667853664</v>
      </c>
      <c r="AB1293" s="2">
        <f>(0.5*$C$5*K1293^2)/1000</f>
        <v>307.6875034722222</v>
      </c>
      <c r="AC1293" s="2">
        <f t="shared" si="125"/>
        <v>307.6875034722222</v>
      </c>
      <c r="AD1293" s="13"/>
    </row>
    <row r="1294" spans="5:30" x14ac:dyDescent="0.25">
      <c r="E1294" s="6" t="s">
        <v>3</v>
      </c>
      <c r="F1294" s="1">
        <v>1289</v>
      </c>
      <c r="G1294" s="1">
        <v>267</v>
      </c>
      <c r="H1294" s="2">
        <f>SUM($K$5:K1294)</f>
        <v>12520.555555555558</v>
      </c>
      <c r="I1294" s="2">
        <f>SUM($K$1028:K1294)</f>
        <v>4670.1388888888914</v>
      </c>
      <c r="J1294" s="1">
        <v>77.3</v>
      </c>
      <c r="K1294" s="2">
        <v>21.472222222222221</v>
      </c>
      <c r="L1294" s="2">
        <v>-0.11111111111111072</v>
      </c>
      <c r="M1294" s="1">
        <f>IF(K1294&gt;0.001,1,0)</f>
        <v>1</v>
      </c>
      <c r="N1294" s="1">
        <f>IF(L1294&lt;-0.0001,1,0)</f>
        <v>1</v>
      </c>
      <c r="O1294" s="3">
        <f t="shared" si="120"/>
        <v>1.0999999999999999E-2</v>
      </c>
      <c r="P1294" s="2">
        <f t="shared" si="121"/>
        <v>142.54910999999998</v>
      </c>
      <c r="Q1294" s="2">
        <f>0.5*$C$7*$C$8*1.2*K1294^2</f>
        <v>181.48283572222221</v>
      </c>
      <c r="R1294" s="2">
        <f>IF(L1294&gt;0,$C$5*L1294,0)</f>
        <v>0</v>
      </c>
      <c r="S1294" s="2">
        <f t="shared" si="122"/>
        <v>324.03194572222219</v>
      </c>
      <c r="T1294" s="2">
        <f>(S1294*K1294)/1000</f>
        <v>6.9576859456466034</v>
      </c>
      <c r="U1294" s="2">
        <f t="shared" si="123"/>
        <v>6.9576859456466034</v>
      </c>
      <c r="V1294" s="2">
        <f>SUM(U$5:U1294)</f>
        <v>6218.4877296837949</v>
      </c>
      <c r="W1294" s="2">
        <f>V1294/3600</f>
        <v>1.7273577026899429</v>
      </c>
      <c r="X1294" s="2">
        <f>T1294*N1294</f>
        <v>6.9576859456466034</v>
      </c>
      <c r="Y1294" s="2">
        <f>SUM(X$5:X1294)</f>
        <v>1495.1053292564759</v>
      </c>
      <c r="Z1294" s="2">
        <f t="shared" si="124"/>
        <v>0.41530703590457663</v>
      </c>
      <c r="AA1294" s="2">
        <f>W1294-Z1294</f>
        <v>1.3120506667853662</v>
      </c>
      <c r="AB1294" s="2">
        <f>(0.5*$C$5*K1294^2)/1000</f>
        <v>304.52770408950613</v>
      </c>
      <c r="AC1294" s="2">
        <f t="shared" si="125"/>
        <v>304.52770408950613</v>
      </c>
      <c r="AD1294" s="13"/>
    </row>
    <row r="1295" spans="5:30" x14ac:dyDescent="0.25">
      <c r="E1295" s="6" t="s">
        <v>3</v>
      </c>
      <c r="F1295" s="1">
        <v>1290</v>
      </c>
      <c r="G1295" s="1">
        <v>268</v>
      </c>
      <c r="H1295" s="2">
        <f>SUM($K$5:K1295)</f>
        <v>12541.91666666667</v>
      </c>
      <c r="I1295" s="2">
        <f>SUM($K$1028:K1295)</f>
        <v>4691.5000000000027</v>
      </c>
      <c r="J1295" s="1">
        <v>76.900000000000006</v>
      </c>
      <c r="K1295" s="2">
        <v>21.361111111111111</v>
      </c>
      <c r="L1295" s="2">
        <v>-9.7222222222222612E-2</v>
      </c>
      <c r="M1295" s="1">
        <f>IF(K1295&gt;0.001,1,0)</f>
        <v>1</v>
      </c>
      <c r="N1295" s="1">
        <f>IF(L1295&lt;-0.0001,1,0)</f>
        <v>1</v>
      </c>
      <c r="O1295" s="3">
        <f t="shared" si="120"/>
        <v>1.0999999999999999E-2</v>
      </c>
      <c r="P1295" s="2">
        <f t="shared" si="121"/>
        <v>142.54910999999998</v>
      </c>
      <c r="Q1295" s="2">
        <f>0.5*$C$7*$C$8*1.2*K1295^2</f>
        <v>179.60947705555554</v>
      </c>
      <c r="R1295" s="2">
        <f>IF(L1295&gt;0,$C$5*L1295,0)</f>
        <v>0</v>
      </c>
      <c r="S1295" s="2">
        <f t="shared" si="122"/>
        <v>322.15858705555553</v>
      </c>
      <c r="T1295" s="2">
        <f>(S1295*K1295)/1000</f>
        <v>6.8816653734922832</v>
      </c>
      <c r="U1295" s="2">
        <f t="shared" si="123"/>
        <v>6.8816653734922832</v>
      </c>
      <c r="V1295" s="2">
        <f>SUM(U$5:U1295)</f>
        <v>6225.369395057287</v>
      </c>
      <c r="W1295" s="2">
        <f>V1295/3600</f>
        <v>1.7292692764048019</v>
      </c>
      <c r="X1295" s="2">
        <f>T1295*N1295</f>
        <v>6.8816653734922832</v>
      </c>
      <c r="Y1295" s="2">
        <f>SUM(X$5:X1295)</f>
        <v>1501.9869946299682</v>
      </c>
      <c r="Z1295" s="2">
        <f t="shared" si="124"/>
        <v>0.41721860961943563</v>
      </c>
      <c r="AA1295" s="2">
        <f>W1295-Z1295</f>
        <v>1.3120506667853662</v>
      </c>
      <c r="AB1295" s="2">
        <f>(0.5*$C$5*K1295^2)/1000</f>
        <v>301.3842133487654</v>
      </c>
      <c r="AC1295" s="2">
        <f t="shared" si="125"/>
        <v>301.3842133487654</v>
      </c>
      <c r="AD1295" s="13"/>
    </row>
    <row r="1296" spans="5:30" x14ac:dyDescent="0.25">
      <c r="E1296" s="6" t="s">
        <v>3</v>
      </c>
      <c r="F1296" s="1">
        <v>1291</v>
      </c>
      <c r="G1296" s="1">
        <v>269</v>
      </c>
      <c r="H1296" s="2">
        <f>SUM($K$5:K1296)</f>
        <v>12563.194444444447</v>
      </c>
      <c r="I1296" s="2">
        <f>SUM($K$1028:K1296)</f>
        <v>4712.7777777777801</v>
      </c>
      <c r="J1296" s="1">
        <v>76.599999999999994</v>
      </c>
      <c r="K1296" s="2">
        <v>21.277777777777775</v>
      </c>
      <c r="L1296" s="2">
        <v>-9.7222222222222612E-2</v>
      </c>
      <c r="M1296" s="1">
        <f>IF(K1296&gt;0.001,1,0)</f>
        <v>1</v>
      </c>
      <c r="N1296" s="1">
        <f>IF(L1296&lt;-0.0001,1,0)</f>
        <v>1</v>
      </c>
      <c r="O1296" s="3">
        <f t="shared" si="120"/>
        <v>1.0999999999999999E-2</v>
      </c>
      <c r="P1296" s="2">
        <f t="shared" si="121"/>
        <v>142.54910999999998</v>
      </c>
      <c r="Q1296" s="2">
        <f>0.5*$C$7*$C$8*1.2*K1296^2</f>
        <v>178.21083622222218</v>
      </c>
      <c r="R1296" s="2">
        <f>IF(L1296&gt;0,$C$5*L1296,0)</f>
        <v>0</v>
      </c>
      <c r="S1296" s="2">
        <f t="shared" si="122"/>
        <v>320.7599462222222</v>
      </c>
      <c r="T1296" s="2">
        <f>(S1296*K1296)/1000</f>
        <v>6.8250588557283933</v>
      </c>
      <c r="U1296" s="2">
        <f t="shared" si="123"/>
        <v>6.8250588557283933</v>
      </c>
      <c r="V1296" s="2">
        <f>SUM(U$5:U1296)</f>
        <v>6232.1944539130154</v>
      </c>
      <c r="W1296" s="2">
        <f>V1296/3600</f>
        <v>1.7311651260869487</v>
      </c>
      <c r="X1296" s="2">
        <f>T1296*N1296</f>
        <v>6.8250588557283933</v>
      </c>
      <c r="Y1296" s="2">
        <f>SUM(X$5:X1296)</f>
        <v>1508.8120534856967</v>
      </c>
      <c r="Z1296" s="2">
        <f t="shared" si="124"/>
        <v>0.41911445930158242</v>
      </c>
      <c r="AA1296" s="2">
        <f>W1296-Z1296</f>
        <v>1.3120506667853662</v>
      </c>
      <c r="AB1296" s="2">
        <f>(0.5*$C$5*K1296^2)/1000</f>
        <v>299.0372978395061</v>
      </c>
      <c r="AC1296" s="2">
        <f t="shared" si="125"/>
        <v>299.0372978395061</v>
      </c>
      <c r="AD1296" s="13"/>
    </row>
    <row r="1297" spans="5:30" x14ac:dyDescent="0.25">
      <c r="E1297" s="6" t="s">
        <v>3</v>
      </c>
      <c r="F1297" s="1">
        <v>1292</v>
      </c>
      <c r="G1297" s="1">
        <v>270</v>
      </c>
      <c r="H1297" s="2">
        <f>SUM($K$5:K1297)</f>
        <v>12584.361111111113</v>
      </c>
      <c r="I1297" s="2">
        <f>SUM($K$1028:K1297)</f>
        <v>4733.9444444444471</v>
      </c>
      <c r="J1297" s="1">
        <v>76.2</v>
      </c>
      <c r="K1297" s="2">
        <v>21.166666666666668</v>
      </c>
      <c r="L1297" s="2">
        <v>-0.12499999999999881</v>
      </c>
      <c r="M1297" s="1">
        <f>IF(K1297&gt;0.001,1,0)</f>
        <v>1</v>
      </c>
      <c r="N1297" s="1">
        <f>IF(L1297&lt;-0.0001,1,0)</f>
        <v>1</v>
      </c>
      <c r="O1297" s="3">
        <f t="shared" si="120"/>
        <v>1.0999999999999999E-2</v>
      </c>
      <c r="P1297" s="2">
        <f t="shared" si="121"/>
        <v>142.54910999999998</v>
      </c>
      <c r="Q1297" s="2">
        <f>0.5*$C$7*$C$8*1.2*K1297^2</f>
        <v>176.35448600000004</v>
      </c>
      <c r="R1297" s="2">
        <f>IF(L1297&gt;0,$C$5*L1297,0)</f>
        <v>0</v>
      </c>
      <c r="S1297" s="2">
        <f t="shared" si="122"/>
        <v>318.90359599999999</v>
      </c>
      <c r="T1297" s="2">
        <f>(S1297*K1297)/1000</f>
        <v>6.7501261153333338</v>
      </c>
      <c r="U1297" s="2">
        <f t="shared" si="123"/>
        <v>6.7501261153333338</v>
      </c>
      <c r="V1297" s="2">
        <f>SUM(U$5:U1297)</f>
        <v>6238.9445800283484</v>
      </c>
      <c r="W1297" s="2">
        <f>V1297/3600</f>
        <v>1.7330401611189856</v>
      </c>
      <c r="X1297" s="2">
        <f>T1297*N1297</f>
        <v>6.7501261153333338</v>
      </c>
      <c r="Y1297" s="2">
        <f>SUM(X$5:X1297)</f>
        <v>1515.56217960103</v>
      </c>
      <c r="Z1297" s="2">
        <f t="shared" si="124"/>
        <v>0.42098949433361943</v>
      </c>
      <c r="AA1297" s="2">
        <f>W1297-Z1297</f>
        <v>1.3120506667853662</v>
      </c>
      <c r="AB1297" s="2">
        <f>(0.5*$C$5*K1297^2)/1000</f>
        <v>295.92234722222224</v>
      </c>
      <c r="AC1297" s="2">
        <f t="shared" si="125"/>
        <v>295.92234722222224</v>
      </c>
      <c r="AD1297" s="13"/>
    </row>
    <row r="1298" spans="5:30" x14ac:dyDescent="0.25">
      <c r="E1298" s="6" t="s">
        <v>3</v>
      </c>
      <c r="F1298" s="1">
        <v>1293</v>
      </c>
      <c r="G1298" s="1">
        <v>271</v>
      </c>
      <c r="H1298" s="2">
        <f>SUM($K$5:K1298)</f>
        <v>12605.388888888891</v>
      </c>
      <c r="I1298" s="2">
        <f>SUM($K$1028:K1298)</f>
        <v>4754.9722222222244</v>
      </c>
      <c r="J1298" s="1">
        <v>75.7</v>
      </c>
      <c r="K1298" s="2">
        <v>21.027777777777779</v>
      </c>
      <c r="L1298" s="2">
        <v>-0.1388888888888889</v>
      </c>
      <c r="M1298" s="1">
        <f>IF(K1298&gt;0.001,1,0)</f>
        <v>1</v>
      </c>
      <c r="N1298" s="1">
        <f>IF(L1298&lt;-0.0001,1,0)</f>
        <v>1</v>
      </c>
      <c r="O1298" s="3">
        <f t="shared" si="120"/>
        <v>1.0999999999999999E-2</v>
      </c>
      <c r="P1298" s="2">
        <f t="shared" si="121"/>
        <v>142.54910999999998</v>
      </c>
      <c r="Q1298" s="2">
        <f>0.5*$C$7*$C$8*1.2*K1298^2</f>
        <v>174.04771572222225</v>
      </c>
      <c r="R1298" s="2">
        <f>IF(L1298&gt;0,$C$5*L1298,0)</f>
        <v>0</v>
      </c>
      <c r="S1298" s="2">
        <f t="shared" si="122"/>
        <v>316.59682572222221</v>
      </c>
      <c r="T1298" s="2">
        <f>(S1298*K1298)/1000</f>
        <v>6.6573276964367292</v>
      </c>
      <c r="U1298" s="2">
        <f t="shared" si="123"/>
        <v>6.6573276964367292</v>
      </c>
      <c r="V1298" s="2">
        <f>SUM(U$5:U1298)</f>
        <v>6245.6019077247847</v>
      </c>
      <c r="W1298" s="2">
        <f>V1298/3600</f>
        <v>1.7348894188124402</v>
      </c>
      <c r="X1298" s="2">
        <f>T1298*N1298</f>
        <v>6.6573276964367292</v>
      </c>
      <c r="Y1298" s="2">
        <f>SUM(X$5:X1298)</f>
        <v>1522.2195072974669</v>
      </c>
      <c r="Z1298" s="2">
        <f t="shared" si="124"/>
        <v>0.42283875202707411</v>
      </c>
      <c r="AA1298" s="2">
        <f>W1298-Z1298</f>
        <v>1.3120506667853662</v>
      </c>
      <c r="AB1298" s="2">
        <f>(0.5*$C$5*K1298^2)/1000</f>
        <v>292.05159297839504</v>
      </c>
      <c r="AC1298" s="2">
        <f t="shared" si="125"/>
        <v>292.05159297839504</v>
      </c>
      <c r="AD1298" s="13"/>
    </row>
    <row r="1299" spans="5:30" x14ac:dyDescent="0.25">
      <c r="E1299" s="6" t="s">
        <v>3</v>
      </c>
      <c r="F1299" s="1">
        <v>1294</v>
      </c>
      <c r="G1299" s="1">
        <v>272</v>
      </c>
      <c r="H1299" s="2">
        <f>SUM($K$5:K1299)</f>
        <v>12626.277777777779</v>
      </c>
      <c r="I1299" s="2">
        <f>SUM($K$1028:K1299)</f>
        <v>4775.8611111111131</v>
      </c>
      <c r="J1299" s="1">
        <v>75.2</v>
      </c>
      <c r="K1299" s="2">
        <v>20.888888888888889</v>
      </c>
      <c r="L1299" s="2">
        <v>-0.1388888888888889</v>
      </c>
      <c r="M1299" s="1">
        <f>IF(K1299&gt;0.001,1,0)</f>
        <v>1</v>
      </c>
      <c r="N1299" s="1">
        <f>IF(L1299&lt;-0.0001,1,0)</f>
        <v>1</v>
      </c>
      <c r="O1299" s="3">
        <f t="shared" si="120"/>
        <v>1.0999999999999999E-2</v>
      </c>
      <c r="P1299" s="2">
        <f t="shared" si="121"/>
        <v>142.54910999999998</v>
      </c>
      <c r="Q1299" s="2">
        <f>0.5*$C$7*$C$8*1.2*K1299^2</f>
        <v>171.75613155555556</v>
      </c>
      <c r="R1299" s="2">
        <f>IF(L1299&gt;0,$C$5*L1299,0)</f>
        <v>0</v>
      </c>
      <c r="S1299" s="2">
        <f t="shared" si="122"/>
        <v>314.30524155555554</v>
      </c>
      <c r="T1299" s="2">
        <f>(S1299*K1299)/1000</f>
        <v>6.5654872680493828</v>
      </c>
      <c r="U1299" s="2">
        <f t="shared" si="123"/>
        <v>6.5654872680493828</v>
      </c>
      <c r="V1299" s="2">
        <f>SUM(U$5:U1299)</f>
        <v>6252.1673949928345</v>
      </c>
      <c r="W1299" s="2">
        <f>V1299/3600</f>
        <v>1.7367131652757875</v>
      </c>
      <c r="X1299" s="2">
        <f>T1299*N1299</f>
        <v>6.5654872680493828</v>
      </c>
      <c r="Y1299" s="2">
        <f>SUM(X$5:X1299)</f>
        <v>1528.7849945655162</v>
      </c>
      <c r="Z1299" s="2">
        <f t="shared" si="124"/>
        <v>0.42466249849042115</v>
      </c>
      <c r="AA1299" s="2">
        <f>W1299-Z1299</f>
        <v>1.3120506667853662</v>
      </c>
      <c r="AB1299" s="2">
        <f>(0.5*$C$5*K1299^2)/1000</f>
        <v>288.20632098765435</v>
      </c>
      <c r="AC1299" s="2">
        <f t="shared" si="125"/>
        <v>288.20632098765435</v>
      </c>
      <c r="AD1299" s="13"/>
    </row>
    <row r="1300" spans="5:30" x14ac:dyDescent="0.25">
      <c r="E1300" s="6" t="s">
        <v>3</v>
      </c>
      <c r="F1300" s="1">
        <v>1295</v>
      </c>
      <c r="G1300" s="1">
        <v>273</v>
      </c>
      <c r="H1300" s="2">
        <f>SUM($K$5:K1300)</f>
        <v>12647.027777777779</v>
      </c>
      <c r="I1300" s="2">
        <f>SUM($K$1028:K1300)</f>
        <v>4796.6111111111131</v>
      </c>
      <c r="J1300" s="1">
        <v>74.7</v>
      </c>
      <c r="K1300" s="2">
        <v>20.75</v>
      </c>
      <c r="L1300" s="2">
        <v>-0.11111111111111072</v>
      </c>
      <c r="M1300" s="1">
        <f>IF(K1300&gt;0.001,1,0)</f>
        <v>1</v>
      </c>
      <c r="N1300" s="1">
        <f>IF(L1300&lt;-0.0001,1,0)</f>
        <v>1</v>
      </c>
      <c r="O1300" s="3">
        <f t="shared" si="120"/>
        <v>1.0999999999999999E-2</v>
      </c>
      <c r="P1300" s="2">
        <f t="shared" si="121"/>
        <v>142.54910999999998</v>
      </c>
      <c r="Q1300" s="2">
        <f>0.5*$C$7*$C$8*1.2*K1300^2</f>
        <v>169.47973350000001</v>
      </c>
      <c r="R1300" s="2">
        <f>IF(L1300&gt;0,$C$5*L1300,0)</f>
        <v>0</v>
      </c>
      <c r="S1300" s="2">
        <f t="shared" si="122"/>
        <v>312.02884349999999</v>
      </c>
      <c r="T1300" s="2">
        <f>(S1300*K1300)/1000</f>
        <v>6.4745985026249997</v>
      </c>
      <c r="U1300" s="2">
        <f t="shared" si="123"/>
        <v>6.4745985026249997</v>
      </c>
      <c r="V1300" s="2">
        <f>SUM(U$5:U1300)</f>
        <v>6258.6419934954592</v>
      </c>
      <c r="W1300" s="2">
        <f>V1300/3600</f>
        <v>1.7385116648598498</v>
      </c>
      <c r="X1300" s="2">
        <f>T1300*N1300</f>
        <v>6.4745985026249997</v>
      </c>
      <c r="Y1300" s="2">
        <f>SUM(X$5:X1300)</f>
        <v>1535.2595930681412</v>
      </c>
      <c r="Z1300" s="2">
        <f t="shared" si="124"/>
        <v>0.42646099807448368</v>
      </c>
      <c r="AA1300" s="2">
        <f>W1300-Z1300</f>
        <v>1.3120506667853662</v>
      </c>
      <c r="AB1300" s="2">
        <f>(0.5*$C$5*K1300^2)/1000</f>
        <v>284.38653125000002</v>
      </c>
      <c r="AC1300" s="2">
        <f t="shared" si="125"/>
        <v>284.38653125000002</v>
      </c>
      <c r="AD1300" s="13"/>
    </row>
    <row r="1301" spans="5:30" x14ac:dyDescent="0.25">
      <c r="E1301" s="6" t="s">
        <v>3</v>
      </c>
      <c r="F1301" s="1">
        <v>1296</v>
      </c>
      <c r="G1301" s="1">
        <v>274</v>
      </c>
      <c r="H1301" s="2">
        <f>SUM($K$5:K1301)</f>
        <v>12667.694444444445</v>
      </c>
      <c r="I1301" s="2">
        <f>SUM($K$1028:K1301)</f>
        <v>4817.2777777777801</v>
      </c>
      <c r="J1301" s="1">
        <v>74.400000000000006</v>
      </c>
      <c r="K1301" s="2">
        <v>20.666666666666668</v>
      </c>
      <c r="L1301" s="2">
        <v>-5.5555555555556344E-2</v>
      </c>
      <c r="M1301" s="1">
        <f>IF(K1301&gt;0.001,1,0)</f>
        <v>1</v>
      </c>
      <c r="N1301" s="1">
        <f>IF(L1301&lt;-0.0001,1,0)</f>
        <v>1</v>
      </c>
      <c r="O1301" s="3">
        <f t="shared" si="120"/>
        <v>1.0999999999999999E-2</v>
      </c>
      <c r="P1301" s="2">
        <f t="shared" si="121"/>
        <v>142.54910999999998</v>
      </c>
      <c r="Q1301" s="2">
        <f>0.5*$C$7*$C$8*1.2*K1301^2</f>
        <v>168.12118400000003</v>
      </c>
      <c r="R1301" s="2">
        <f>IF(L1301&gt;0,$C$5*L1301,0)</f>
        <v>0</v>
      </c>
      <c r="S1301" s="2">
        <f t="shared" si="122"/>
        <v>310.67029400000001</v>
      </c>
      <c r="T1301" s="2">
        <f>(S1301*K1301)/1000</f>
        <v>6.420519409333334</v>
      </c>
      <c r="U1301" s="2">
        <f t="shared" si="123"/>
        <v>6.420519409333334</v>
      </c>
      <c r="V1301" s="2">
        <f>SUM(U$5:U1301)</f>
        <v>6265.0625129047921</v>
      </c>
      <c r="W1301" s="2">
        <f>V1301/3600</f>
        <v>1.7402951424735533</v>
      </c>
      <c r="X1301" s="2">
        <f>T1301*N1301</f>
        <v>6.420519409333334</v>
      </c>
      <c r="Y1301" s="2">
        <f>SUM(X$5:X1301)</f>
        <v>1541.6801124774745</v>
      </c>
      <c r="Z1301" s="2">
        <f t="shared" si="124"/>
        <v>0.42824447568818735</v>
      </c>
      <c r="AA1301" s="2">
        <f>W1301-Z1301</f>
        <v>1.312050666785366</v>
      </c>
      <c r="AB1301" s="2">
        <f>(0.5*$C$5*K1301^2)/1000</f>
        <v>282.10688888888893</v>
      </c>
      <c r="AC1301" s="2">
        <f t="shared" si="125"/>
        <v>282.10688888888893</v>
      </c>
      <c r="AD1301" s="13"/>
    </row>
    <row r="1302" spans="5:30" x14ac:dyDescent="0.25">
      <c r="E1302" s="6" t="s">
        <v>3</v>
      </c>
      <c r="F1302" s="1">
        <v>1297</v>
      </c>
      <c r="G1302" s="1">
        <v>275</v>
      </c>
      <c r="H1302" s="2">
        <f>SUM($K$5:K1302)</f>
        <v>12688.333333333334</v>
      </c>
      <c r="I1302" s="2">
        <f>SUM($K$1028:K1302)</f>
        <v>4837.9166666666688</v>
      </c>
      <c r="J1302" s="1">
        <v>74.3</v>
      </c>
      <c r="K1302" s="2">
        <v>20.638888888888889</v>
      </c>
      <c r="L1302" s="2">
        <v>0</v>
      </c>
      <c r="M1302" s="1">
        <f>IF(K1302&gt;0.001,1,0)</f>
        <v>1</v>
      </c>
      <c r="N1302" s="1">
        <f>IF(L1302&lt;-0.0001,1,0)</f>
        <v>0</v>
      </c>
      <c r="O1302" s="3">
        <f t="shared" si="120"/>
        <v>1.0999999999999999E-2</v>
      </c>
      <c r="P1302" s="2">
        <f t="shared" si="121"/>
        <v>142.54910999999998</v>
      </c>
      <c r="Q1302" s="2">
        <f>0.5*$C$7*$C$8*1.2*K1302^2</f>
        <v>167.66954905555559</v>
      </c>
      <c r="R1302" s="2">
        <f>IF(L1302&gt;0,$C$5*L1302,0)</f>
        <v>0</v>
      </c>
      <c r="S1302" s="2">
        <f t="shared" si="122"/>
        <v>310.21865905555558</v>
      </c>
      <c r="T1302" s="2">
        <f>(S1302*K1302)/1000</f>
        <v>6.4025684355077166</v>
      </c>
      <c r="U1302" s="2">
        <f t="shared" si="123"/>
        <v>6.4025684355077166</v>
      </c>
      <c r="V1302" s="2">
        <f>SUM(U$5:U1302)</f>
        <v>6271.4650813402995</v>
      </c>
      <c r="W1302" s="2">
        <f>V1302/3600</f>
        <v>1.7420736337056388</v>
      </c>
      <c r="X1302" s="2">
        <f>T1302*N1302</f>
        <v>0</v>
      </c>
      <c r="Y1302" s="2">
        <f>SUM(X$5:X1302)</f>
        <v>1541.6801124774745</v>
      </c>
      <c r="Z1302" s="2">
        <f t="shared" si="124"/>
        <v>0.42824447568818735</v>
      </c>
      <c r="AA1302" s="2">
        <f>W1302-Z1302</f>
        <v>1.3138291580174515</v>
      </c>
      <c r="AB1302" s="2">
        <f>(0.5*$C$5*K1302^2)/1000</f>
        <v>281.34904668209879</v>
      </c>
      <c r="AC1302" s="2">
        <f t="shared" si="125"/>
        <v>0</v>
      </c>
      <c r="AD1302" s="13"/>
    </row>
    <row r="1303" spans="5:30" x14ac:dyDescent="0.25">
      <c r="E1303" s="6" t="s">
        <v>3</v>
      </c>
      <c r="F1303" s="1">
        <v>1298</v>
      </c>
      <c r="G1303" s="1">
        <v>276</v>
      </c>
      <c r="H1303" s="2">
        <f>SUM($K$5:K1303)</f>
        <v>12709</v>
      </c>
      <c r="I1303" s="2">
        <f>SUM($K$1028:K1303)</f>
        <v>4858.5833333333358</v>
      </c>
      <c r="J1303" s="1">
        <v>74.400000000000006</v>
      </c>
      <c r="K1303" s="2">
        <v>20.666666666666668</v>
      </c>
      <c r="L1303" s="2">
        <v>4.1666666666666269E-2</v>
      </c>
      <c r="M1303" s="1">
        <f>IF(K1303&gt;0.001,1,0)</f>
        <v>1</v>
      </c>
      <c r="N1303" s="1">
        <f>IF(L1303&lt;-0.0001,1,0)</f>
        <v>0</v>
      </c>
      <c r="O1303" s="3">
        <f t="shared" si="120"/>
        <v>1.0999999999999999E-2</v>
      </c>
      <c r="P1303" s="2">
        <f t="shared" si="121"/>
        <v>142.54910999999998</v>
      </c>
      <c r="Q1303" s="2">
        <f>0.5*$C$7*$C$8*1.2*K1303^2</f>
        <v>168.12118400000003</v>
      </c>
      <c r="R1303" s="2">
        <f>IF(L1303&gt;0,$C$5*L1303,0)</f>
        <v>55.041666666666138</v>
      </c>
      <c r="S1303" s="2">
        <f t="shared" si="122"/>
        <v>365.71196066666613</v>
      </c>
      <c r="T1303" s="2">
        <f>(S1303*K1303)/1000</f>
        <v>7.5580471871111001</v>
      </c>
      <c r="U1303" s="2">
        <f t="shared" si="123"/>
        <v>7.5580471871111001</v>
      </c>
      <c r="V1303" s="2">
        <f>SUM(U$5:U1303)</f>
        <v>6279.0231285274103</v>
      </c>
      <c r="W1303" s="2">
        <f>V1303/3600</f>
        <v>1.7441730912576139</v>
      </c>
      <c r="X1303" s="2">
        <f>T1303*N1303</f>
        <v>0</v>
      </c>
      <c r="Y1303" s="2">
        <f>SUM(X$5:X1303)</f>
        <v>1541.6801124774745</v>
      </c>
      <c r="Z1303" s="2">
        <f t="shared" si="124"/>
        <v>0.42824447568818735</v>
      </c>
      <c r="AA1303" s="2">
        <f>W1303-Z1303</f>
        <v>1.3159286155694265</v>
      </c>
      <c r="AB1303" s="2">
        <f>(0.5*$C$5*K1303^2)/1000</f>
        <v>282.10688888888893</v>
      </c>
      <c r="AC1303" s="2">
        <f t="shared" si="125"/>
        <v>0</v>
      </c>
      <c r="AD1303" s="13"/>
    </row>
    <row r="1304" spans="5:30" x14ac:dyDescent="0.25">
      <c r="E1304" s="6" t="s">
        <v>3</v>
      </c>
      <c r="F1304" s="1">
        <v>1299</v>
      </c>
      <c r="G1304" s="1">
        <v>277</v>
      </c>
      <c r="H1304" s="2">
        <f>SUM($K$5:K1304)</f>
        <v>12729.722222222223</v>
      </c>
      <c r="I1304" s="2">
        <f>SUM($K$1028:K1304)</f>
        <v>4879.3055555555584</v>
      </c>
      <c r="J1304" s="1">
        <v>74.599999999999994</v>
      </c>
      <c r="K1304" s="2">
        <v>20.722222222222221</v>
      </c>
      <c r="L1304" s="2">
        <v>6.9444444444444448E-2</v>
      </c>
      <c r="M1304" s="1">
        <f>IF(K1304&gt;0.001,1,0)</f>
        <v>1</v>
      </c>
      <c r="N1304" s="1">
        <f>IF(L1304&lt;-0.0001,1,0)</f>
        <v>0</v>
      </c>
      <c r="O1304" s="3">
        <f t="shared" si="120"/>
        <v>1.0999999999999999E-2</v>
      </c>
      <c r="P1304" s="2">
        <f t="shared" si="121"/>
        <v>142.54910999999998</v>
      </c>
      <c r="Q1304" s="2">
        <f>0.5*$C$7*$C$8*1.2*K1304^2</f>
        <v>169.02627622222221</v>
      </c>
      <c r="R1304" s="2">
        <f>IF(L1304&gt;0,$C$5*L1304,0)</f>
        <v>91.736111111111114</v>
      </c>
      <c r="S1304" s="2">
        <f t="shared" si="122"/>
        <v>403.31149733333325</v>
      </c>
      <c r="T1304" s="2">
        <f>(S1304*K1304)/1000</f>
        <v>8.3575104725185163</v>
      </c>
      <c r="U1304" s="2">
        <f t="shared" si="123"/>
        <v>8.3575104725185163</v>
      </c>
      <c r="V1304" s="2">
        <f>SUM(U$5:U1304)</f>
        <v>6287.380638999929</v>
      </c>
      <c r="W1304" s="2">
        <f>V1304/3600</f>
        <v>1.7464946219444248</v>
      </c>
      <c r="X1304" s="2">
        <f>T1304*N1304</f>
        <v>0</v>
      </c>
      <c r="Y1304" s="2">
        <f>SUM(X$5:X1304)</f>
        <v>1541.6801124774745</v>
      </c>
      <c r="Z1304" s="2">
        <f t="shared" si="124"/>
        <v>0.42824447568818735</v>
      </c>
      <c r="AA1304" s="2">
        <f>W1304-Z1304</f>
        <v>1.3182501462562375</v>
      </c>
      <c r="AB1304" s="2">
        <f>(0.5*$C$5*K1304^2)/1000</f>
        <v>283.62563117283952</v>
      </c>
      <c r="AC1304" s="2">
        <f t="shared" si="125"/>
        <v>0</v>
      </c>
      <c r="AD1304" s="13"/>
    </row>
    <row r="1305" spans="5:30" x14ac:dyDescent="0.25">
      <c r="E1305" s="6" t="s">
        <v>3</v>
      </c>
      <c r="F1305" s="1">
        <v>1300</v>
      </c>
      <c r="G1305" s="1">
        <v>278</v>
      </c>
      <c r="H1305" s="2">
        <f>SUM($K$5:K1305)</f>
        <v>12750.527777777777</v>
      </c>
      <c r="I1305" s="2">
        <f>SUM($K$1028:K1305)</f>
        <v>4900.111111111114</v>
      </c>
      <c r="J1305" s="1">
        <v>74.900000000000006</v>
      </c>
      <c r="K1305" s="2">
        <v>20.805555555555557</v>
      </c>
      <c r="L1305" s="2">
        <v>6.9444444444444448E-2</v>
      </c>
      <c r="M1305" s="1">
        <f>IF(K1305&gt;0.001,1,0)</f>
        <v>1</v>
      </c>
      <c r="N1305" s="1">
        <f>IF(L1305&lt;-0.0001,1,0)</f>
        <v>0</v>
      </c>
      <c r="O1305" s="3">
        <f t="shared" si="120"/>
        <v>1.0999999999999999E-2</v>
      </c>
      <c r="P1305" s="2">
        <f t="shared" si="121"/>
        <v>142.54910999999998</v>
      </c>
      <c r="Q1305" s="2">
        <f>0.5*$C$7*$C$8*1.2*K1305^2</f>
        <v>170.38847038888892</v>
      </c>
      <c r="R1305" s="2">
        <f>IF(L1305&gt;0,$C$5*L1305,0)</f>
        <v>91.736111111111114</v>
      </c>
      <c r="S1305" s="2">
        <f t="shared" si="122"/>
        <v>404.67369150000002</v>
      </c>
      <c r="T1305" s="2">
        <f>(S1305*K1305)/1000</f>
        <v>8.4194609703750007</v>
      </c>
      <c r="U1305" s="2">
        <f t="shared" si="123"/>
        <v>8.4194609703750007</v>
      </c>
      <c r="V1305" s="2">
        <f>SUM(U$5:U1305)</f>
        <v>6295.8000999703045</v>
      </c>
      <c r="W1305" s="2">
        <f>V1305/3600</f>
        <v>1.7488333611028624</v>
      </c>
      <c r="X1305" s="2">
        <f>T1305*N1305</f>
        <v>0</v>
      </c>
      <c r="Y1305" s="2">
        <f>SUM(X$5:X1305)</f>
        <v>1541.6801124774745</v>
      </c>
      <c r="Z1305" s="2">
        <f t="shared" si="124"/>
        <v>0.42824447568818735</v>
      </c>
      <c r="AA1305" s="2">
        <f>W1305-Z1305</f>
        <v>1.320588885414675</v>
      </c>
      <c r="AB1305" s="2">
        <f>(0.5*$C$5*K1305^2)/1000</f>
        <v>285.91138927469143</v>
      </c>
      <c r="AC1305" s="2">
        <f t="shared" si="125"/>
        <v>0</v>
      </c>
      <c r="AD1305" s="13"/>
    </row>
    <row r="1306" spans="5:30" x14ac:dyDescent="0.25">
      <c r="E1306" s="6" t="s">
        <v>3</v>
      </c>
      <c r="F1306" s="1">
        <v>1301</v>
      </c>
      <c r="G1306" s="1">
        <v>279</v>
      </c>
      <c r="H1306" s="2">
        <f>SUM($K$5:K1306)</f>
        <v>12771.388888888889</v>
      </c>
      <c r="I1306" s="2">
        <f>SUM($K$1028:K1306)</f>
        <v>4920.9722222222254</v>
      </c>
      <c r="J1306" s="1">
        <v>75.099999999999994</v>
      </c>
      <c r="K1306" s="2">
        <v>20.861111111111111</v>
      </c>
      <c r="L1306" s="2">
        <v>5.5555555555554373E-2</v>
      </c>
      <c r="M1306" s="1">
        <f>IF(K1306&gt;0.001,1,0)</f>
        <v>1</v>
      </c>
      <c r="N1306" s="1">
        <f>IF(L1306&lt;-0.0001,1,0)</f>
        <v>0</v>
      </c>
      <c r="O1306" s="3">
        <f t="shared" si="120"/>
        <v>1.0999999999999999E-2</v>
      </c>
      <c r="P1306" s="2">
        <f t="shared" si="121"/>
        <v>142.54910999999998</v>
      </c>
      <c r="Q1306" s="2">
        <f>0.5*$C$7*$C$8*1.2*K1306^2</f>
        <v>171.29963705555556</v>
      </c>
      <c r="R1306" s="2">
        <f>IF(L1306&gt;0,$C$5*L1306,0)</f>
        <v>73.388888888887323</v>
      </c>
      <c r="S1306" s="2">
        <f t="shared" si="122"/>
        <v>387.2376359444429</v>
      </c>
      <c r="T1306" s="2">
        <f>(S1306*K1306)/1000</f>
        <v>8.0782073498410174</v>
      </c>
      <c r="U1306" s="2">
        <f t="shared" si="123"/>
        <v>8.0782073498410174</v>
      </c>
      <c r="V1306" s="2">
        <f>SUM(U$5:U1306)</f>
        <v>6303.8783073201457</v>
      </c>
      <c r="W1306" s="2">
        <f>V1306/3600</f>
        <v>1.7510773075889294</v>
      </c>
      <c r="X1306" s="2">
        <f>T1306*N1306</f>
        <v>0</v>
      </c>
      <c r="Y1306" s="2">
        <f>SUM(X$5:X1306)</f>
        <v>1541.6801124774745</v>
      </c>
      <c r="Z1306" s="2">
        <f t="shared" si="124"/>
        <v>0.42824447568818735</v>
      </c>
      <c r="AA1306" s="2">
        <f>W1306-Z1306</f>
        <v>1.3228328319007421</v>
      </c>
      <c r="AB1306" s="2">
        <f>(0.5*$C$5*K1306^2)/1000</f>
        <v>287.44032445987654</v>
      </c>
      <c r="AC1306" s="2">
        <f t="shared" si="125"/>
        <v>0</v>
      </c>
      <c r="AD1306" s="13"/>
    </row>
    <row r="1307" spans="5:30" x14ac:dyDescent="0.25">
      <c r="E1307" s="6" t="s">
        <v>3</v>
      </c>
      <c r="F1307" s="1">
        <v>1302</v>
      </c>
      <c r="G1307" s="1">
        <v>280</v>
      </c>
      <c r="H1307" s="2">
        <f>SUM($K$5:K1307)</f>
        <v>12792.305555555555</v>
      </c>
      <c r="I1307" s="2">
        <f>SUM($K$1028:K1307)</f>
        <v>4941.8888888888923</v>
      </c>
      <c r="J1307" s="1">
        <v>75.3</v>
      </c>
      <c r="K1307" s="2">
        <v>20.916666666666664</v>
      </c>
      <c r="L1307" s="2">
        <v>5.5555555555556344E-2</v>
      </c>
      <c r="M1307" s="1">
        <f>IF(K1307&gt;0.001,1,0)</f>
        <v>1</v>
      </c>
      <c r="N1307" s="1">
        <f>IF(L1307&lt;-0.0001,1,0)</f>
        <v>0</v>
      </c>
      <c r="O1307" s="3">
        <f t="shared" si="120"/>
        <v>1.0999999999999999E-2</v>
      </c>
      <c r="P1307" s="2">
        <f t="shared" si="121"/>
        <v>142.54910999999998</v>
      </c>
      <c r="Q1307" s="2">
        <f>0.5*$C$7*$C$8*1.2*K1307^2</f>
        <v>172.21323349999997</v>
      </c>
      <c r="R1307" s="2">
        <f>IF(L1307&gt;0,$C$5*L1307,0)</f>
        <v>73.388888888889923</v>
      </c>
      <c r="S1307" s="2">
        <f t="shared" si="122"/>
        <v>388.15123238888987</v>
      </c>
      <c r="T1307" s="2">
        <f>(S1307*K1307)/1000</f>
        <v>8.1188299441342782</v>
      </c>
      <c r="U1307" s="2">
        <f t="shared" si="123"/>
        <v>8.1188299441342782</v>
      </c>
      <c r="V1307" s="2">
        <f>SUM(U$5:U1307)</f>
        <v>6311.9971372642804</v>
      </c>
      <c r="W1307" s="2">
        <f>V1307/3600</f>
        <v>1.7533325381289668</v>
      </c>
      <c r="X1307" s="2">
        <f>T1307*N1307</f>
        <v>0</v>
      </c>
      <c r="Y1307" s="2">
        <f>SUM(X$5:X1307)</f>
        <v>1541.6801124774745</v>
      </c>
      <c r="Z1307" s="2">
        <f t="shared" si="124"/>
        <v>0.42824447568818735</v>
      </c>
      <c r="AA1307" s="2">
        <f>W1307-Z1307</f>
        <v>1.3250880624407795</v>
      </c>
      <c r="AB1307" s="2">
        <f>(0.5*$C$5*K1307^2)/1000</f>
        <v>288.9733368055555</v>
      </c>
      <c r="AC1307" s="2">
        <f t="shared" si="125"/>
        <v>0</v>
      </c>
      <c r="AD1307" s="13"/>
    </row>
    <row r="1308" spans="5:30" x14ac:dyDescent="0.25">
      <c r="E1308" s="6" t="s">
        <v>3</v>
      </c>
      <c r="F1308" s="1">
        <v>1303</v>
      </c>
      <c r="G1308" s="1">
        <v>281</v>
      </c>
      <c r="H1308" s="2">
        <f>SUM($K$5:K1308)</f>
        <v>12813.277777777777</v>
      </c>
      <c r="I1308" s="2">
        <f>SUM($K$1028:K1308)</f>
        <v>4962.861111111115</v>
      </c>
      <c r="J1308" s="1">
        <v>75.5</v>
      </c>
      <c r="K1308" s="2">
        <v>20.972222222222221</v>
      </c>
      <c r="L1308" s="2">
        <v>6.9444444444444448E-2</v>
      </c>
      <c r="M1308" s="1">
        <f>IF(K1308&gt;0.001,1,0)</f>
        <v>1</v>
      </c>
      <c r="N1308" s="1">
        <f>IF(L1308&lt;-0.0001,1,0)</f>
        <v>0</v>
      </c>
      <c r="O1308" s="3">
        <f t="shared" si="120"/>
        <v>1.0999999999999999E-2</v>
      </c>
      <c r="P1308" s="2">
        <f t="shared" si="121"/>
        <v>142.54910999999998</v>
      </c>
      <c r="Q1308" s="2">
        <f>0.5*$C$7*$C$8*1.2*K1308^2</f>
        <v>173.12925972222223</v>
      </c>
      <c r="R1308" s="2">
        <f>IF(L1308&gt;0,$C$5*L1308,0)</f>
        <v>91.736111111111114</v>
      </c>
      <c r="S1308" s="2">
        <f t="shared" si="122"/>
        <v>407.4144808333333</v>
      </c>
      <c r="T1308" s="2">
        <f>(S1308*K1308)/1000</f>
        <v>8.5443870285879626</v>
      </c>
      <c r="U1308" s="2">
        <f t="shared" si="123"/>
        <v>8.5443870285879626</v>
      </c>
      <c r="V1308" s="2">
        <f>SUM(U$5:U1308)</f>
        <v>6320.5415242928684</v>
      </c>
      <c r="W1308" s="2">
        <f>V1308/3600</f>
        <v>1.7557059789702412</v>
      </c>
      <c r="X1308" s="2">
        <f>T1308*N1308</f>
        <v>0</v>
      </c>
      <c r="Y1308" s="2">
        <f>SUM(X$5:X1308)</f>
        <v>1541.6801124774745</v>
      </c>
      <c r="Z1308" s="2">
        <f t="shared" si="124"/>
        <v>0.42824447568818735</v>
      </c>
      <c r="AA1308" s="2">
        <f>W1308-Z1308</f>
        <v>1.3274615032820538</v>
      </c>
      <c r="AB1308" s="2">
        <f>(0.5*$C$5*K1308^2)/1000</f>
        <v>290.51042631172839</v>
      </c>
      <c r="AC1308" s="2">
        <f t="shared" si="125"/>
        <v>0</v>
      </c>
      <c r="AD1308" s="13"/>
    </row>
    <row r="1309" spans="5:30" x14ac:dyDescent="0.25">
      <c r="E1309" s="6" t="s">
        <v>3</v>
      </c>
      <c r="F1309" s="1">
        <v>1304</v>
      </c>
      <c r="G1309" s="1">
        <v>282</v>
      </c>
      <c r="H1309" s="2">
        <f>SUM($K$5:K1309)</f>
        <v>12834.333333333332</v>
      </c>
      <c r="I1309" s="2">
        <f>SUM($K$1028:K1309)</f>
        <v>4983.9166666666706</v>
      </c>
      <c r="J1309" s="1">
        <v>75.8</v>
      </c>
      <c r="K1309" s="2">
        <v>21.055555555555554</v>
      </c>
      <c r="L1309" s="2">
        <v>5.5555555555556344E-2</v>
      </c>
      <c r="M1309" s="1">
        <f>IF(K1309&gt;0.001,1,0)</f>
        <v>1</v>
      </c>
      <c r="N1309" s="1">
        <f>IF(L1309&lt;-0.0001,1,0)</f>
        <v>0</v>
      </c>
      <c r="O1309" s="3">
        <f t="shared" si="120"/>
        <v>1.0999999999999999E-2</v>
      </c>
      <c r="P1309" s="2">
        <f t="shared" si="121"/>
        <v>142.54910999999998</v>
      </c>
      <c r="Q1309" s="2">
        <f>0.5*$C$7*$C$8*1.2*K1309^2</f>
        <v>174.50785488888886</v>
      </c>
      <c r="R1309" s="2">
        <f>IF(L1309&gt;0,$C$5*L1309,0)</f>
        <v>73.388888888889923</v>
      </c>
      <c r="S1309" s="2">
        <f t="shared" si="122"/>
        <v>390.44585377777878</v>
      </c>
      <c r="T1309" s="2">
        <f>(S1309*K1309)/1000</f>
        <v>8.2210543656543411</v>
      </c>
      <c r="U1309" s="2">
        <f t="shared" si="123"/>
        <v>8.2210543656543411</v>
      </c>
      <c r="V1309" s="2">
        <f>SUM(U$5:U1309)</f>
        <v>6328.7625786585231</v>
      </c>
      <c r="W1309" s="2">
        <f>V1309/3600</f>
        <v>1.7579896051829231</v>
      </c>
      <c r="X1309" s="2">
        <f>T1309*N1309</f>
        <v>0</v>
      </c>
      <c r="Y1309" s="2">
        <f>SUM(X$5:X1309)</f>
        <v>1541.6801124774745</v>
      </c>
      <c r="Z1309" s="2">
        <f t="shared" si="124"/>
        <v>0.42824447568818735</v>
      </c>
      <c r="AA1309" s="2">
        <f>W1309-Z1309</f>
        <v>1.3297451294947358</v>
      </c>
      <c r="AB1309" s="2">
        <f>(0.5*$C$5*K1309^2)/1000</f>
        <v>292.82370524691356</v>
      </c>
      <c r="AC1309" s="2">
        <f t="shared" si="125"/>
        <v>0</v>
      </c>
      <c r="AD1309" s="13"/>
    </row>
    <row r="1310" spans="5:30" x14ac:dyDescent="0.25">
      <c r="E1310" s="6" t="s">
        <v>3</v>
      </c>
      <c r="F1310" s="1">
        <v>1305</v>
      </c>
      <c r="G1310" s="1">
        <v>283</v>
      </c>
      <c r="H1310" s="2">
        <f>SUM($K$5:K1310)</f>
        <v>12855.416666666666</v>
      </c>
      <c r="I1310" s="2">
        <f>SUM($K$1028:K1310)</f>
        <v>5005.0000000000036</v>
      </c>
      <c r="J1310" s="1">
        <v>75.900000000000006</v>
      </c>
      <c r="K1310" s="2">
        <v>21.083333333333336</v>
      </c>
      <c r="L1310" s="2">
        <v>2.7777777777778172E-2</v>
      </c>
      <c r="M1310" s="1">
        <f>IF(K1310&gt;0.001,1,0)</f>
        <v>1</v>
      </c>
      <c r="N1310" s="1">
        <f>IF(L1310&lt;-0.0001,1,0)</f>
        <v>0</v>
      </c>
      <c r="O1310" s="3">
        <f t="shared" si="120"/>
        <v>1.0999999999999999E-2</v>
      </c>
      <c r="P1310" s="2">
        <f t="shared" si="121"/>
        <v>142.54910999999998</v>
      </c>
      <c r="Q1310" s="2">
        <f>0.5*$C$7*$C$8*1.2*K1310^2</f>
        <v>174.96860150000006</v>
      </c>
      <c r="R1310" s="2">
        <f>IF(L1310&gt;0,$C$5*L1310,0)</f>
        <v>36.694444444444962</v>
      </c>
      <c r="S1310" s="2">
        <f t="shared" si="122"/>
        <v>354.21215594444499</v>
      </c>
      <c r="T1310" s="2">
        <f>(S1310*K1310)/1000</f>
        <v>7.4679729544953828</v>
      </c>
      <c r="U1310" s="2">
        <f t="shared" si="123"/>
        <v>7.4679729544953828</v>
      </c>
      <c r="V1310" s="2">
        <f>SUM(U$5:U1310)</f>
        <v>6336.2305516130182</v>
      </c>
      <c r="W1310" s="2">
        <f>V1310/3600</f>
        <v>1.7600640421147273</v>
      </c>
      <c r="X1310" s="2">
        <f>T1310*N1310</f>
        <v>0</v>
      </c>
      <c r="Y1310" s="2">
        <f>SUM(X$5:X1310)</f>
        <v>1541.6801124774745</v>
      </c>
      <c r="Z1310" s="2">
        <f t="shared" si="124"/>
        <v>0.42824447568818735</v>
      </c>
      <c r="AA1310" s="2">
        <f>W1310-Z1310</f>
        <v>1.33181956642654</v>
      </c>
      <c r="AB1310" s="2">
        <f>(0.5*$C$5*K1310^2)/1000</f>
        <v>293.5968368055556</v>
      </c>
      <c r="AC1310" s="2">
        <f t="shared" si="125"/>
        <v>0</v>
      </c>
      <c r="AD1310" s="13"/>
    </row>
    <row r="1311" spans="5:30" x14ac:dyDescent="0.25">
      <c r="E1311" s="6" t="s">
        <v>3</v>
      </c>
      <c r="F1311" s="1">
        <v>1306</v>
      </c>
      <c r="G1311" s="1">
        <v>284</v>
      </c>
      <c r="H1311" s="2">
        <f>SUM($K$5:K1311)</f>
        <v>12876.527777777777</v>
      </c>
      <c r="I1311" s="2">
        <f>SUM($K$1028:K1311)</f>
        <v>5026.111111111115</v>
      </c>
      <c r="J1311" s="1">
        <v>76</v>
      </c>
      <c r="K1311" s="2">
        <v>21.111111111111111</v>
      </c>
      <c r="L1311" s="2">
        <v>1.3888888888888099E-2</v>
      </c>
      <c r="M1311" s="1">
        <f>IF(K1311&gt;0.001,1,0)</f>
        <v>1</v>
      </c>
      <c r="N1311" s="1">
        <f>IF(L1311&lt;-0.0001,1,0)</f>
        <v>0</v>
      </c>
      <c r="O1311" s="3">
        <f t="shared" si="120"/>
        <v>1.0999999999999999E-2</v>
      </c>
      <c r="P1311" s="2">
        <f t="shared" si="121"/>
        <v>142.54910999999998</v>
      </c>
      <c r="Q1311" s="2">
        <f>0.5*$C$7*$C$8*1.2*K1311^2</f>
        <v>175.42995555555555</v>
      </c>
      <c r="R1311" s="2">
        <f>IF(L1311&gt;0,$C$5*L1311,0)</f>
        <v>18.347222222221177</v>
      </c>
      <c r="S1311" s="2">
        <f t="shared" si="122"/>
        <v>336.32628777777666</v>
      </c>
      <c r="T1311" s="2">
        <f>(S1311*K1311)/1000</f>
        <v>7.1002216308641737</v>
      </c>
      <c r="U1311" s="2">
        <f t="shared" si="123"/>
        <v>7.1002216308641737</v>
      </c>
      <c r="V1311" s="2">
        <f>SUM(U$5:U1311)</f>
        <v>6343.3307732438825</v>
      </c>
      <c r="W1311" s="2">
        <f>V1311/3600</f>
        <v>1.7620363259010785</v>
      </c>
      <c r="X1311" s="2">
        <f>T1311*N1311</f>
        <v>0</v>
      </c>
      <c r="Y1311" s="2">
        <f>SUM(X$5:X1311)</f>
        <v>1541.6801124774745</v>
      </c>
      <c r="Z1311" s="2">
        <f t="shared" si="124"/>
        <v>0.42824447568818735</v>
      </c>
      <c r="AA1311" s="2">
        <f>W1311-Z1311</f>
        <v>1.3337918502128912</v>
      </c>
      <c r="AB1311" s="2">
        <f>(0.5*$C$5*K1311^2)/1000</f>
        <v>294.37098765432097</v>
      </c>
      <c r="AC1311" s="2">
        <f t="shared" si="125"/>
        <v>0</v>
      </c>
      <c r="AD1311" s="13"/>
    </row>
    <row r="1312" spans="5:30" x14ac:dyDescent="0.25">
      <c r="E1312" s="6" t="s">
        <v>3</v>
      </c>
      <c r="F1312" s="1">
        <v>1307</v>
      </c>
      <c r="G1312" s="1">
        <v>285</v>
      </c>
      <c r="H1312" s="2">
        <f>SUM($K$5:K1312)</f>
        <v>12897.638888888889</v>
      </c>
      <c r="I1312" s="2">
        <f>SUM($K$1028:K1312)</f>
        <v>5047.2222222222263</v>
      </c>
      <c r="J1312" s="1">
        <v>76</v>
      </c>
      <c r="K1312" s="2">
        <v>21.111111111111111</v>
      </c>
      <c r="L1312" s="2">
        <v>0</v>
      </c>
      <c r="M1312" s="1">
        <f>IF(K1312&gt;0.001,1,0)</f>
        <v>1</v>
      </c>
      <c r="N1312" s="1">
        <f>IF(L1312&lt;-0.0001,1,0)</f>
        <v>0</v>
      </c>
      <c r="O1312" s="3">
        <f t="shared" si="120"/>
        <v>1.0999999999999999E-2</v>
      </c>
      <c r="P1312" s="2">
        <f t="shared" si="121"/>
        <v>142.54910999999998</v>
      </c>
      <c r="Q1312" s="2">
        <f>0.5*$C$7*$C$8*1.2*K1312^2</f>
        <v>175.42995555555555</v>
      </c>
      <c r="R1312" s="2">
        <f>IF(L1312&gt;0,$C$5*L1312,0)</f>
        <v>0</v>
      </c>
      <c r="S1312" s="2">
        <f t="shared" si="122"/>
        <v>317.97906555555551</v>
      </c>
      <c r="T1312" s="2">
        <f>(S1312*K1312)/1000</f>
        <v>6.7128913839506161</v>
      </c>
      <c r="U1312" s="2">
        <f t="shared" si="123"/>
        <v>6.7128913839506161</v>
      </c>
      <c r="V1312" s="2">
        <f>SUM(U$5:U1312)</f>
        <v>6350.0436646278331</v>
      </c>
      <c r="W1312" s="2">
        <f>V1312/3600</f>
        <v>1.7639010179521759</v>
      </c>
      <c r="X1312" s="2">
        <f>T1312*N1312</f>
        <v>0</v>
      </c>
      <c r="Y1312" s="2">
        <f>SUM(X$5:X1312)</f>
        <v>1541.6801124774745</v>
      </c>
      <c r="Z1312" s="2">
        <f t="shared" si="124"/>
        <v>0.42824447568818735</v>
      </c>
      <c r="AA1312" s="2">
        <f>W1312-Z1312</f>
        <v>1.3356565422639886</v>
      </c>
      <c r="AB1312" s="2">
        <f>(0.5*$C$5*K1312^2)/1000</f>
        <v>294.37098765432097</v>
      </c>
      <c r="AC1312" s="2">
        <f t="shared" si="125"/>
        <v>0</v>
      </c>
      <c r="AD1312" s="13"/>
    </row>
    <row r="1313" spans="5:30" x14ac:dyDescent="0.25">
      <c r="E1313" s="6" t="s">
        <v>3</v>
      </c>
      <c r="F1313" s="1">
        <v>1308</v>
      </c>
      <c r="G1313" s="1">
        <v>286</v>
      </c>
      <c r="H1313" s="2">
        <f>SUM($K$5:K1313)</f>
        <v>12918.75</v>
      </c>
      <c r="I1313" s="2">
        <f>SUM($K$1028:K1313)</f>
        <v>5068.3333333333376</v>
      </c>
      <c r="J1313" s="1">
        <v>76</v>
      </c>
      <c r="K1313" s="2">
        <v>21.111111111111111</v>
      </c>
      <c r="L1313" s="2">
        <v>-1.3888888888888099E-2</v>
      </c>
      <c r="M1313" s="1">
        <f>IF(K1313&gt;0.001,1,0)</f>
        <v>1</v>
      </c>
      <c r="N1313" s="1">
        <f>IF(L1313&lt;-0.0001,1,0)</f>
        <v>1</v>
      </c>
      <c r="O1313" s="3">
        <f t="shared" si="120"/>
        <v>1.0999999999999999E-2</v>
      </c>
      <c r="P1313" s="2">
        <f t="shared" si="121"/>
        <v>142.54910999999998</v>
      </c>
      <c r="Q1313" s="2">
        <f>0.5*$C$7*$C$8*1.2*K1313^2</f>
        <v>175.42995555555555</v>
      </c>
      <c r="R1313" s="2">
        <f>IF(L1313&gt;0,$C$5*L1313,0)</f>
        <v>0</v>
      </c>
      <c r="S1313" s="2">
        <f t="shared" si="122"/>
        <v>317.97906555555551</v>
      </c>
      <c r="T1313" s="2">
        <f>(S1313*K1313)/1000</f>
        <v>6.7128913839506161</v>
      </c>
      <c r="U1313" s="2">
        <f t="shared" si="123"/>
        <v>6.7128913839506161</v>
      </c>
      <c r="V1313" s="2">
        <f>SUM(U$5:U1313)</f>
        <v>6356.7565560117837</v>
      </c>
      <c r="W1313" s="2">
        <f>V1313/3600</f>
        <v>1.7657657100032733</v>
      </c>
      <c r="X1313" s="2">
        <f>T1313*N1313</f>
        <v>6.7128913839506161</v>
      </c>
      <c r="Y1313" s="2">
        <f>SUM(X$5:X1313)</f>
        <v>1548.3930038614251</v>
      </c>
      <c r="Z1313" s="2">
        <f t="shared" si="124"/>
        <v>0.43010916773928476</v>
      </c>
      <c r="AA1313" s="2">
        <f>W1313-Z1313</f>
        <v>1.3356565422639886</v>
      </c>
      <c r="AB1313" s="2">
        <f>(0.5*$C$5*K1313^2)/1000</f>
        <v>294.37098765432097</v>
      </c>
      <c r="AC1313" s="2">
        <f t="shared" si="125"/>
        <v>294.37098765432097</v>
      </c>
      <c r="AD1313" s="13"/>
    </row>
    <row r="1314" spans="5:30" x14ac:dyDescent="0.25">
      <c r="E1314" s="6" t="s">
        <v>3</v>
      </c>
      <c r="F1314" s="1">
        <v>1309</v>
      </c>
      <c r="G1314" s="1">
        <v>287</v>
      </c>
      <c r="H1314" s="2">
        <f>SUM($K$5:K1314)</f>
        <v>12939.833333333334</v>
      </c>
      <c r="I1314" s="2">
        <f>SUM($K$1028:K1314)</f>
        <v>5089.4166666666706</v>
      </c>
      <c r="J1314" s="1">
        <v>75.900000000000006</v>
      </c>
      <c r="K1314" s="2">
        <v>21.083333333333336</v>
      </c>
      <c r="L1314" s="2">
        <v>-1.3888888888888099E-2</v>
      </c>
      <c r="M1314" s="1">
        <f>IF(K1314&gt;0.001,1,0)</f>
        <v>1</v>
      </c>
      <c r="N1314" s="1">
        <f>IF(L1314&lt;-0.0001,1,0)</f>
        <v>1</v>
      </c>
      <c r="O1314" s="3">
        <f t="shared" si="120"/>
        <v>1.0999999999999999E-2</v>
      </c>
      <c r="P1314" s="2">
        <f t="shared" si="121"/>
        <v>142.54910999999998</v>
      </c>
      <c r="Q1314" s="2">
        <f>0.5*$C$7*$C$8*1.2*K1314^2</f>
        <v>174.96860150000006</v>
      </c>
      <c r="R1314" s="2">
        <f>IF(L1314&gt;0,$C$5*L1314,0)</f>
        <v>0</v>
      </c>
      <c r="S1314" s="2">
        <f t="shared" si="122"/>
        <v>317.51771150000002</v>
      </c>
      <c r="T1314" s="2">
        <f>(S1314*K1314)/1000</f>
        <v>6.694331750791668</v>
      </c>
      <c r="U1314" s="2">
        <f t="shared" si="123"/>
        <v>6.694331750791668</v>
      </c>
      <c r="V1314" s="2">
        <f>SUM(U$5:U1314)</f>
        <v>6363.4508877625758</v>
      </c>
      <c r="W1314" s="2">
        <f>V1314/3600</f>
        <v>1.7676252466007154</v>
      </c>
      <c r="X1314" s="2">
        <f>T1314*N1314</f>
        <v>6.694331750791668</v>
      </c>
      <c r="Y1314" s="2">
        <f>SUM(X$5:X1314)</f>
        <v>1555.0873356122167</v>
      </c>
      <c r="Z1314" s="2">
        <f t="shared" si="124"/>
        <v>0.43196870433672685</v>
      </c>
      <c r="AA1314" s="2">
        <f>W1314-Z1314</f>
        <v>1.3356565422639886</v>
      </c>
      <c r="AB1314" s="2">
        <f>(0.5*$C$5*K1314^2)/1000</f>
        <v>293.5968368055556</v>
      </c>
      <c r="AC1314" s="2">
        <f t="shared" si="125"/>
        <v>293.5968368055556</v>
      </c>
      <c r="AD1314" s="13"/>
    </row>
    <row r="1315" spans="5:30" x14ac:dyDescent="0.25">
      <c r="E1315" s="6" t="s">
        <v>3</v>
      </c>
      <c r="F1315" s="1">
        <v>1310</v>
      </c>
      <c r="G1315" s="1">
        <v>288</v>
      </c>
      <c r="H1315" s="2">
        <f>SUM($K$5:K1315)</f>
        <v>12960.916666666668</v>
      </c>
      <c r="I1315" s="2">
        <f>SUM($K$1028:K1315)</f>
        <v>5110.5000000000036</v>
      </c>
      <c r="J1315" s="1">
        <v>75.900000000000006</v>
      </c>
      <c r="K1315" s="2">
        <v>21.083333333333336</v>
      </c>
      <c r="L1315" s="2">
        <v>-1.3888888888890073E-2</v>
      </c>
      <c r="M1315" s="1">
        <f>IF(K1315&gt;0.001,1,0)</f>
        <v>1</v>
      </c>
      <c r="N1315" s="1">
        <f>IF(L1315&lt;-0.0001,1,0)</f>
        <v>1</v>
      </c>
      <c r="O1315" s="3">
        <f t="shared" si="120"/>
        <v>1.0999999999999999E-2</v>
      </c>
      <c r="P1315" s="2">
        <f t="shared" si="121"/>
        <v>142.54910999999998</v>
      </c>
      <c r="Q1315" s="2">
        <f>0.5*$C$7*$C$8*1.2*K1315^2</f>
        <v>174.96860150000006</v>
      </c>
      <c r="R1315" s="2">
        <f>IF(L1315&gt;0,$C$5*L1315,0)</f>
        <v>0</v>
      </c>
      <c r="S1315" s="2">
        <f t="shared" si="122"/>
        <v>317.51771150000002</v>
      </c>
      <c r="T1315" s="2">
        <f>(S1315*K1315)/1000</f>
        <v>6.694331750791668</v>
      </c>
      <c r="U1315" s="2">
        <f t="shared" si="123"/>
        <v>6.694331750791668</v>
      </c>
      <c r="V1315" s="2">
        <f>SUM(U$5:U1315)</f>
        <v>6370.1452195133679</v>
      </c>
      <c r="W1315" s="2">
        <f>V1315/3600</f>
        <v>1.7694847831981577</v>
      </c>
      <c r="X1315" s="2">
        <f>T1315*N1315</f>
        <v>6.694331750791668</v>
      </c>
      <c r="Y1315" s="2">
        <f>SUM(X$5:X1315)</f>
        <v>1561.7816673630084</v>
      </c>
      <c r="Z1315" s="2">
        <f t="shared" si="124"/>
        <v>0.433828240934169</v>
      </c>
      <c r="AA1315" s="2">
        <f>W1315-Z1315</f>
        <v>1.3356565422639888</v>
      </c>
      <c r="AB1315" s="2">
        <f>(0.5*$C$5*K1315^2)/1000</f>
        <v>293.5968368055556</v>
      </c>
      <c r="AC1315" s="2">
        <f t="shared" si="125"/>
        <v>293.5968368055556</v>
      </c>
      <c r="AD1315" s="13"/>
    </row>
    <row r="1316" spans="5:30" x14ac:dyDescent="0.25">
      <c r="E1316" s="6" t="s">
        <v>3</v>
      </c>
      <c r="F1316" s="1">
        <v>1311</v>
      </c>
      <c r="G1316" s="1">
        <v>289</v>
      </c>
      <c r="H1316" s="2">
        <f>SUM($K$5:K1316)</f>
        <v>12981.972222222223</v>
      </c>
      <c r="I1316" s="2">
        <f>SUM($K$1028:K1316)</f>
        <v>5131.5555555555593</v>
      </c>
      <c r="J1316" s="1">
        <v>75.8</v>
      </c>
      <c r="K1316" s="2">
        <v>21.055555555555554</v>
      </c>
      <c r="L1316" s="2">
        <v>-2.7777777777778172E-2</v>
      </c>
      <c r="M1316" s="1">
        <f>IF(K1316&gt;0.001,1,0)</f>
        <v>1</v>
      </c>
      <c r="N1316" s="1">
        <f>IF(L1316&lt;-0.0001,1,0)</f>
        <v>1</v>
      </c>
      <c r="O1316" s="3">
        <f t="shared" si="120"/>
        <v>1.0999999999999999E-2</v>
      </c>
      <c r="P1316" s="2">
        <f t="shared" si="121"/>
        <v>142.54910999999998</v>
      </c>
      <c r="Q1316" s="2">
        <f>0.5*$C$7*$C$8*1.2*K1316^2</f>
        <v>174.50785488888886</v>
      </c>
      <c r="R1316" s="2">
        <f>IF(L1316&gt;0,$C$5*L1316,0)</f>
        <v>0</v>
      </c>
      <c r="S1316" s="2">
        <f t="shared" si="122"/>
        <v>317.05696488888884</v>
      </c>
      <c r="T1316" s="2">
        <f>(S1316*K1316)/1000</f>
        <v>6.6758105384938258</v>
      </c>
      <c r="U1316" s="2">
        <f t="shared" si="123"/>
        <v>6.6758105384938258</v>
      </c>
      <c r="V1316" s="2">
        <f>SUM(U$5:U1316)</f>
        <v>6376.8210300518622</v>
      </c>
      <c r="W1316" s="2">
        <f>V1316/3600</f>
        <v>1.7713391750144061</v>
      </c>
      <c r="X1316" s="2">
        <f>T1316*N1316</f>
        <v>6.6758105384938258</v>
      </c>
      <c r="Y1316" s="2">
        <f>SUM(X$5:X1316)</f>
        <v>1568.4574779015022</v>
      </c>
      <c r="Z1316" s="2">
        <f t="shared" si="124"/>
        <v>0.4356826327504173</v>
      </c>
      <c r="AA1316" s="2">
        <f>W1316-Z1316</f>
        <v>1.3356565422639888</v>
      </c>
      <c r="AB1316" s="2">
        <f>(0.5*$C$5*K1316^2)/1000</f>
        <v>292.82370524691356</v>
      </c>
      <c r="AC1316" s="2">
        <f t="shared" si="125"/>
        <v>292.82370524691356</v>
      </c>
      <c r="AD1316" s="13"/>
    </row>
    <row r="1317" spans="5:30" x14ac:dyDescent="0.25">
      <c r="E1317" s="6" t="s">
        <v>3</v>
      </c>
      <c r="F1317" s="1">
        <v>1312</v>
      </c>
      <c r="G1317" s="1">
        <v>290</v>
      </c>
      <c r="H1317" s="2">
        <f>SUM($K$5:K1317)</f>
        <v>13003</v>
      </c>
      <c r="I1317" s="2">
        <f>SUM($K$1028:K1317)</f>
        <v>5152.5833333333367</v>
      </c>
      <c r="J1317" s="1">
        <v>75.7</v>
      </c>
      <c r="K1317" s="2">
        <v>21.027777777777779</v>
      </c>
      <c r="L1317" s="2">
        <v>-4.1666666666666269E-2</v>
      </c>
      <c r="M1317" s="1">
        <f>IF(K1317&gt;0.001,1,0)</f>
        <v>1</v>
      </c>
      <c r="N1317" s="1">
        <f>IF(L1317&lt;-0.0001,1,0)</f>
        <v>1</v>
      </c>
      <c r="O1317" s="3">
        <f t="shared" si="120"/>
        <v>1.0999999999999999E-2</v>
      </c>
      <c r="P1317" s="2">
        <f t="shared" si="121"/>
        <v>142.54910999999998</v>
      </c>
      <c r="Q1317" s="2">
        <f>0.5*$C$7*$C$8*1.2*K1317^2</f>
        <v>174.04771572222225</v>
      </c>
      <c r="R1317" s="2">
        <f>IF(L1317&gt;0,$C$5*L1317,0)</f>
        <v>0</v>
      </c>
      <c r="S1317" s="2">
        <f t="shared" si="122"/>
        <v>316.59682572222221</v>
      </c>
      <c r="T1317" s="2">
        <f>(S1317*K1317)/1000</f>
        <v>6.6573276964367292</v>
      </c>
      <c r="U1317" s="2">
        <f t="shared" si="123"/>
        <v>6.6573276964367292</v>
      </c>
      <c r="V1317" s="2">
        <f>SUM(U$5:U1317)</f>
        <v>6383.4783577482985</v>
      </c>
      <c r="W1317" s="2">
        <f>V1317/3600</f>
        <v>1.7731884327078606</v>
      </c>
      <c r="X1317" s="2">
        <f>T1317*N1317</f>
        <v>6.6573276964367292</v>
      </c>
      <c r="Y1317" s="2">
        <f>SUM(X$5:X1317)</f>
        <v>1575.114805597939</v>
      </c>
      <c r="Z1317" s="2">
        <f t="shared" si="124"/>
        <v>0.43753189044387197</v>
      </c>
      <c r="AA1317" s="2">
        <f>W1317-Z1317</f>
        <v>1.3356565422639886</v>
      </c>
      <c r="AB1317" s="2">
        <f>(0.5*$C$5*K1317^2)/1000</f>
        <v>292.05159297839504</v>
      </c>
      <c r="AC1317" s="2">
        <f t="shared" si="125"/>
        <v>292.05159297839504</v>
      </c>
      <c r="AD1317" s="13"/>
    </row>
    <row r="1318" spans="5:30" x14ac:dyDescent="0.25">
      <c r="E1318" s="6" t="s">
        <v>3</v>
      </c>
      <c r="F1318" s="1">
        <v>1313</v>
      </c>
      <c r="G1318" s="1">
        <v>291</v>
      </c>
      <c r="H1318" s="2">
        <f>SUM($K$5:K1318)</f>
        <v>13023.972222222223</v>
      </c>
      <c r="I1318" s="2">
        <f>SUM($K$1028:K1318)</f>
        <v>5173.5555555555593</v>
      </c>
      <c r="J1318" s="1">
        <v>75.5</v>
      </c>
      <c r="K1318" s="2">
        <v>20.972222222222221</v>
      </c>
      <c r="L1318" s="2">
        <v>-6.9444444444444448E-2</v>
      </c>
      <c r="M1318" s="1">
        <f>IF(K1318&gt;0.001,1,0)</f>
        <v>1</v>
      </c>
      <c r="N1318" s="1">
        <f>IF(L1318&lt;-0.0001,1,0)</f>
        <v>1</v>
      </c>
      <c r="O1318" s="3">
        <f t="shared" si="120"/>
        <v>1.0999999999999999E-2</v>
      </c>
      <c r="P1318" s="2">
        <f t="shared" si="121"/>
        <v>142.54910999999998</v>
      </c>
      <c r="Q1318" s="2">
        <f>0.5*$C$7*$C$8*1.2*K1318^2</f>
        <v>173.12925972222223</v>
      </c>
      <c r="R1318" s="2">
        <f>IF(L1318&gt;0,$C$5*L1318,0)</f>
        <v>0</v>
      </c>
      <c r="S1318" s="2">
        <f t="shared" si="122"/>
        <v>315.67836972222221</v>
      </c>
      <c r="T1318" s="2">
        <f>(S1318*K1318)/1000</f>
        <v>6.620476920563271</v>
      </c>
      <c r="U1318" s="2">
        <f t="shared" si="123"/>
        <v>6.620476920563271</v>
      </c>
      <c r="V1318" s="2">
        <f>SUM(U$5:U1318)</f>
        <v>6390.0988346688619</v>
      </c>
      <c r="W1318" s="2">
        <f>V1318/3600</f>
        <v>1.7750274540746838</v>
      </c>
      <c r="X1318" s="2">
        <f>T1318*N1318</f>
        <v>6.620476920563271</v>
      </c>
      <c r="Y1318" s="2">
        <f>SUM(X$5:X1318)</f>
        <v>1581.7352825185023</v>
      </c>
      <c r="Z1318" s="2">
        <f t="shared" si="124"/>
        <v>0.4393709118106951</v>
      </c>
      <c r="AA1318" s="2">
        <f>W1318-Z1318</f>
        <v>1.3356565422639886</v>
      </c>
      <c r="AB1318" s="2">
        <f>(0.5*$C$5*K1318^2)/1000</f>
        <v>290.51042631172839</v>
      </c>
      <c r="AC1318" s="2">
        <f t="shared" si="125"/>
        <v>290.51042631172839</v>
      </c>
      <c r="AD1318" s="13"/>
    </row>
    <row r="1319" spans="5:30" x14ac:dyDescent="0.25">
      <c r="E1319" s="6" t="s">
        <v>3</v>
      </c>
      <c r="F1319" s="1">
        <v>1314</v>
      </c>
      <c r="G1319" s="1">
        <v>292</v>
      </c>
      <c r="H1319" s="2">
        <f>SUM($K$5:K1319)</f>
        <v>13044.861111111111</v>
      </c>
      <c r="I1319" s="2">
        <f>SUM($K$1028:K1319)</f>
        <v>5194.444444444448</v>
      </c>
      <c r="J1319" s="1">
        <v>75.2</v>
      </c>
      <c r="K1319" s="2">
        <v>20.888888888888889</v>
      </c>
      <c r="L1319" s="2">
        <v>-6.9444444444444448E-2</v>
      </c>
      <c r="M1319" s="1">
        <f>IF(K1319&gt;0.001,1,0)</f>
        <v>1</v>
      </c>
      <c r="N1319" s="1">
        <f>IF(L1319&lt;-0.0001,1,0)</f>
        <v>1</v>
      </c>
      <c r="O1319" s="3">
        <f t="shared" si="120"/>
        <v>1.0999999999999999E-2</v>
      </c>
      <c r="P1319" s="2">
        <f t="shared" si="121"/>
        <v>142.54910999999998</v>
      </c>
      <c r="Q1319" s="2">
        <f>0.5*$C$7*$C$8*1.2*K1319^2</f>
        <v>171.75613155555556</v>
      </c>
      <c r="R1319" s="2">
        <f>IF(L1319&gt;0,$C$5*L1319,0)</f>
        <v>0</v>
      </c>
      <c r="S1319" s="2">
        <f t="shared" si="122"/>
        <v>314.30524155555554</v>
      </c>
      <c r="T1319" s="2">
        <f>(S1319*K1319)/1000</f>
        <v>6.5654872680493828</v>
      </c>
      <c r="U1319" s="2">
        <f t="shared" si="123"/>
        <v>6.5654872680493828</v>
      </c>
      <c r="V1319" s="2">
        <f>SUM(U$5:U1319)</f>
        <v>6396.6643219369116</v>
      </c>
      <c r="W1319" s="2">
        <f>V1319/3600</f>
        <v>1.776851200538031</v>
      </c>
      <c r="X1319" s="2">
        <f>T1319*N1319</f>
        <v>6.5654872680493828</v>
      </c>
      <c r="Y1319" s="2">
        <f>SUM(X$5:X1319)</f>
        <v>1588.3007697865517</v>
      </c>
      <c r="Z1319" s="2">
        <f t="shared" si="124"/>
        <v>0.44119465827404214</v>
      </c>
      <c r="AA1319" s="2">
        <f>W1319-Z1319</f>
        <v>1.335656542263989</v>
      </c>
      <c r="AB1319" s="2">
        <f>(0.5*$C$5*K1319^2)/1000</f>
        <v>288.20632098765435</v>
      </c>
      <c r="AC1319" s="2">
        <f t="shared" si="125"/>
        <v>288.20632098765435</v>
      </c>
      <c r="AD1319" s="13"/>
    </row>
    <row r="1320" spans="5:30" x14ac:dyDescent="0.25">
      <c r="E1320" s="6" t="s">
        <v>3</v>
      </c>
      <c r="F1320" s="1">
        <v>1315</v>
      </c>
      <c r="G1320" s="1">
        <v>293</v>
      </c>
      <c r="H1320" s="2">
        <f>SUM($K$5:K1320)</f>
        <v>13065.694444444445</v>
      </c>
      <c r="I1320" s="2">
        <f>SUM($K$1028:K1320)</f>
        <v>5215.277777777781</v>
      </c>
      <c r="J1320" s="1">
        <v>75</v>
      </c>
      <c r="K1320" s="2">
        <v>20.833333333333332</v>
      </c>
      <c r="L1320" s="2">
        <v>-6.9444444444444448E-2</v>
      </c>
      <c r="M1320" s="1">
        <f>IF(K1320&gt;0.001,1,0)</f>
        <v>1</v>
      </c>
      <c r="N1320" s="1">
        <f>IF(L1320&lt;-0.0001,1,0)</f>
        <v>1</v>
      </c>
      <c r="O1320" s="3">
        <f t="shared" si="120"/>
        <v>1.0999999999999999E-2</v>
      </c>
      <c r="P1320" s="2">
        <f t="shared" si="121"/>
        <v>142.54910999999998</v>
      </c>
      <c r="Q1320" s="2">
        <f>0.5*$C$7*$C$8*1.2*K1320^2</f>
        <v>170.84375</v>
      </c>
      <c r="R1320" s="2">
        <f>IF(L1320&gt;0,$C$5*L1320,0)</f>
        <v>0</v>
      </c>
      <c r="S1320" s="2">
        <f t="shared" si="122"/>
        <v>313.39285999999998</v>
      </c>
      <c r="T1320" s="2">
        <f>(S1320*K1320)/1000</f>
        <v>6.5290179166666658</v>
      </c>
      <c r="U1320" s="2">
        <f t="shared" si="123"/>
        <v>6.5290179166666658</v>
      </c>
      <c r="V1320" s="2">
        <f>SUM(U$5:U1320)</f>
        <v>6403.1933398535784</v>
      </c>
      <c r="W1320" s="2">
        <f>V1320/3600</f>
        <v>1.778664816625994</v>
      </c>
      <c r="X1320" s="2">
        <f>T1320*N1320</f>
        <v>6.5290179166666658</v>
      </c>
      <c r="Y1320" s="2">
        <f>SUM(X$5:X1320)</f>
        <v>1594.8297877032182</v>
      </c>
      <c r="Z1320" s="2">
        <f t="shared" si="124"/>
        <v>0.44300827436200507</v>
      </c>
      <c r="AA1320" s="2">
        <f>W1320-Z1320</f>
        <v>1.335656542263989</v>
      </c>
      <c r="AB1320" s="2">
        <f>(0.5*$C$5*K1320^2)/1000</f>
        <v>286.67534722222217</v>
      </c>
      <c r="AC1320" s="2">
        <f t="shared" si="125"/>
        <v>286.67534722222217</v>
      </c>
      <c r="AD1320" s="13"/>
    </row>
    <row r="1321" spans="5:30" x14ac:dyDescent="0.25">
      <c r="E1321" s="6" t="s">
        <v>3</v>
      </c>
      <c r="F1321" s="1">
        <v>1316</v>
      </c>
      <c r="G1321" s="1">
        <v>294</v>
      </c>
      <c r="H1321" s="2">
        <f>SUM($K$5:K1321)</f>
        <v>13086.444444444445</v>
      </c>
      <c r="I1321" s="2">
        <f>SUM($K$1028:K1321)</f>
        <v>5236.027777777781</v>
      </c>
      <c r="J1321" s="1">
        <v>74.7</v>
      </c>
      <c r="K1321" s="2">
        <v>20.75</v>
      </c>
      <c r="L1321" s="2">
        <v>-0.12500000000000078</v>
      </c>
      <c r="M1321" s="1">
        <f>IF(K1321&gt;0.001,1,0)</f>
        <v>1</v>
      </c>
      <c r="N1321" s="1">
        <f>IF(L1321&lt;-0.0001,1,0)</f>
        <v>1</v>
      </c>
      <c r="O1321" s="3">
        <f t="shared" si="120"/>
        <v>1.0999999999999999E-2</v>
      </c>
      <c r="P1321" s="2">
        <f t="shared" si="121"/>
        <v>142.54910999999998</v>
      </c>
      <c r="Q1321" s="2">
        <f>0.5*$C$7*$C$8*1.2*K1321^2</f>
        <v>169.47973350000001</v>
      </c>
      <c r="R1321" s="2">
        <f>IF(L1321&gt;0,$C$5*L1321,0)</f>
        <v>0</v>
      </c>
      <c r="S1321" s="2">
        <f t="shared" si="122"/>
        <v>312.02884349999999</v>
      </c>
      <c r="T1321" s="2">
        <f>(S1321*K1321)/1000</f>
        <v>6.4745985026249997</v>
      </c>
      <c r="U1321" s="2">
        <f t="shared" si="123"/>
        <v>6.4745985026249997</v>
      </c>
      <c r="V1321" s="2">
        <f>SUM(U$5:U1321)</f>
        <v>6409.6679383562032</v>
      </c>
      <c r="W1321" s="2">
        <f>V1321/3600</f>
        <v>1.7804633162100565</v>
      </c>
      <c r="X1321" s="2">
        <f>T1321*N1321</f>
        <v>6.4745985026249997</v>
      </c>
      <c r="Y1321" s="2">
        <f>SUM(X$5:X1321)</f>
        <v>1601.3043862058432</v>
      </c>
      <c r="Z1321" s="2">
        <f t="shared" si="124"/>
        <v>0.44480677394606755</v>
      </c>
      <c r="AA1321" s="2">
        <f>W1321-Z1321</f>
        <v>1.335656542263989</v>
      </c>
      <c r="AB1321" s="2">
        <f>(0.5*$C$5*K1321^2)/1000</f>
        <v>284.38653125000002</v>
      </c>
      <c r="AC1321" s="2">
        <f t="shared" si="125"/>
        <v>284.38653125000002</v>
      </c>
      <c r="AD1321" s="13"/>
    </row>
    <row r="1322" spans="5:30" x14ac:dyDescent="0.25">
      <c r="E1322" s="6" t="s">
        <v>3</v>
      </c>
      <c r="F1322" s="1">
        <v>1317</v>
      </c>
      <c r="G1322" s="1">
        <v>295</v>
      </c>
      <c r="H1322" s="2">
        <f>SUM($K$5:K1322)</f>
        <v>13107.027777777779</v>
      </c>
      <c r="I1322" s="2">
        <f>SUM($K$1028:K1322)</f>
        <v>5256.611111111114</v>
      </c>
      <c r="J1322" s="1">
        <v>74.099999999999994</v>
      </c>
      <c r="K1322" s="2">
        <v>20.583333333333332</v>
      </c>
      <c r="L1322" s="2">
        <v>-0.1388888888888889</v>
      </c>
      <c r="M1322" s="1">
        <f>IF(K1322&gt;0.001,1,0)</f>
        <v>1</v>
      </c>
      <c r="N1322" s="1">
        <f>IF(L1322&lt;-0.0001,1,0)</f>
        <v>1</v>
      </c>
      <c r="O1322" s="3">
        <f t="shared" si="120"/>
        <v>1.0999999999999999E-2</v>
      </c>
      <c r="P1322" s="2">
        <f t="shared" si="121"/>
        <v>142.54910999999998</v>
      </c>
      <c r="Q1322" s="2">
        <f>0.5*$C$7*$C$8*1.2*K1322^2</f>
        <v>166.7681015</v>
      </c>
      <c r="R1322" s="2">
        <f>IF(L1322&gt;0,$C$5*L1322,0)</f>
        <v>0</v>
      </c>
      <c r="S1322" s="2">
        <f t="shared" si="122"/>
        <v>309.31721149999998</v>
      </c>
      <c r="T1322" s="2">
        <f>(S1322*K1322)/1000</f>
        <v>6.3667792700416657</v>
      </c>
      <c r="U1322" s="2">
        <f t="shared" si="123"/>
        <v>6.3667792700416657</v>
      </c>
      <c r="V1322" s="2">
        <f>SUM(U$5:U1322)</f>
        <v>6416.0347176262449</v>
      </c>
      <c r="W1322" s="2">
        <f>V1322/3600</f>
        <v>1.7822318660072902</v>
      </c>
      <c r="X1322" s="2">
        <f>T1322*N1322</f>
        <v>6.3667792700416657</v>
      </c>
      <c r="Y1322" s="2">
        <f>SUM(X$5:X1322)</f>
        <v>1607.6711654758849</v>
      </c>
      <c r="Z1322" s="2">
        <f t="shared" si="124"/>
        <v>0.44657532374330133</v>
      </c>
      <c r="AA1322" s="2">
        <f>W1322-Z1322</f>
        <v>1.335656542263989</v>
      </c>
      <c r="AB1322" s="2">
        <f>(0.5*$C$5*K1322^2)/1000</f>
        <v>279.83642013888885</v>
      </c>
      <c r="AC1322" s="2">
        <f t="shared" si="125"/>
        <v>279.83642013888885</v>
      </c>
      <c r="AD1322" s="13"/>
    </row>
    <row r="1323" spans="5:30" x14ac:dyDescent="0.25">
      <c r="E1323" s="6" t="s">
        <v>3</v>
      </c>
      <c r="F1323" s="1">
        <v>1318</v>
      </c>
      <c r="G1323" s="1">
        <v>296</v>
      </c>
      <c r="H1323" s="2">
        <f>SUM($K$5:K1323)</f>
        <v>13127.500000000002</v>
      </c>
      <c r="I1323" s="2">
        <f>SUM($K$1028:K1323)</f>
        <v>5277.0833333333367</v>
      </c>
      <c r="J1323" s="1">
        <v>73.7</v>
      </c>
      <c r="K1323" s="2">
        <v>20.472222222222221</v>
      </c>
      <c r="L1323" s="2">
        <v>-0.11111111111111072</v>
      </c>
      <c r="M1323" s="1">
        <f>IF(K1323&gt;0.001,1,0)</f>
        <v>1</v>
      </c>
      <c r="N1323" s="1">
        <f>IF(L1323&lt;-0.0001,1,0)</f>
        <v>1</v>
      </c>
      <c r="O1323" s="3">
        <f t="shared" si="120"/>
        <v>1.0999999999999999E-2</v>
      </c>
      <c r="P1323" s="2">
        <f t="shared" si="121"/>
        <v>142.54910999999998</v>
      </c>
      <c r="Q1323" s="2">
        <f>0.5*$C$7*$C$8*1.2*K1323^2</f>
        <v>164.97249572222222</v>
      </c>
      <c r="R1323" s="2">
        <f>IF(L1323&gt;0,$C$5*L1323,0)</f>
        <v>0</v>
      </c>
      <c r="S1323" s="2">
        <f t="shared" si="122"/>
        <v>307.5216057222222</v>
      </c>
      <c r="T1323" s="2">
        <f>(S1323*K1323)/1000</f>
        <v>6.2956506504799385</v>
      </c>
      <c r="U1323" s="2">
        <f t="shared" si="123"/>
        <v>6.2956506504799385</v>
      </c>
      <c r="V1323" s="2">
        <f>SUM(U$5:U1323)</f>
        <v>6422.3303682767246</v>
      </c>
      <c r="W1323" s="2">
        <f>V1323/3600</f>
        <v>1.7839806578546458</v>
      </c>
      <c r="X1323" s="2">
        <f>T1323*N1323</f>
        <v>6.2956506504799385</v>
      </c>
      <c r="Y1323" s="2">
        <f>SUM(X$5:X1323)</f>
        <v>1613.9668161263648</v>
      </c>
      <c r="Z1323" s="2">
        <f t="shared" si="124"/>
        <v>0.44832411559065688</v>
      </c>
      <c r="AA1323" s="2">
        <f>W1323-Z1323</f>
        <v>1.335656542263989</v>
      </c>
      <c r="AB1323" s="2">
        <f>(0.5*$C$5*K1323^2)/1000</f>
        <v>276.82339853395064</v>
      </c>
      <c r="AC1323" s="2">
        <f t="shared" si="125"/>
        <v>276.82339853395064</v>
      </c>
      <c r="AD1323" s="13"/>
    </row>
    <row r="1324" spans="5:30" x14ac:dyDescent="0.25">
      <c r="E1324" s="6" t="s">
        <v>3</v>
      </c>
      <c r="F1324" s="1">
        <v>1319</v>
      </c>
      <c r="G1324" s="1">
        <v>297</v>
      </c>
      <c r="H1324" s="2">
        <f>SUM($K$5:K1324)</f>
        <v>13147.861111111113</v>
      </c>
      <c r="I1324" s="2">
        <f>SUM($K$1028:K1324)</f>
        <v>5297.444444444448</v>
      </c>
      <c r="J1324" s="1">
        <v>73.3</v>
      </c>
      <c r="K1324" s="2">
        <v>20.361111111111111</v>
      </c>
      <c r="L1324" s="2">
        <v>-2.7777777777778172E-2</v>
      </c>
      <c r="M1324" s="1">
        <f>IF(K1324&gt;0.001,1,0)</f>
        <v>1</v>
      </c>
      <c r="N1324" s="1">
        <f>IF(L1324&lt;-0.0001,1,0)</f>
        <v>1</v>
      </c>
      <c r="O1324" s="3">
        <f t="shared" si="120"/>
        <v>1.0999999999999999E-2</v>
      </c>
      <c r="P1324" s="2">
        <f t="shared" si="121"/>
        <v>142.54910999999998</v>
      </c>
      <c r="Q1324" s="2">
        <f>0.5*$C$7*$C$8*1.2*K1324^2</f>
        <v>163.18660905555558</v>
      </c>
      <c r="R1324" s="2">
        <f>IF(L1324&gt;0,$C$5*L1324,0)</f>
        <v>0</v>
      </c>
      <c r="S1324" s="2">
        <f t="shared" si="122"/>
        <v>305.73571905555559</v>
      </c>
      <c r="T1324" s="2">
        <f>(S1324*K1324)/1000</f>
        <v>6.225118946325618</v>
      </c>
      <c r="U1324" s="2">
        <f t="shared" si="123"/>
        <v>6.225118946325618</v>
      </c>
      <c r="V1324" s="2">
        <f>SUM(U$5:U1324)</f>
        <v>6428.5554872230505</v>
      </c>
      <c r="W1324" s="2">
        <f>V1324/3600</f>
        <v>1.7857098575619585</v>
      </c>
      <c r="X1324" s="2">
        <f>T1324*N1324</f>
        <v>6.225118946325618</v>
      </c>
      <c r="Y1324" s="2">
        <f>SUM(X$5:X1324)</f>
        <v>1620.1919350726905</v>
      </c>
      <c r="Z1324" s="2">
        <f t="shared" si="124"/>
        <v>0.4500533152979696</v>
      </c>
      <c r="AA1324" s="2">
        <f>W1324-Z1324</f>
        <v>1.335656542263989</v>
      </c>
      <c r="AB1324" s="2">
        <f>(0.5*$C$5*K1324^2)/1000</f>
        <v>273.82668557098765</v>
      </c>
      <c r="AC1324" s="2">
        <f t="shared" si="125"/>
        <v>273.82668557098765</v>
      </c>
      <c r="AD1324" s="13"/>
    </row>
    <row r="1325" spans="5:30" x14ac:dyDescent="0.25">
      <c r="E1325" s="6" t="s">
        <v>3</v>
      </c>
      <c r="F1325" s="1">
        <v>1320</v>
      </c>
      <c r="G1325" s="1">
        <v>298</v>
      </c>
      <c r="H1325" s="2">
        <f>SUM($K$5:K1325)</f>
        <v>13168.277777777779</v>
      </c>
      <c r="I1325" s="2">
        <f>SUM($K$1028:K1325)</f>
        <v>5317.861111111115</v>
      </c>
      <c r="J1325" s="1">
        <v>73.5</v>
      </c>
      <c r="K1325" s="2">
        <v>20.416666666666668</v>
      </c>
      <c r="L1325" s="2">
        <v>9.7222222222222612E-2</v>
      </c>
      <c r="M1325" s="1">
        <f>IF(K1325&gt;0.001,1,0)</f>
        <v>1</v>
      </c>
      <c r="N1325" s="1">
        <f>IF(L1325&lt;-0.0001,1,0)</f>
        <v>0</v>
      </c>
      <c r="O1325" s="3">
        <f t="shared" si="120"/>
        <v>1.0999999999999999E-2</v>
      </c>
      <c r="P1325" s="2">
        <f t="shared" si="121"/>
        <v>142.54910999999998</v>
      </c>
      <c r="Q1325" s="2">
        <f>0.5*$C$7*$C$8*1.2*K1325^2</f>
        <v>164.07833750000003</v>
      </c>
      <c r="R1325" s="2">
        <f>IF(L1325&gt;0,$C$5*L1325,0)</f>
        <v>128.43055555555608</v>
      </c>
      <c r="S1325" s="2">
        <f t="shared" si="122"/>
        <v>435.05800305555613</v>
      </c>
      <c r="T1325" s="2">
        <f>(S1325*K1325)/1000</f>
        <v>8.8824342290509382</v>
      </c>
      <c r="U1325" s="2">
        <f t="shared" si="123"/>
        <v>8.8824342290509382</v>
      </c>
      <c r="V1325" s="2">
        <f>SUM(U$5:U1325)</f>
        <v>6437.4379214521014</v>
      </c>
      <c r="W1325" s="2">
        <f>V1325/3600</f>
        <v>1.7881772004033616</v>
      </c>
      <c r="X1325" s="2">
        <f>T1325*N1325</f>
        <v>0</v>
      </c>
      <c r="Y1325" s="2">
        <f>SUM(X$5:X1325)</f>
        <v>1620.1919350726905</v>
      </c>
      <c r="Z1325" s="2">
        <f t="shared" si="124"/>
        <v>0.4500533152979696</v>
      </c>
      <c r="AA1325" s="2">
        <f>W1325-Z1325</f>
        <v>1.338123885105392</v>
      </c>
      <c r="AB1325" s="2">
        <f>(0.5*$C$5*K1325^2)/1000</f>
        <v>275.32300347222224</v>
      </c>
      <c r="AC1325" s="2">
        <f t="shared" si="125"/>
        <v>0</v>
      </c>
      <c r="AD1325" s="13"/>
    </row>
    <row r="1326" spans="5:30" x14ac:dyDescent="0.25">
      <c r="E1326" s="6" t="s">
        <v>3</v>
      </c>
      <c r="F1326" s="1">
        <v>1321</v>
      </c>
      <c r="G1326" s="1">
        <v>299</v>
      </c>
      <c r="H1326" s="2">
        <f>SUM($K$5:K1326)</f>
        <v>13188.833333333334</v>
      </c>
      <c r="I1326" s="2">
        <f>SUM($K$1028:K1326)</f>
        <v>5338.4166666666706</v>
      </c>
      <c r="J1326" s="1">
        <v>74</v>
      </c>
      <c r="K1326" s="2">
        <v>20.555555555555554</v>
      </c>
      <c r="L1326" s="2">
        <v>0.19444444444444522</v>
      </c>
      <c r="M1326" s="1">
        <f>IF(K1326&gt;0.001,1,0)</f>
        <v>1</v>
      </c>
      <c r="N1326" s="1">
        <f>IF(L1326&lt;-0.0001,1,0)</f>
        <v>0</v>
      </c>
      <c r="O1326" s="3">
        <f t="shared" si="120"/>
        <v>1.0999999999999999E-2</v>
      </c>
      <c r="P1326" s="2">
        <f t="shared" si="121"/>
        <v>142.54910999999998</v>
      </c>
      <c r="Q1326" s="2">
        <f>0.5*$C$7*$C$8*1.2*K1326^2</f>
        <v>166.31828888888887</v>
      </c>
      <c r="R1326" s="2">
        <f>IF(L1326&gt;0,$C$5*L1326,0)</f>
        <v>256.86111111111217</v>
      </c>
      <c r="S1326" s="2">
        <f t="shared" si="122"/>
        <v>565.72851000000105</v>
      </c>
      <c r="T1326" s="2">
        <f>(S1326*K1326)/1000</f>
        <v>11.628863816666687</v>
      </c>
      <c r="U1326" s="2">
        <f t="shared" si="123"/>
        <v>11.628863816666687</v>
      </c>
      <c r="V1326" s="2">
        <f>SUM(U$5:U1326)</f>
        <v>6449.0667852687684</v>
      </c>
      <c r="W1326" s="2">
        <f>V1326/3600</f>
        <v>1.7914074403524356</v>
      </c>
      <c r="X1326" s="2">
        <f>T1326*N1326</f>
        <v>0</v>
      </c>
      <c r="Y1326" s="2">
        <f>SUM(X$5:X1326)</f>
        <v>1620.1919350726905</v>
      </c>
      <c r="Z1326" s="2">
        <f t="shared" si="124"/>
        <v>0.4500533152979696</v>
      </c>
      <c r="AA1326" s="2">
        <f>W1326-Z1326</f>
        <v>1.3413541250544661</v>
      </c>
      <c r="AB1326" s="2">
        <f>(0.5*$C$5*K1326^2)/1000</f>
        <v>279.08163580246912</v>
      </c>
      <c r="AC1326" s="2">
        <f t="shared" si="125"/>
        <v>0</v>
      </c>
      <c r="AD1326" s="13"/>
    </row>
    <row r="1327" spans="5:30" x14ac:dyDescent="0.25">
      <c r="E1327" s="6" t="s">
        <v>3</v>
      </c>
      <c r="F1327" s="1">
        <v>1322</v>
      </c>
      <c r="G1327" s="1">
        <v>300</v>
      </c>
      <c r="H1327" s="2">
        <f>SUM($K$5:K1327)</f>
        <v>13209.638888888889</v>
      </c>
      <c r="I1327" s="2">
        <f>SUM($K$1028:K1327)</f>
        <v>5359.2222222222263</v>
      </c>
      <c r="J1327" s="1">
        <v>74.900000000000006</v>
      </c>
      <c r="K1327" s="2">
        <v>20.805555555555557</v>
      </c>
      <c r="L1327" s="2">
        <v>0.29166666666666585</v>
      </c>
      <c r="M1327" s="1">
        <f>IF(K1327&gt;0.001,1,0)</f>
        <v>1</v>
      </c>
      <c r="N1327" s="1">
        <f>IF(L1327&lt;-0.0001,1,0)</f>
        <v>0</v>
      </c>
      <c r="O1327" s="3">
        <f t="shared" si="120"/>
        <v>1.0999999999999999E-2</v>
      </c>
      <c r="P1327" s="2">
        <f t="shared" si="121"/>
        <v>142.54910999999998</v>
      </c>
      <c r="Q1327" s="2">
        <f>0.5*$C$7*$C$8*1.2*K1327^2</f>
        <v>170.38847038888892</v>
      </c>
      <c r="R1327" s="2">
        <f>IF(L1327&gt;0,$C$5*L1327,0)</f>
        <v>385.29166666666561</v>
      </c>
      <c r="S1327" s="2">
        <f t="shared" si="122"/>
        <v>698.22924705555454</v>
      </c>
      <c r="T1327" s="2">
        <f>(S1327*K1327)/1000</f>
        <v>14.527047390128066</v>
      </c>
      <c r="U1327" s="2">
        <f t="shared" si="123"/>
        <v>14.527047390128066</v>
      </c>
      <c r="V1327" s="2">
        <f>SUM(U$5:U1327)</f>
        <v>6463.5938326588966</v>
      </c>
      <c r="W1327" s="2">
        <f>V1327/3600</f>
        <v>1.7954427312941379</v>
      </c>
      <c r="X1327" s="2">
        <f>T1327*N1327</f>
        <v>0</v>
      </c>
      <c r="Y1327" s="2">
        <f>SUM(X$5:X1327)</f>
        <v>1620.1919350726905</v>
      </c>
      <c r="Z1327" s="2">
        <f t="shared" si="124"/>
        <v>0.4500533152979696</v>
      </c>
      <c r="AA1327" s="2">
        <f>W1327-Z1327</f>
        <v>1.3453894159961683</v>
      </c>
      <c r="AB1327" s="2">
        <f>(0.5*$C$5*K1327^2)/1000</f>
        <v>285.91138927469143</v>
      </c>
      <c r="AC1327" s="2">
        <f t="shared" si="125"/>
        <v>0</v>
      </c>
      <c r="AD1327" s="13"/>
    </row>
    <row r="1328" spans="5:30" x14ac:dyDescent="0.25">
      <c r="E1328" s="6" t="s">
        <v>3</v>
      </c>
      <c r="F1328" s="1">
        <v>1323</v>
      </c>
      <c r="G1328" s="1">
        <v>301</v>
      </c>
      <c r="H1328" s="2">
        <f>SUM($K$5:K1328)</f>
        <v>13230.777777777777</v>
      </c>
      <c r="I1328" s="2">
        <f>SUM($K$1028:K1328)</f>
        <v>5380.361111111115</v>
      </c>
      <c r="J1328" s="1">
        <v>76.099999999999994</v>
      </c>
      <c r="K1328" s="2">
        <v>21.138888888888886</v>
      </c>
      <c r="L1328" s="2">
        <v>0.38888888888888851</v>
      </c>
      <c r="M1328" s="1">
        <f>IF(K1328&gt;0.001,1,0)</f>
        <v>1</v>
      </c>
      <c r="N1328" s="1">
        <f>IF(L1328&lt;-0.0001,1,0)</f>
        <v>0</v>
      </c>
      <c r="O1328" s="3">
        <f t="shared" si="120"/>
        <v>1.0999999999999999E-2</v>
      </c>
      <c r="P1328" s="2">
        <f t="shared" si="121"/>
        <v>142.54910999999998</v>
      </c>
      <c r="Q1328" s="2">
        <f>0.5*$C$7*$C$8*1.2*K1328^2</f>
        <v>175.89191705555552</v>
      </c>
      <c r="R1328" s="2">
        <f>IF(L1328&gt;0,$C$5*L1328,0)</f>
        <v>513.72222222222172</v>
      </c>
      <c r="S1328" s="2">
        <f t="shared" si="122"/>
        <v>832.16324927777725</v>
      </c>
      <c r="T1328" s="2">
        <f>(S1328*K1328)/1000</f>
        <v>17.591006463899678</v>
      </c>
      <c r="U1328" s="2">
        <f t="shared" si="123"/>
        <v>17.591006463899678</v>
      </c>
      <c r="V1328" s="2">
        <f>SUM(U$5:U1328)</f>
        <v>6481.1848391227959</v>
      </c>
      <c r="W1328" s="2">
        <f>V1328/3600</f>
        <v>1.8003291219785544</v>
      </c>
      <c r="X1328" s="2">
        <f>T1328*N1328</f>
        <v>0</v>
      </c>
      <c r="Y1328" s="2">
        <f>SUM(X$5:X1328)</f>
        <v>1620.1919350726905</v>
      </c>
      <c r="Z1328" s="2">
        <f t="shared" si="124"/>
        <v>0.4500533152979696</v>
      </c>
      <c r="AA1328" s="2">
        <f>W1328-Z1328</f>
        <v>1.3502758066805849</v>
      </c>
      <c r="AB1328" s="2">
        <f>(0.5*$C$5*K1328^2)/1000</f>
        <v>295.14615779320985</v>
      </c>
      <c r="AC1328" s="2">
        <f t="shared" si="125"/>
        <v>0</v>
      </c>
      <c r="AD1328" s="13"/>
    </row>
    <row r="1329" spans="5:30" x14ac:dyDescent="0.25">
      <c r="E1329" s="6" t="s">
        <v>3</v>
      </c>
      <c r="F1329" s="1">
        <v>1324</v>
      </c>
      <c r="G1329" s="1">
        <v>302</v>
      </c>
      <c r="H1329" s="2">
        <f>SUM($K$5:K1329)</f>
        <v>13252.361111111111</v>
      </c>
      <c r="I1329" s="2">
        <f>SUM($K$1028:K1329)</f>
        <v>5401.944444444448</v>
      </c>
      <c r="J1329" s="1">
        <v>77.7</v>
      </c>
      <c r="K1329" s="2">
        <v>21.583333333333332</v>
      </c>
      <c r="L1329" s="2">
        <v>0.43055555555555675</v>
      </c>
      <c r="M1329" s="1">
        <f>IF(K1329&gt;0.001,1,0)</f>
        <v>1</v>
      </c>
      <c r="N1329" s="1">
        <f>IF(L1329&lt;-0.0001,1,0)</f>
        <v>0</v>
      </c>
      <c r="O1329" s="3">
        <f t="shared" si="120"/>
        <v>1.0999999999999999E-2</v>
      </c>
      <c r="P1329" s="2">
        <f t="shared" si="121"/>
        <v>142.54910999999998</v>
      </c>
      <c r="Q1329" s="2">
        <f>0.5*$C$7*$C$8*1.2*K1329^2</f>
        <v>183.36591349999998</v>
      </c>
      <c r="R1329" s="2">
        <f>IF(L1329&gt;0,$C$5*L1329,0)</f>
        <v>568.76388888889051</v>
      </c>
      <c r="S1329" s="2">
        <f t="shared" si="122"/>
        <v>894.67891238889047</v>
      </c>
      <c r="T1329" s="2">
        <f>(S1329*K1329)/1000</f>
        <v>19.31015319239355</v>
      </c>
      <c r="U1329" s="2">
        <f t="shared" si="123"/>
        <v>19.31015319239355</v>
      </c>
      <c r="V1329" s="2">
        <f>SUM(U$5:U1329)</f>
        <v>6500.4949923151898</v>
      </c>
      <c r="W1329" s="2">
        <f>V1329/3600</f>
        <v>1.8056930534208862</v>
      </c>
      <c r="X1329" s="2">
        <f>T1329*N1329</f>
        <v>0</v>
      </c>
      <c r="Y1329" s="2">
        <f>SUM(X$5:X1329)</f>
        <v>1620.1919350726905</v>
      </c>
      <c r="Z1329" s="2">
        <f t="shared" si="124"/>
        <v>0.4500533152979696</v>
      </c>
      <c r="AA1329" s="2">
        <f>W1329-Z1329</f>
        <v>1.3556397381229166</v>
      </c>
      <c r="AB1329" s="2">
        <f>(0.5*$C$5*K1329^2)/1000</f>
        <v>307.6875034722222</v>
      </c>
      <c r="AC1329" s="2">
        <f t="shared" si="125"/>
        <v>0</v>
      </c>
      <c r="AD1329" s="13"/>
    </row>
    <row r="1330" spans="5:30" x14ac:dyDescent="0.25">
      <c r="E1330" s="6" t="s">
        <v>3</v>
      </c>
      <c r="F1330" s="1">
        <v>1325</v>
      </c>
      <c r="G1330" s="1">
        <v>303</v>
      </c>
      <c r="H1330" s="2">
        <f>SUM($K$5:K1330)</f>
        <v>13274.361111111111</v>
      </c>
      <c r="I1330" s="2">
        <f>SUM($K$1028:K1330)</f>
        <v>5423.944444444448</v>
      </c>
      <c r="J1330" s="1">
        <v>79.2</v>
      </c>
      <c r="K1330" s="2">
        <v>22</v>
      </c>
      <c r="L1330" s="2">
        <v>0.36111111111111033</v>
      </c>
      <c r="M1330" s="1">
        <f>IF(K1330&gt;0.001,1,0)</f>
        <v>1</v>
      </c>
      <c r="N1330" s="1">
        <f>IF(L1330&lt;-0.0001,1,0)</f>
        <v>0</v>
      </c>
      <c r="O1330" s="3">
        <f t="shared" si="120"/>
        <v>1.0999999999999999E-2</v>
      </c>
      <c r="P1330" s="2">
        <f t="shared" si="121"/>
        <v>142.54910999999998</v>
      </c>
      <c r="Q1330" s="2">
        <f>0.5*$C$7*$C$8*1.2*K1330^2</f>
        <v>190.51401600000003</v>
      </c>
      <c r="R1330" s="2">
        <f>IF(L1330&gt;0,$C$5*L1330,0)</f>
        <v>477.02777777777675</v>
      </c>
      <c r="S1330" s="2">
        <f t="shared" si="122"/>
        <v>810.0909037777767</v>
      </c>
      <c r="T1330" s="2">
        <f>(S1330*K1330)/1000</f>
        <v>17.821999883111086</v>
      </c>
      <c r="U1330" s="2">
        <f t="shared" si="123"/>
        <v>17.821999883111086</v>
      </c>
      <c r="V1330" s="2">
        <f>SUM(U$5:U1330)</f>
        <v>6518.3169921983008</v>
      </c>
      <c r="W1330" s="2">
        <f>V1330/3600</f>
        <v>1.8106436089439724</v>
      </c>
      <c r="X1330" s="2">
        <f>T1330*N1330</f>
        <v>0</v>
      </c>
      <c r="Y1330" s="2">
        <f>SUM(X$5:X1330)</f>
        <v>1620.1919350726905</v>
      </c>
      <c r="Z1330" s="2">
        <f t="shared" si="124"/>
        <v>0.4500533152979696</v>
      </c>
      <c r="AA1330" s="2">
        <f>W1330-Z1330</f>
        <v>1.3605902936460028</v>
      </c>
      <c r="AB1330" s="2">
        <f>(0.5*$C$5*K1330^2)/1000</f>
        <v>319.68200000000002</v>
      </c>
      <c r="AC1330" s="2">
        <f t="shared" si="125"/>
        <v>0</v>
      </c>
      <c r="AD1330" s="13"/>
    </row>
    <row r="1331" spans="5:30" x14ac:dyDescent="0.25">
      <c r="E1331" s="6" t="s">
        <v>3</v>
      </c>
      <c r="F1331" s="1">
        <v>1326</v>
      </c>
      <c r="G1331" s="1">
        <v>304</v>
      </c>
      <c r="H1331" s="2">
        <f>SUM($K$5:K1331)</f>
        <v>13296.666666666666</v>
      </c>
      <c r="I1331" s="2">
        <f>SUM($K$1028:K1331)</f>
        <v>5446.2500000000036</v>
      </c>
      <c r="J1331" s="1">
        <v>80.3</v>
      </c>
      <c r="K1331" s="2">
        <v>22.305555555555554</v>
      </c>
      <c r="L1331" s="2">
        <v>0.22222222222222143</v>
      </c>
      <c r="M1331" s="1">
        <f>IF(K1331&gt;0.001,1,0)</f>
        <v>1</v>
      </c>
      <c r="N1331" s="1">
        <f>IF(L1331&lt;-0.0001,1,0)</f>
        <v>0</v>
      </c>
      <c r="O1331" s="3">
        <f t="shared" si="120"/>
        <v>1.0999999999999999E-2</v>
      </c>
      <c r="P1331" s="2">
        <f t="shared" si="121"/>
        <v>142.54910999999998</v>
      </c>
      <c r="Q1331" s="2">
        <f>0.5*$C$7*$C$8*1.2*K1331^2</f>
        <v>195.84282238888886</v>
      </c>
      <c r="R1331" s="2">
        <f>IF(L1331&gt;0,$C$5*L1331,0)</f>
        <v>293.55555555555452</v>
      </c>
      <c r="S1331" s="2">
        <f t="shared" si="122"/>
        <v>631.94748794444331</v>
      </c>
      <c r="T1331" s="2">
        <f>(S1331*K1331)/1000</f>
        <v>14.095939800538554</v>
      </c>
      <c r="U1331" s="2">
        <f t="shared" si="123"/>
        <v>14.095939800538554</v>
      </c>
      <c r="V1331" s="2">
        <f>SUM(U$5:U1331)</f>
        <v>6532.4129319988397</v>
      </c>
      <c r="W1331" s="2">
        <f>V1331/3600</f>
        <v>1.8145591477774554</v>
      </c>
      <c r="X1331" s="2">
        <f>T1331*N1331</f>
        <v>0</v>
      </c>
      <c r="Y1331" s="2">
        <f>SUM(X$5:X1331)</f>
        <v>1620.1919350726905</v>
      </c>
      <c r="Z1331" s="2">
        <f t="shared" si="124"/>
        <v>0.4500533152979696</v>
      </c>
      <c r="AA1331" s="2">
        <f>W1331-Z1331</f>
        <v>1.3645058324794859</v>
      </c>
      <c r="AB1331" s="2">
        <f>(0.5*$C$5*K1331^2)/1000</f>
        <v>328.62372260802465</v>
      </c>
      <c r="AC1331" s="2">
        <f t="shared" si="125"/>
        <v>0</v>
      </c>
      <c r="AD1331" s="13"/>
    </row>
    <row r="1332" spans="5:30" x14ac:dyDescent="0.25">
      <c r="E1332" s="6" t="s">
        <v>3</v>
      </c>
      <c r="F1332" s="1">
        <v>1327</v>
      </c>
      <c r="G1332" s="1">
        <v>305</v>
      </c>
      <c r="H1332" s="2">
        <f>SUM($K$5:K1332)</f>
        <v>13319.111111111111</v>
      </c>
      <c r="I1332" s="2">
        <f>SUM($K$1028:K1332)</f>
        <v>5468.694444444448</v>
      </c>
      <c r="J1332" s="1">
        <v>80.8</v>
      </c>
      <c r="K1332" s="2">
        <v>22.444444444444443</v>
      </c>
      <c r="L1332" s="2">
        <v>9.7222222222222612E-2</v>
      </c>
      <c r="M1332" s="1">
        <f>IF(K1332&gt;0.001,1,0)</f>
        <v>1</v>
      </c>
      <c r="N1332" s="1">
        <f>IF(L1332&lt;-0.0001,1,0)</f>
        <v>0</v>
      </c>
      <c r="O1332" s="3">
        <f t="shared" si="120"/>
        <v>1.0999999999999999E-2</v>
      </c>
      <c r="P1332" s="2">
        <f t="shared" si="121"/>
        <v>142.54910999999998</v>
      </c>
      <c r="Q1332" s="2">
        <f>0.5*$C$7*$C$8*1.2*K1332^2</f>
        <v>198.28930488888886</v>
      </c>
      <c r="R1332" s="2">
        <f>IF(L1332&gt;0,$C$5*L1332,0)</f>
        <v>128.43055555555608</v>
      </c>
      <c r="S1332" s="2">
        <f t="shared" si="122"/>
        <v>469.2689704444449</v>
      </c>
      <c r="T1332" s="2">
        <f>(S1332*K1332)/1000</f>
        <v>10.532481336641986</v>
      </c>
      <c r="U1332" s="2">
        <f t="shared" si="123"/>
        <v>10.532481336641986</v>
      </c>
      <c r="V1332" s="2">
        <f>SUM(U$5:U1332)</f>
        <v>6542.945413335482</v>
      </c>
      <c r="W1332" s="2">
        <f>V1332/3600</f>
        <v>1.817484837037634</v>
      </c>
      <c r="X1332" s="2">
        <f>T1332*N1332</f>
        <v>0</v>
      </c>
      <c r="Y1332" s="2">
        <f>SUM(X$5:X1332)</f>
        <v>1620.1919350726905</v>
      </c>
      <c r="Z1332" s="2">
        <f t="shared" si="124"/>
        <v>0.4500533152979696</v>
      </c>
      <c r="AA1332" s="2">
        <f>W1332-Z1332</f>
        <v>1.3674315217396644</v>
      </c>
      <c r="AB1332" s="2">
        <f>(0.5*$C$5*K1332^2)/1000</f>
        <v>332.72891358024685</v>
      </c>
      <c r="AC1332" s="2">
        <f t="shared" si="125"/>
        <v>0</v>
      </c>
      <c r="AD1332" s="13"/>
    </row>
    <row r="1333" spans="5:30" x14ac:dyDescent="0.25">
      <c r="E1333" s="6" t="s">
        <v>3</v>
      </c>
      <c r="F1333" s="1">
        <v>1328</v>
      </c>
      <c r="G1333" s="1">
        <v>306</v>
      </c>
      <c r="H1333" s="2">
        <f>SUM($K$5:K1333)</f>
        <v>13341.611111111111</v>
      </c>
      <c r="I1333" s="2">
        <f>SUM($K$1028:K1333)</f>
        <v>5491.194444444448</v>
      </c>
      <c r="J1333" s="1">
        <v>81</v>
      </c>
      <c r="K1333" s="2">
        <v>22.5</v>
      </c>
      <c r="L1333" s="2">
        <v>2.7777777777778172E-2</v>
      </c>
      <c r="M1333" s="1">
        <f>IF(K1333&gt;0.001,1,0)</f>
        <v>1</v>
      </c>
      <c r="N1333" s="1">
        <f>IF(L1333&lt;-0.0001,1,0)</f>
        <v>0</v>
      </c>
      <c r="O1333" s="3">
        <f t="shared" si="120"/>
        <v>1.0999999999999999E-2</v>
      </c>
      <c r="P1333" s="2">
        <f t="shared" si="121"/>
        <v>142.54910999999998</v>
      </c>
      <c r="Q1333" s="2">
        <f>0.5*$C$7*$C$8*1.2*K1333^2</f>
        <v>199.27215000000001</v>
      </c>
      <c r="R1333" s="2">
        <f>IF(L1333&gt;0,$C$5*L1333,0)</f>
        <v>36.694444444444962</v>
      </c>
      <c r="S1333" s="2">
        <f t="shared" si="122"/>
        <v>378.51570444444496</v>
      </c>
      <c r="T1333" s="2">
        <f>(S1333*K1333)/1000</f>
        <v>8.5166033500000129</v>
      </c>
      <c r="U1333" s="2">
        <f t="shared" si="123"/>
        <v>8.5166033500000129</v>
      </c>
      <c r="V1333" s="2">
        <f>SUM(U$5:U1333)</f>
        <v>6551.462016685482</v>
      </c>
      <c r="W1333" s="2">
        <f>V1333/3600</f>
        <v>1.8198505601904116</v>
      </c>
      <c r="X1333" s="2">
        <f>T1333*N1333</f>
        <v>0</v>
      </c>
      <c r="Y1333" s="2">
        <f>SUM(X$5:X1333)</f>
        <v>1620.1919350726905</v>
      </c>
      <c r="Z1333" s="2">
        <f t="shared" si="124"/>
        <v>0.4500533152979696</v>
      </c>
      <c r="AA1333" s="2">
        <f>W1333-Z1333</f>
        <v>1.369797244892442</v>
      </c>
      <c r="AB1333" s="2">
        <f>(0.5*$C$5*K1333^2)/1000</f>
        <v>334.37812500000001</v>
      </c>
      <c r="AC1333" s="2">
        <f t="shared" si="125"/>
        <v>0</v>
      </c>
      <c r="AD1333" s="13"/>
    </row>
    <row r="1334" spans="5:30" x14ac:dyDescent="0.25">
      <c r="E1334" s="6" t="s">
        <v>3</v>
      </c>
      <c r="F1334" s="1">
        <v>1329</v>
      </c>
      <c r="G1334" s="1">
        <v>307</v>
      </c>
      <c r="H1334" s="2">
        <f>SUM($K$5:K1334)</f>
        <v>13364.111111111111</v>
      </c>
      <c r="I1334" s="2">
        <f>SUM($K$1028:K1334)</f>
        <v>5513.694444444448</v>
      </c>
      <c r="J1334" s="1">
        <v>81</v>
      </c>
      <c r="K1334" s="2">
        <v>22.5</v>
      </c>
      <c r="L1334" s="2">
        <v>0</v>
      </c>
      <c r="M1334" s="1">
        <f>IF(K1334&gt;0.001,1,0)</f>
        <v>1</v>
      </c>
      <c r="N1334" s="1">
        <f>IF(L1334&lt;-0.0001,1,0)</f>
        <v>0</v>
      </c>
      <c r="O1334" s="3">
        <f t="shared" si="120"/>
        <v>1.0999999999999999E-2</v>
      </c>
      <c r="P1334" s="2">
        <f t="shared" si="121"/>
        <v>142.54910999999998</v>
      </c>
      <c r="Q1334" s="2">
        <f>0.5*$C$7*$C$8*1.2*K1334^2</f>
        <v>199.27215000000001</v>
      </c>
      <c r="R1334" s="2">
        <f>IF(L1334&gt;0,$C$5*L1334,0)</f>
        <v>0</v>
      </c>
      <c r="S1334" s="2">
        <f t="shared" si="122"/>
        <v>341.82126</v>
      </c>
      <c r="T1334" s="2">
        <f>(S1334*K1334)/1000</f>
        <v>7.69097835</v>
      </c>
      <c r="U1334" s="2">
        <f t="shared" si="123"/>
        <v>7.69097835</v>
      </c>
      <c r="V1334" s="2">
        <f>SUM(U$5:U1334)</f>
        <v>6559.1529950354816</v>
      </c>
      <c r="W1334" s="2">
        <f>V1334/3600</f>
        <v>1.8219869430654116</v>
      </c>
      <c r="X1334" s="2">
        <f>T1334*N1334</f>
        <v>0</v>
      </c>
      <c r="Y1334" s="2">
        <f>SUM(X$5:X1334)</f>
        <v>1620.1919350726905</v>
      </c>
      <c r="Z1334" s="2">
        <f t="shared" si="124"/>
        <v>0.4500533152979696</v>
      </c>
      <c r="AA1334" s="2">
        <f>W1334-Z1334</f>
        <v>1.3719336277674421</v>
      </c>
      <c r="AB1334" s="2">
        <f>(0.5*$C$5*K1334^2)/1000</f>
        <v>334.37812500000001</v>
      </c>
      <c r="AC1334" s="2">
        <f t="shared" si="125"/>
        <v>0</v>
      </c>
      <c r="AD1334" s="13"/>
    </row>
    <row r="1335" spans="5:30" x14ac:dyDescent="0.25">
      <c r="E1335" s="6" t="s">
        <v>3</v>
      </c>
      <c r="F1335" s="1">
        <v>1330</v>
      </c>
      <c r="G1335" s="1">
        <v>308</v>
      </c>
      <c r="H1335" s="2">
        <f>SUM($K$5:K1335)</f>
        <v>13386.611111111111</v>
      </c>
      <c r="I1335" s="2">
        <f>SUM($K$1028:K1335)</f>
        <v>5536.194444444448</v>
      </c>
      <c r="J1335" s="1">
        <v>81</v>
      </c>
      <c r="K1335" s="2">
        <v>22.5</v>
      </c>
      <c r="L1335" s="2">
        <v>0</v>
      </c>
      <c r="M1335" s="1">
        <f>IF(K1335&gt;0.001,1,0)</f>
        <v>1</v>
      </c>
      <c r="N1335" s="1">
        <f>IF(L1335&lt;-0.0001,1,0)</f>
        <v>0</v>
      </c>
      <c r="O1335" s="3">
        <f t="shared" si="120"/>
        <v>1.0999999999999999E-2</v>
      </c>
      <c r="P1335" s="2">
        <f t="shared" si="121"/>
        <v>142.54910999999998</v>
      </c>
      <c r="Q1335" s="2">
        <f>0.5*$C$7*$C$8*1.2*K1335^2</f>
        <v>199.27215000000001</v>
      </c>
      <c r="R1335" s="2">
        <f>IF(L1335&gt;0,$C$5*L1335,0)</f>
        <v>0</v>
      </c>
      <c r="S1335" s="2">
        <f t="shared" si="122"/>
        <v>341.82126</v>
      </c>
      <c r="T1335" s="2">
        <f>(S1335*K1335)/1000</f>
        <v>7.69097835</v>
      </c>
      <c r="U1335" s="2">
        <f t="shared" si="123"/>
        <v>7.69097835</v>
      </c>
      <c r="V1335" s="2">
        <f>SUM(U$5:U1335)</f>
        <v>6566.8439733854811</v>
      </c>
      <c r="W1335" s="2">
        <f>V1335/3600</f>
        <v>1.8241233259404115</v>
      </c>
      <c r="X1335" s="2">
        <f>T1335*N1335</f>
        <v>0</v>
      </c>
      <c r="Y1335" s="2">
        <f>SUM(X$5:X1335)</f>
        <v>1620.1919350726905</v>
      </c>
      <c r="Z1335" s="2">
        <f t="shared" si="124"/>
        <v>0.4500533152979696</v>
      </c>
      <c r="AA1335" s="2">
        <f>W1335-Z1335</f>
        <v>1.3740700106424419</v>
      </c>
      <c r="AB1335" s="2">
        <f>(0.5*$C$5*K1335^2)/1000</f>
        <v>334.37812500000001</v>
      </c>
      <c r="AC1335" s="2">
        <f t="shared" si="125"/>
        <v>0</v>
      </c>
      <c r="AD1335" s="13"/>
    </row>
    <row r="1336" spans="5:30" x14ac:dyDescent="0.25">
      <c r="E1336" s="6" t="s">
        <v>3</v>
      </c>
      <c r="F1336" s="1">
        <v>1331</v>
      </c>
      <c r="G1336" s="1">
        <v>309</v>
      </c>
      <c r="H1336" s="2">
        <f>SUM($K$5:K1336)</f>
        <v>13409.111111111111</v>
      </c>
      <c r="I1336" s="2">
        <f>SUM($K$1028:K1336)</f>
        <v>5558.694444444448</v>
      </c>
      <c r="J1336" s="1">
        <v>81</v>
      </c>
      <c r="K1336" s="2">
        <v>22.5</v>
      </c>
      <c r="L1336" s="2">
        <v>0</v>
      </c>
      <c r="M1336" s="1">
        <f>IF(K1336&gt;0.001,1,0)</f>
        <v>1</v>
      </c>
      <c r="N1336" s="1">
        <f>IF(L1336&lt;-0.0001,1,0)</f>
        <v>0</v>
      </c>
      <c r="O1336" s="3">
        <f t="shared" si="120"/>
        <v>1.0999999999999999E-2</v>
      </c>
      <c r="P1336" s="2">
        <f t="shared" si="121"/>
        <v>142.54910999999998</v>
      </c>
      <c r="Q1336" s="2">
        <f>0.5*$C$7*$C$8*1.2*K1336^2</f>
        <v>199.27215000000001</v>
      </c>
      <c r="R1336" s="2">
        <f>IF(L1336&gt;0,$C$5*L1336,0)</f>
        <v>0</v>
      </c>
      <c r="S1336" s="2">
        <f t="shared" si="122"/>
        <v>341.82126</v>
      </c>
      <c r="T1336" s="2">
        <f>(S1336*K1336)/1000</f>
        <v>7.69097835</v>
      </c>
      <c r="U1336" s="2">
        <f t="shared" si="123"/>
        <v>7.69097835</v>
      </c>
      <c r="V1336" s="2">
        <f>SUM(U$5:U1336)</f>
        <v>6574.5349517354807</v>
      </c>
      <c r="W1336" s="2">
        <f>V1336/3600</f>
        <v>1.8262597088154113</v>
      </c>
      <c r="X1336" s="2">
        <f>T1336*N1336</f>
        <v>0</v>
      </c>
      <c r="Y1336" s="2">
        <f>SUM(X$5:X1336)</f>
        <v>1620.1919350726905</v>
      </c>
      <c r="Z1336" s="2">
        <f t="shared" si="124"/>
        <v>0.4500533152979696</v>
      </c>
      <c r="AA1336" s="2">
        <f>W1336-Z1336</f>
        <v>1.3762063935174418</v>
      </c>
      <c r="AB1336" s="2">
        <f>(0.5*$C$5*K1336^2)/1000</f>
        <v>334.37812500000001</v>
      </c>
      <c r="AC1336" s="2">
        <f t="shared" si="125"/>
        <v>0</v>
      </c>
      <c r="AD1336" s="13"/>
    </row>
    <row r="1337" spans="5:30" x14ac:dyDescent="0.25">
      <c r="E1337" s="6" t="s">
        <v>3</v>
      </c>
      <c r="F1337" s="1">
        <v>1332</v>
      </c>
      <c r="G1337" s="1">
        <v>310</v>
      </c>
      <c r="H1337" s="2">
        <f>SUM($K$5:K1337)</f>
        <v>13431.611111111111</v>
      </c>
      <c r="I1337" s="2">
        <f>SUM($K$1028:K1337)</f>
        <v>5581.194444444448</v>
      </c>
      <c r="J1337" s="1">
        <v>81</v>
      </c>
      <c r="K1337" s="2">
        <v>22.5</v>
      </c>
      <c r="L1337" s="2">
        <v>-1.3888888888888099E-2</v>
      </c>
      <c r="M1337" s="1">
        <f>IF(K1337&gt;0.001,1,0)</f>
        <v>1</v>
      </c>
      <c r="N1337" s="1">
        <f>IF(L1337&lt;-0.0001,1,0)</f>
        <v>1</v>
      </c>
      <c r="O1337" s="3">
        <f t="shared" si="120"/>
        <v>1.0999999999999999E-2</v>
      </c>
      <c r="P1337" s="2">
        <f t="shared" si="121"/>
        <v>142.54910999999998</v>
      </c>
      <c r="Q1337" s="2">
        <f>0.5*$C$7*$C$8*1.2*K1337^2</f>
        <v>199.27215000000001</v>
      </c>
      <c r="R1337" s="2">
        <f>IF(L1337&gt;0,$C$5*L1337,0)</f>
        <v>0</v>
      </c>
      <c r="S1337" s="2">
        <f t="shared" si="122"/>
        <v>341.82126</v>
      </c>
      <c r="T1337" s="2">
        <f>(S1337*K1337)/1000</f>
        <v>7.69097835</v>
      </c>
      <c r="U1337" s="2">
        <f t="shared" si="123"/>
        <v>7.69097835</v>
      </c>
      <c r="V1337" s="2">
        <f>SUM(U$5:U1337)</f>
        <v>6582.2259300854803</v>
      </c>
      <c r="W1337" s="2">
        <f>V1337/3600</f>
        <v>1.8283960916904112</v>
      </c>
      <c r="X1337" s="2">
        <f>T1337*N1337</f>
        <v>7.69097835</v>
      </c>
      <c r="Y1337" s="2">
        <f>SUM(X$5:X1337)</f>
        <v>1627.8829134226905</v>
      </c>
      <c r="Z1337" s="2">
        <f t="shared" si="124"/>
        <v>0.45218969817296961</v>
      </c>
      <c r="AA1337" s="2">
        <f>W1337-Z1337</f>
        <v>1.3762063935174416</v>
      </c>
      <c r="AB1337" s="2">
        <f>(0.5*$C$5*K1337^2)/1000</f>
        <v>334.37812500000001</v>
      </c>
      <c r="AC1337" s="2">
        <f t="shared" si="125"/>
        <v>334.37812500000001</v>
      </c>
      <c r="AD1337" s="13"/>
    </row>
    <row r="1338" spans="5:30" x14ac:dyDescent="0.25">
      <c r="E1338" s="6" t="s">
        <v>3</v>
      </c>
      <c r="F1338" s="1">
        <v>1333</v>
      </c>
      <c r="G1338" s="1">
        <v>311</v>
      </c>
      <c r="H1338" s="2">
        <f>SUM($K$5:K1338)</f>
        <v>13454.083333333334</v>
      </c>
      <c r="I1338" s="2">
        <f>SUM($K$1028:K1338)</f>
        <v>5603.6666666666706</v>
      </c>
      <c r="J1338" s="1">
        <v>80.900000000000006</v>
      </c>
      <c r="K1338" s="2">
        <v>22.472222222222225</v>
      </c>
      <c r="L1338" s="2">
        <v>-5.5555555555556344E-2</v>
      </c>
      <c r="M1338" s="1">
        <f>IF(K1338&gt;0.001,1,0)</f>
        <v>1</v>
      </c>
      <c r="N1338" s="1">
        <f>IF(L1338&lt;-0.0001,1,0)</f>
        <v>1</v>
      </c>
      <c r="O1338" s="3">
        <f t="shared" si="120"/>
        <v>1.0999999999999999E-2</v>
      </c>
      <c r="P1338" s="2">
        <f t="shared" si="121"/>
        <v>142.54910999999998</v>
      </c>
      <c r="Q1338" s="2">
        <f>0.5*$C$7*$C$8*1.2*K1338^2</f>
        <v>198.78042372222228</v>
      </c>
      <c r="R1338" s="2">
        <f>IF(L1338&gt;0,$C$5*L1338,0)</f>
        <v>0</v>
      </c>
      <c r="S1338" s="2">
        <f t="shared" si="122"/>
        <v>341.32953372222227</v>
      </c>
      <c r="T1338" s="2">
        <f>(S1338*K1338)/1000</f>
        <v>7.6704331328132742</v>
      </c>
      <c r="U1338" s="2">
        <f t="shared" si="123"/>
        <v>7.6704331328132742</v>
      </c>
      <c r="V1338" s="2">
        <f>SUM(U$5:U1338)</f>
        <v>6589.8963632182931</v>
      </c>
      <c r="W1338" s="2">
        <f>V1338/3600</f>
        <v>1.8305267675606369</v>
      </c>
      <c r="X1338" s="2">
        <f>T1338*N1338</f>
        <v>7.6704331328132742</v>
      </c>
      <c r="Y1338" s="2">
        <f>SUM(X$5:X1338)</f>
        <v>1635.5533465555038</v>
      </c>
      <c r="Z1338" s="2">
        <f t="shared" si="124"/>
        <v>0.45432037404319553</v>
      </c>
      <c r="AA1338" s="2">
        <f>W1338-Z1338</f>
        <v>1.3762063935174413</v>
      </c>
      <c r="AB1338" s="2">
        <f>(0.5*$C$5*K1338^2)/1000</f>
        <v>333.55300964506182</v>
      </c>
      <c r="AC1338" s="2">
        <f t="shared" si="125"/>
        <v>333.55300964506182</v>
      </c>
      <c r="AD1338" s="13"/>
    </row>
    <row r="1339" spans="5:30" x14ac:dyDescent="0.25">
      <c r="E1339" s="6" t="s">
        <v>3</v>
      </c>
      <c r="F1339" s="1">
        <v>1334</v>
      </c>
      <c r="G1339" s="1">
        <v>312</v>
      </c>
      <c r="H1339" s="2">
        <f>SUM($K$5:K1339)</f>
        <v>13476.472222222223</v>
      </c>
      <c r="I1339" s="2">
        <f>SUM($K$1028:K1339)</f>
        <v>5626.0555555555593</v>
      </c>
      <c r="J1339" s="1">
        <v>80.599999999999994</v>
      </c>
      <c r="K1339" s="2">
        <v>22.388888888888886</v>
      </c>
      <c r="L1339" s="2">
        <v>-8.3333333333334522E-2</v>
      </c>
      <c r="M1339" s="1">
        <f>IF(K1339&gt;0.001,1,0)</f>
        <v>1</v>
      </c>
      <c r="N1339" s="1">
        <f>IF(L1339&lt;-0.0001,1,0)</f>
        <v>1</v>
      </c>
      <c r="O1339" s="3">
        <f t="shared" si="120"/>
        <v>1.0999999999999999E-2</v>
      </c>
      <c r="P1339" s="2">
        <f t="shared" si="121"/>
        <v>142.54910999999998</v>
      </c>
      <c r="Q1339" s="2">
        <f>0.5*$C$7*$C$8*1.2*K1339^2</f>
        <v>197.30888955555551</v>
      </c>
      <c r="R1339" s="2">
        <f>IF(L1339&gt;0,$C$5*L1339,0)</f>
        <v>0</v>
      </c>
      <c r="S1339" s="2">
        <f t="shared" si="122"/>
        <v>339.85799955555547</v>
      </c>
      <c r="T1339" s="2">
        <f>(S1339*K1339)/1000</f>
        <v>7.6090429900493799</v>
      </c>
      <c r="U1339" s="2">
        <f t="shared" si="123"/>
        <v>7.6090429900493799</v>
      </c>
      <c r="V1339" s="2">
        <f>SUM(U$5:U1339)</f>
        <v>6597.5054062083427</v>
      </c>
      <c r="W1339" s="2">
        <f>V1339/3600</f>
        <v>1.8326403906134285</v>
      </c>
      <c r="X1339" s="2">
        <f>T1339*N1339</f>
        <v>7.6090429900493799</v>
      </c>
      <c r="Y1339" s="2">
        <f>SUM(X$5:X1339)</f>
        <v>1643.1623895455532</v>
      </c>
      <c r="Z1339" s="2">
        <f t="shared" si="124"/>
        <v>0.45643399709598698</v>
      </c>
      <c r="AA1339" s="2">
        <f>W1339-Z1339</f>
        <v>1.3762063935174416</v>
      </c>
      <c r="AB1339" s="2">
        <f>(0.5*$C$5*K1339^2)/1000</f>
        <v>331.0837793209875</v>
      </c>
      <c r="AC1339" s="2">
        <f t="shared" si="125"/>
        <v>331.0837793209875</v>
      </c>
      <c r="AD1339" s="13"/>
    </row>
    <row r="1340" spans="5:30" x14ac:dyDescent="0.25">
      <c r="E1340" s="6" t="s">
        <v>3</v>
      </c>
      <c r="F1340" s="1">
        <v>1335</v>
      </c>
      <c r="G1340" s="1">
        <v>313</v>
      </c>
      <c r="H1340" s="2">
        <f>SUM($K$5:K1340)</f>
        <v>13498.777777777777</v>
      </c>
      <c r="I1340" s="2">
        <f>SUM($K$1028:K1340)</f>
        <v>5648.361111111115</v>
      </c>
      <c r="J1340" s="1">
        <v>80.3</v>
      </c>
      <c r="K1340" s="2">
        <v>22.305555555555554</v>
      </c>
      <c r="L1340" s="2">
        <v>-8.3333333333332538E-2</v>
      </c>
      <c r="M1340" s="1">
        <f>IF(K1340&gt;0.001,1,0)</f>
        <v>1</v>
      </c>
      <c r="N1340" s="1">
        <f>IF(L1340&lt;-0.0001,1,0)</f>
        <v>1</v>
      </c>
      <c r="O1340" s="3">
        <f t="shared" si="120"/>
        <v>1.0999999999999999E-2</v>
      </c>
      <c r="P1340" s="2">
        <f t="shared" si="121"/>
        <v>142.54910999999998</v>
      </c>
      <c r="Q1340" s="2">
        <f>0.5*$C$7*$C$8*1.2*K1340^2</f>
        <v>195.84282238888886</v>
      </c>
      <c r="R1340" s="2">
        <f>IF(L1340&gt;0,$C$5*L1340,0)</f>
        <v>0</v>
      </c>
      <c r="S1340" s="2">
        <f t="shared" si="122"/>
        <v>338.39193238888885</v>
      </c>
      <c r="T1340" s="2">
        <f>(S1340*K1340)/1000</f>
        <v>7.5480200474521588</v>
      </c>
      <c r="U1340" s="2">
        <f t="shared" si="123"/>
        <v>7.5480200474521588</v>
      </c>
      <c r="V1340" s="2">
        <f>SUM(U$5:U1340)</f>
        <v>6605.0534262557949</v>
      </c>
      <c r="W1340" s="2">
        <f>V1340/3600</f>
        <v>1.834737062848832</v>
      </c>
      <c r="X1340" s="2">
        <f>T1340*N1340</f>
        <v>7.5480200474521588</v>
      </c>
      <c r="Y1340" s="2">
        <f>SUM(X$5:X1340)</f>
        <v>1650.7104095930054</v>
      </c>
      <c r="Z1340" s="2">
        <f t="shared" si="124"/>
        <v>0.45853066933139036</v>
      </c>
      <c r="AA1340" s="2">
        <f>W1340-Z1340</f>
        <v>1.3762063935174416</v>
      </c>
      <c r="AB1340" s="2">
        <f>(0.5*$C$5*K1340^2)/1000</f>
        <v>328.62372260802465</v>
      </c>
      <c r="AC1340" s="2">
        <f t="shared" si="125"/>
        <v>328.62372260802465</v>
      </c>
      <c r="AD1340" s="13"/>
    </row>
    <row r="1341" spans="5:30" x14ac:dyDescent="0.25">
      <c r="E1341" s="6" t="s">
        <v>3</v>
      </c>
      <c r="F1341" s="1">
        <v>1336</v>
      </c>
      <c r="G1341" s="1">
        <v>314</v>
      </c>
      <c r="H1341" s="2">
        <f>SUM($K$5:K1341)</f>
        <v>13521</v>
      </c>
      <c r="I1341" s="2">
        <f>SUM($K$1028:K1341)</f>
        <v>5670.5833333333376</v>
      </c>
      <c r="J1341" s="1">
        <v>80</v>
      </c>
      <c r="K1341" s="2">
        <v>22.222222222222221</v>
      </c>
      <c r="L1341" s="2">
        <v>-5.5555555555554373E-2</v>
      </c>
      <c r="M1341" s="1">
        <f>IF(K1341&gt;0.001,1,0)</f>
        <v>1</v>
      </c>
      <c r="N1341" s="1">
        <f>IF(L1341&lt;-0.0001,1,0)</f>
        <v>1</v>
      </c>
      <c r="O1341" s="3">
        <f t="shared" si="120"/>
        <v>1.0999999999999999E-2</v>
      </c>
      <c r="P1341" s="2">
        <f t="shared" si="121"/>
        <v>142.54910999999998</v>
      </c>
      <c r="Q1341" s="2">
        <f>0.5*$C$7*$C$8*1.2*K1341^2</f>
        <v>194.38222222222223</v>
      </c>
      <c r="R1341" s="2">
        <f>IF(L1341&gt;0,$C$5*L1341,0)</f>
        <v>0</v>
      </c>
      <c r="S1341" s="2">
        <f t="shared" si="122"/>
        <v>336.93133222222218</v>
      </c>
      <c r="T1341" s="2">
        <f>(S1341*K1341)/1000</f>
        <v>7.4873629382716036</v>
      </c>
      <c r="U1341" s="2">
        <f t="shared" si="123"/>
        <v>7.4873629382716036</v>
      </c>
      <c r="V1341" s="2">
        <f>SUM(U$5:U1341)</f>
        <v>6612.5407891940667</v>
      </c>
      <c r="W1341" s="2">
        <f>V1341/3600</f>
        <v>1.8368168858872407</v>
      </c>
      <c r="X1341" s="2">
        <f>T1341*N1341</f>
        <v>7.4873629382716036</v>
      </c>
      <c r="Y1341" s="2">
        <f>SUM(X$5:X1341)</f>
        <v>1658.197772531277</v>
      </c>
      <c r="Z1341" s="2">
        <f t="shared" si="124"/>
        <v>0.46061049236979917</v>
      </c>
      <c r="AA1341" s="2">
        <f>W1341-Z1341</f>
        <v>1.3762063935174416</v>
      </c>
      <c r="AB1341" s="2">
        <f>(0.5*$C$5*K1341^2)/1000</f>
        <v>326.17283950617281</v>
      </c>
      <c r="AC1341" s="2">
        <f t="shared" si="125"/>
        <v>326.17283950617281</v>
      </c>
      <c r="AD1341" s="13"/>
    </row>
    <row r="1342" spans="5:30" x14ac:dyDescent="0.25">
      <c r="E1342" s="6" t="s">
        <v>3</v>
      </c>
      <c r="F1342" s="1">
        <v>1337</v>
      </c>
      <c r="G1342" s="1">
        <v>315</v>
      </c>
      <c r="H1342" s="2">
        <f>SUM($K$5:K1342)</f>
        <v>13543.194444444445</v>
      </c>
      <c r="I1342" s="2">
        <f>SUM($K$1028:K1342)</f>
        <v>5692.7777777777819</v>
      </c>
      <c r="J1342" s="1">
        <v>79.900000000000006</v>
      </c>
      <c r="K1342" s="2">
        <v>22.194444444444446</v>
      </c>
      <c r="L1342" s="2">
        <v>-2.7777777777778172E-2</v>
      </c>
      <c r="M1342" s="1">
        <f>IF(K1342&gt;0.001,1,0)</f>
        <v>1</v>
      </c>
      <c r="N1342" s="1">
        <f>IF(L1342&lt;-0.0001,1,0)</f>
        <v>1</v>
      </c>
      <c r="O1342" s="3">
        <f t="shared" si="120"/>
        <v>1.0999999999999999E-2</v>
      </c>
      <c r="P1342" s="2">
        <f t="shared" si="121"/>
        <v>142.54910999999998</v>
      </c>
      <c r="Q1342" s="2">
        <f>0.5*$C$7*$C$8*1.2*K1342^2</f>
        <v>193.89657038888893</v>
      </c>
      <c r="R1342" s="2">
        <f>IF(L1342&gt;0,$C$5*L1342,0)</f>
        <v>0</v>
      </c>
      <c r="S1342" s="2">
        <f t="shared" si="122"/>
        <v>336.44568038888895</v>
      </c>
      <c r="T1342" s="2">
        <f>(S1342*K1342)/1000</f>
        <v>7.4672249619645079</v>
      </c>
      <c r="U1342" s="2">
        <f t="shared" si="123"/>
        <v>7.4672249619645079</v>
      </c>
      <c r="V1342" s="2">
        <f>SUM(U$5:U1342)</f>
        <v>6620.0080141560311</v>
      </c>
      <c r="W1342" s="2">
        <f>V1342/3600</f>
        <v>1.838891115043342</v>
      </c>
      <c r="X1342" s="2">
        <f>T1342*N1342</f>
        <v>7.4672249619645079</v>
      </c>
      <c r="Y1342" s="2">
        <f>SUM(X$5:X1342)</f>
        <v>1665.6649974932416</v>
      </c>
      <c r="Z1342" s="2">
        <f t="shared" si="124"/>
        <v>0.46268472152590046</v>
      </c>
      <c r="AA1342" s="2">
        <f>W1342-Z1342</f>
        <v>1.3762063935174416</v>
      </c>
      <c r="AB1342" s="2">
        <f>(0.5*$C$5*K1342^2)/1000</f>
        <v>325.35791705246919</v>
      </c>
      <c r="AC1342" s="2">
        <f t="shared" si="125"/>
        <v>325.35791705246919</v>
      </c>
      <c r="AD1342" s="13"/>
    </row>
    <row r="1343" spans="5:30" x14ac:dyDescent="0.25">
      <c r="E1343" s="6" t="s">
        <v>3</v>
      </c>
      <c r="F1343" s="1">
        <v>1338</v>
      </c>
      <c r="G1343" s="1">
        <v>316</v>
      </c>
      <c r="H1343" s="2">
        <f>SUM($K$5:K1343)</f>
        <v>13565.361111111111</v>
      </c>
      <c r="I1343" s="2">
        <f>SUM($K$1028:K1343)</f>
        <v>5714.9444444444489</v>
      </c>
      <c r="J1343" s="1">
        <v>79.8</v>
      </c>
      <c r="K1343" s="2">
        <v>22.166666666666664</v>
      </c>
      <c r="L1343" s="2">
        <v>-1.3888888888890073E-2</v>
      </c>
      <c r="M1343" s="1">
        <f>IF(K1343&gt;0.001,1,0)</f>
        <v>1</v>
      </c>
      <c r="N1343" s="1">
        <f>IF(L1343&lt;-0.0001,1,0)</f>
        <v>1</v>
      </c>
      <c r="O1343" s="3">
        <f t="shared" si="120"/>
        <v>1.0999999999999999E-2</v>
      </c>
      <c r="P1343" s="2">
        <f t="shared" si="121"/>
        <v>142.54910999999998</v>
      </c>
      <c r="Q1343" s="2">
        <f>0.5*$C$7*$C$8*1.2*K1343^2</f>
        <v>193.41152599999998</v>
      </c>
      <c r="R1343" s="2">
        <f>IF(L1343&gt;0,$C$5*L1343,0)</f>
        <v>0</v>
      </c>
      <c r="S1343" s="2">
        <f t="shared" si="122"/>
        <v>335.96063599999997</v>
      </c>
      <c r="T1343" s="2">
        <f>(S1343*K1343)/1000</f>
        <v>7.4471274313333318</v>
      </c>
      <c r="U1343" s="2">
        <f t="shared" si="123"/>
        <v>7.4471274313333318</v>
      </c>
      <c r="V1343" s="2">
        <f>SUM(U$5:U1343)</f>
        <v>6627.4551415873648</v>
      </c>
      <c r="W1343" s="2">
        <f>V1343/3600</f>
        <v>1.8409597615520459</v>
      </c>
      <c r="X1343" s="2">
        <f>T1343*N1343</f>
        <v>7.4471274313333318</v>
      </c>
      <c r="Y1343" s="2">
        <f>SUM(X$5:X1343)</f>
        <v>1673.1121249245748</v>
      </c>
      <c r="Z1343" s="2">
        <f t="shared" si="124"/>
        <v>0.4647533680346041</v>
      </c>
      <c r="AA1343" s="2">
        <f>W1343-Z1343</f>
        <v>1.3762063935174418</v>
      </c>
      <c r="AB1343" s="2">
        <f>(0.5*$C$5*K1343^2)/1000</f>
        <v>324.5440138888888</v>
      </c>
      <c r="AC1343" s="2">
        <f t="shared" si="125"/>
        <v>324.5440138888888</v>
      </c>
      <c r="AD1343" s="13"/>
    </row>
    <row r="1344" spans="5:30" x14ac:dyDescent="0.25">
      <c r="E1344" s="6" t="s">
        <v>3</v>
      </c>
      <c r="F1344" s="1">
        <v>1339</v>
      </c>
      <c r="G1344" s="1">
        <v>317</v>
      </c>
      <c r="H1344" s="2">
        <f>SUM($K$5:K1344)</f>
        <v>13587.527777777777</v>
      </c>
      <c r="I1344" s="2">
        <f>SUM($K$1028:K1344)</f>
        <v>5737.1111111111159</v>
      </c>
      <c r="J1344" s="1">
        <v>79.8</v>
      </c>
      <c r="K1344" s="2">
        <v>22.166666666666664</v>
      </c>
      <c r="L1344" s="2">
        <v>0</v>
      </c>
      <c r="M1344" s="1">
        <f>IF(K1344&gt;0.001,1,0)</f>
        <v>1</v>
      </c>
      <c r="N1344" s="1">
        <f>IF(L1344&lt;-0.0001,1,0)</f>
        <v>0</v>
      </c>
      <c r="O1344" s="3">
        <f t="shared" si="120"/>
        <v>1.0999999999999999E-2</v>
      </c>
      <c r="P1344" s="2">
        <f t="shared" si="121"/>
        <v>142.54910999999998</v>
      </c>
      <c r="Q1344" s="2">
        <f>0.5*$C$7*$C$8*1.2*K1344^2</f>
        <v>193.41152599999998</v>
      </c>
      <c r="R1344" s="2">
        <f>IF(L1344&gt;0,$C$5*L1344,0)</f>
        <v>0</v>
      </c>
      <c r="S1344" s="2">
        <f t="shared" si="122"/>
        <v>335.96063599999997</v>
      </c>
      <c r="T1344" s="2">
        <f>(S1344*K1344)/1000</f>
        <v>7.4471274313333318</v>
      </c>
      <c r="U1344" s="2">
        <f t="shared" si="123"/>
        <v>7.4471274313333318</v>
      </c>
      <c r="V1344" s="2">
        <f>SUM(U$5:U1344)</f>
        <v>6634.9022690186985</v>
      </c>
      <c r="W1344" s="2">
        <f>V1344/3600</f>
        <v>1.8430284080607495</v>
      </c>
      <c r="X1344" s="2">
        <f>T1344*N1344</f>
        <v>0</v>
      </c>
      <c r="Y1344" s="2">
        <f>SUM(X$5:X1344)</f>
        <v>1673.1121249245748</v>
      </c>
      <c r="Z1344" s="2">
        <f t="shared" si="124"/>
        <v>0.4647533680346041</v>
      </c>
      <c r="AA1344" s="2">
        <f>W1344-Z1344</f>
        <v>1.3782750400261454</v>
      </c>
      <c r="AB1344" s="2">
        <f>(0.5*$C$5*K1344^2)/1000</f>
        <v>324.5440138888888</v>
      </c>
      <c r="AC1344" s="2">
        <f t="shared" si="125"/>
        <v>0</v>
      </c>
      <c r="AD1344" s="13"/>
    </row>
    <row r="1345" spans="5:30" x14ac:dyDescent="0.25">
      <c r="E1345" s="6" t="s">
        <v>3</v>
      </c>
      <c r="F1345" s="1">
        <v>1340</v>
      </c>
      <c r="G1345" s="1">
        <v>318</v>
      </c>
      <c r="H1345" s="2">
        <f>SUM($K$5:K1345)</f>
        <v>13609.694444444443</v>
      </c>
      <c r="I1345" s="2">
        <f>SUM($K$1028:K1345)</f>
        <v>5759.2777777777828</v>
      </c>
      <c r="J1345" s="1">
        <v>79.8</v>
      </c>
      <c r="K1345" s="2">
        <v>22.166666666666664</v>
      </c>
      <c r="L1345" s="2">
        <v>1.3888888888890073E-2</v>
      </c>
      <c r="M1345" s="1">
        <f>IF(K1345&gt;0.001,1,0)</f>
        <v>1</v>
      </c>
      <c r="N1345" s="1">
        <f>IF(L1345&lt;-0.0001,1,0)</f>
        <v>0</v>
      </c>
      <c r="O1345" s="3">
        <f t="shared" si="120"/>
        <v>1.0999999999999999E-2</v>
      </c>
      <c r="P1345" s="2">
        <f t="shared" si="121"/>
        <v>142.54910999999998</v>
      </c>
      <c r="Q1345" s="2">
        <f>0.5*$C$7*$C$8*1.2*K1345^2</f>
        <v>193.41152599999998</v>
      </c>
      <c r="R1345" s="2">
        <f>IF(L1345&gt;0,$C$5*L1345,0)</f>
        <v>18.347222222223785</v>
      </c>
      <c r="S1345" s="2">
        <f t="shared" si="122"/>
        <v>354.30785822222373</v>
      </c>
      <c r="T1345" s="2">
        <f>(S1345*K1345)/1000</f>
        <v>7.8538241905926256</v>
      </c>
      <c r="U1345" s="2">
        <f t="shared" si="123"/>
        <v>7.8538241905926256</v>
      </c>
      <c r="V1345" s="2">
        <f>SUM(U$5:U1345)</f>
        <v>6642.7560932092911</v>
      </c>
      <c r="W1345" s="2">
        <f>V1345/3600</f>
        <v>1.8452100258914697</v>
      </c>
      <c r="X1345" s="2">
        <f>T1345*N1345</f>
        <v>0</v>
      </c>
      <c r="Y1345" s="2">
        <f>SUM(X$5:X1345)</f>
        <v>1673.1121249245748</v>
      </c>
      <c r="Z1345" s="2">
        <f t="shared" si="124"/>
        <v>0.4647533680346041</v>
      </c>
      <c r="AA1345" s="2">
        <f>W1345-Z1345</f>
        <v>1.3804566578568656</v>
      </c>
      <c r="AB1345" s="2">
        <f>(0.5*$C$5*K1345^2)/1000</f>
        <v>324.5440138888888</v>
      </c>
      <c r="AC1345" s="2">
        <f t="shared" si="125"/>
        <v>0</v>
      </c>
      <c r="AD1345" s="13"/>
    </row>
    <row r="1346" spans="5:30" x14ac:dyDescent="0.25">
      <c r="E1346" s="6" t="s">
        <v>3</v>
      </c>
      <c r="F1346" s="1">
        <v>1341</v>
      </c>
      <c r="G1346" s="1">
        <v>319</v>
      </c>
      <c r="H1346" s="2">
        <f>SUM($K$5:K1346)</f>
        <v>13631.888888888889</v>
      </c>
      <c r="I1346" s="2">
        <f>SUM($K$1028:K1346)</f>
        <v>5781.4722222222272</v>
      </c>
      <c r="J1346" s="1">
        <v>79.900000000000006</v>
      </c>
      <c r="K1346" s="2">
        <v>22.194444444444446</v>
      </c>
      <c r="L1346" s="2">
        <v>2.7777777777778172E-2</v>
      </c>
      <c r="M1346" s="1">
        <f>IF(K1346&gt;0.001,1,0)</f>
        <v>1</v>
      </c>
      <c r="N1346" s="1">
        <f>IF(L1346&lt;-0.0001,1,0)</f>
        <v>0</v>
      </c>
      <c r="O1346" s="3">
        <f t="shared" si="120"/>
        <v>1.0999999999999999E-2</v>
      </c>
      <c r="P1346" s="2">
        <f t="shared" si="121"/>
        <v>142.54910999999998</v>
      </c>
      <c r="Q1346" s="2">
        <f>0.5*$C$7*$C$8*1.2*K1346^2</f>
        <v>193.89657038888893</v>
      </c>
      <c r="R1346" s="2">
        <f>IF(L1346&gt;0,$C$5*L1346,0)</f>
        <v>36.694444444444962</v>
      </c>
      <c r="S1346" s="2">
        <f t="shared" si="122"/>
        <v>373.14012483333391</v>
      </c>
      <c r="T1346" s="2">
        <f>(S1346*K1346)/1000</f>
        <v>8.2816377706064959</v>
      </c>
      <c r="U1346" s="2">
        <f t="shared" si="123"/>
        <v>8.2816377706064959</v>
      </c>
      <c r="V1346" s="2">
        <f>SUM(U$5:U1346)</f>
        <v>6651.0377309798978</v>
      </c>
      <c r="W1346" s="2">
        <f>V1346/3600</f>
        <v>1.8475104808277494</v>
      </c>
      <c r="X1346" s="2">
        <f>T1346*N1346</f>
        <v>0</v>
      </c>
      <c r="Y1346" s="2">
        <f>SUM(X$5:X1346)</f>
        <v>1673.1121249245748</v>
      </c>
      <c r="Z1346" s="2">
        <f t="shared" si="124"/>
        <v>0.4647533680346041</v>
      </c>
      <c r="AA1346" s="2">
        <f>W1346-Z1346</f>
        <v>1.3827571127931453</v>
      </c>
      <c r="AB1346" s="2">
        <f>(0.5*$C$5*K1346^2)/1000</f>
        <v>325.35791705246919</v>
      </c>
      <c r="AC1346" s="2">
        <f t="shared" si="125"/>
        <v>0</v>
      </c>
      <c r="AD1346" s="13"/>
    </row>
    <row r="1347" spans="5:30" x14ac:dyDescent="0.25">
      <c r="E1347" s="6" t="s">
        <v>3</v>
      </c>
      <c r="F1347" s="1">
        <v>1342</v>
      </c>
      <c r="G1347" s="1">
        <v>320</v>
      </c>
      <c r="H1347" s="2">
        <f>SUM($K$5:K1347)</f>
        <v>13654.111111111111</v>
      </c>
      <c r="I1347" s="2">
        <f>SUM($K$1028:K1347)</f>
        <v>5803.6944444444498</v>
      </c>
      <c r="J1347" s="1">
        <v>80</v>
      </c>
      <c r="K1347" s="2">
        <v>22.222222222222221</v>
      </c>
      <c r="L1347" s="2">
        <v>6.9444444444444448E-2</v>
      </c>
      <c r="M1347" s="1">
        <f>IF(K1347&gt;0.001,1,0)</f>
        <v>1</v>
      </c>
      <c r="N1347" s="1">
        <f>IF(L1347&lt;-0.0001,1,0)</f>
        <v>0</v>
      </c>
      <c r="O1347" s="3">
        <f t="shared" si="120"/>
        <v>1.0999999999999999E-2</v>
      </c>
      <c r="P1347" s="2">
        <f t="shared" si="121"/>
        <v>142.54910999999998</v>
      </c>
      <c r="Q1347" s="2">
        <f>0.5*$C$7*$C$8*1.2*K1347^2</f>
        <v>194.38222222222223</v>
      </c>
      <c r="R1347" s="2">
        <f>IF(L1347&gt;0,$C$5*L1347,0)</f>
        <v>91.736111111111114</v>
      </c>
      <c r="S1347" s="2">
        <f t="shared" si="122"/>
        <v>428.66744333333327</v>
      </c>
      <c r="T1347" s="2">
        <f>(S1347*K1347)/1000</f>
        <v>9.5259431851851843</v>
      </c>
      <c r="U1347" s="2">
        <f t="shared" si="123"/>
        <v>9.5259431851851843</v>
      </c>
      <c r="V1347" s="2">
        <f>SUM(U$5:U1347)</f>
        <v>6660.5636741650833</v>
      </c>
      <c r="W1347" s="2">
        <f>V1347/3600</f>
        <v>1.8501565761569676</v>
      </c>
      <c r="X1347" s="2">
        <f>T1347*N1347</f>
        <v>0</v>
      </c>
      <c r="Y1347" s="2">
        <f>SUM(X$5:X1347)</f>
        <v>1673.1121249245748</v>
      </c>
      <c r="Z1347" s="2">
        <f t="shared" si="124"/>
        <v>0.4647533680346041</v>
      </c>
      <c r="AA1347" s="2">
        <f>W1347-Z1347</f>
        <v>1.3854032081223635</v>
      </c>
      <c r="AB1347" s="2">
        <f>(0.5*$C$5*K1347^2)/1000</f>
        <v>326.17283950617281</v>
      </c>
      <c r="AC1347" s="2">
        <f t="shared" si="125"/>
        <v>0</v>
      </c>
      <c r="AD1347" s="13"/>
    </row>
    <row r="1348" spans="5:30" x14ac:dyDescent="0.25">
      <c r="E1348" s="6" t="s">
        <v>3</v>
      </c>
      <c r="F1348" s="1">
        <v>1343</v>
      </c>
      <c r="G1348" s="1">
        <v>321</v>
      </c>
      <c r="H1348" s="2">
        <f>SUM($K$5:K1348)</f>
        <v>13676.444444444445</v>
      </c>
      <c r="I1348" s="2">
        <f>SUM($K$1028:K1348)</f>
        <v>5826.0277777777828</v>
      </c>
      <c r="J1348" s="1">
        <v>80.400000000000006</v>
      </c>
      <c r="K1348" s="2">
        <v>22.333333333333336</v>
      </c>
      <c r="L1348" s="2">
        <v>0.11111111111111072</v>
      </c>
      <c r="M1348" s="1">
        <f>IF(K1348&gt;0.001,1,0)</f>
        <v>1</v>
      </c>
      <c r="N1348" s="1">
        <f>IF(L1348&lt;-0.0001,1,0)</f>
        <v>0</v>
      </c>
      <c r="O1348" s="3">
        <f t="shared" si="120"/>
        <v>1.0999999999999999E-2</v>
      </c>
      <c r="P1348" s="2">
        <f t="shared" si="121"/>
        <v>142.54910999999998</v>
      </c>
      <c r="Q1348" s="2">
        <f>0.5*$C$7*$C$8*1.2*K1348^2</f>
        <v>196.33090400000006</v>
      </c>
      <c r="R1348" s="2">
        <f>IF(L1348&gt;0,$C$5*L1348,0)</f>
        <v>146.77777777777726</v>
      </c>
      <c r="S1348" s="2">
        <f t="shared" si="122"/>
        <v>485.65779177777733</v>
      </c>
      <c r="T1348" s="2">
        <f>(S1348*K1348)/1000</f>
        <v>10.846357349703695</v>
      </c>
      <c r="U1348" s="2">
        <f t="shared" si="123"/>
        <v>10.846357349703695</v>
      </c>
      <c r="V1348" s="2">
        <f>SUM(U$5:U1348)</f>
        <v>6671.4100315147871</v>
      </c>
      <c r="W1348" s="2">
        <f>V1348/3600</f>
        <v>1.8531694531985519</v>
      </c>
      <c r="X1348" s="2">
        <f>T1348*N1348</f>
        <v>0</v>
      </c>
      <c r="Y1348" s="2">
        <f>SUM(X$5:X1348)</f>
        <v>1673.1121249245748</v>
      </c>
      <c r="Z1348" s="2">
        <f t="shared" si="124"/>
        <v>0.4647533680346041</v>
      </c>
      <c r="AA1348" s="2">
        <f>W1348-Z1348</f>
        <v>1.3884160851639478</v>
      </c>
      <c r="AB1348" s="2">
        <f>(0.5*$C$5*K1348^2)/1000</f>
        <v>329.4427222222223</v>
      </c>
      <c r="AC1348" s="2">
        <f t="shared" si="125"/>
        <v>0</v>
      </c>
      <c r="AD1348" s="13"/>
    </row>
    <row r="1349" spans="5:30" x14ac:dyDescent="0.25">
      <c r="E1349" s="6" t="s">
        <v>3</v>
      </c>
      <c r="F1349" s="1">
        <v>1344</v>
      </c>
      <c r="G1349" s="1">
        <v>322</v>
      </c>
      <c r="H1349" s="2">
        <f>SUM($K$5:K1349)</f>
        <v>13698.888888888891</v>
      </c>
      <c r="I1349" s="2">
        <f>SUM($K$1028:K1349)</f>
        <v>5848.4722222222272</v>
      </c>
      <c r="J1349" s="1">
        <v>80.8</v>
      </c>
      <c r="K1349" s="2">
        <v>22.444444444444443</v>
      </c>
      <c r="L1349" s="2">
        <v>0.11111111111111072</v>
      </c>
      <c r="M1349" s="1">
        <f>IF(K1349&gt;0.001,1,0)</f>
        <v>1</v>
      </c>
      <c r="N1349" s="1">
        <f>IF(L1349&lt;-0.0001,1,0)</f>
        <v>0</v>
      </c>
      <c r="O1349" s="3">
        <f t="shared" si="120"/>
        <v>1.0999999999999999E-2</v>
      </c>
      <c r="P1349" s="2">
        <f t="shared" si="121"/>
        <v>142.54910999999998</v>
      </c>
      <c r="Q1349" s="2">
        <f>0.5*$C$7*$C$8*1.2*K1349^2</f>
        <v>198.28930488888886</v>
      </c>
      <c r="R1349" s="2">
        <f>IF(L1349&gt;0,$C$5*L1349,0)</f>
        <v>146.77777777777726</v>
      </c>
      <c r="S1349" s="2">
        <f t="shared" si="122"/>
        <v>487.61619266666611</v>
      </c>
      <c r="T1349" s="2">
        <f>(S1349*K1349)/1000</f>
        <v>10.944274546518505</v>
      </c>
      <c r="U1349" s="2">
        <f t="shared" si="123"/>
        <v>10.944274546518505</v>
      </c>
      <c r="V1349" s="2">
        <f>SUM(U$5:U1349)</f>
        <v>6682.3543060613056</v>
      </c>
      <c r="W1349" s="2">
        <f>V1349/3600</f>
        <v>1.8562095294614738</v>
      </c>
      <c r="X1349" s="2">
        <f>T1349*N1349</f>
        <v>0</v>
      </c>
      <c r="Y1349" s="2">
        <f>SUM(X$5:X1349)</f>
        <v>1673.1121249245748</v>
      </c>
      <c r="Z1349" s="2">
        <f t="shared" si="124"/>
        <v>0.4647533680346041</v>
      </c>
      <c r="AA1349" s="2">
        <f>W1349-Z1349</f>
        <v>1.3914561614268697</v>
      </c>
      <c r="AB1349" s="2">
        <f>(0.5*$C$5*K1349^2)/1000</f>
        <v>332.72891358024685</v>
      </c>
      <c r="AC1349" s="2">
        <f t="shared" si="125"/>
        <v>0</v>
      </c>
      <c r="AD1349" s="13"/>
    </row>
    <row r="1350" spans="5:30" x14ac:dyDescent="0.25">
      <c r="E1350" s="6" t="s">
        <v>3</v>
      </c>
      <c r="F1350" s="1">
        <v>1345</v>
      </c>
      <c r="G1350" s="1">
        <v>323</v>
      </c>
      <c r="H1350" s="2">
        <f>SUM($K$5:K1350)</f>
        <v>13721.444444444445</v>
      </c>
      <c r="I1350" s="2">
        <f>SUM($K$1028:K1350)</f>
        <v>5871.0277777777828</v>
      </c>
      <c r="J1350" s="1">
        <v>81.2</v>
      </c>
      <c r="K1350" s="2">
        <v>22.555555555555557</v>
      </c>
      <c r="L1350" s="2">
        <v>9.7222222222222612E-2</v>
      </c>
      <c r="M1350" s="1">
        <f>IF(K1350&gt;0.001,1,0)</f>
        <v>1</v>
      </c>
      <c r="N1350" s="1">
        <f>IF(L1350&lt;-0.0001,1,0)</f>
        <v>0</v>
      </c>
      <c r="O1350" s="3">
        <f t="shared" ref="O1350:O1413" si="126">0.011</f>
        <v>1.0999999999999999E-2</v>
      </c>
      <c r="P1350" s="2">
        <f t="shared" ref="P1350:P1413" si="127">(($C$5*9.81)*O1350)*M1350</f>
        <v>142.54910999999998</v>
      </c>
      <c r="Q1350" s="2">
        <f>0.5*$C$7*$C$8*1.2*K1350^2</f>
        <v>200.25742488888895</v>
      </c>
      <c r="R1350" s="2">
        <f>IF(L1350&gt;0,$C$5*L1350,0)</f>
        <v>128.43055555555608</v>
      </c>
      <c r="S1350" s="2">
        <f t="shared" ref="S1350:S1413" si="128">P1350+Q1350+R1350</f>
        <v>471.23709044444502</v>
      </c>
      <c r="T1350" s="2">
        <f>(S1350*K1350)/1000</f>
        <v>10.629014373358039</v>
      </c>
      <c r="U1350" s="2">
        <f t="shared" ref="U1350:U1413" si="129">IF(T1350&gt;0,T1350,0)</f>
        <v>10.629014373358039</v>
      </c>
      <c r="V1350" s="2">
        <f>SUM(U$5:U1350)</f>
        <v>6692.9833204346633</v>
      </c>
      <c r="W1350" s="2">
        <f>V1350/3600</f>
        <v>1.859162033454073</v>
      </c>
      <c r="X1350" s="2">
        <f>T1350*N1350</f>
        <v>0</v>
      </c>
      <c r="Y1350" s="2">
        <f>SUM(X$5:X1350)</f>
        <v>1673.1121249245748</v>
      </c>
      <c r="Z1350" s="2">
        <f t="shared" ref="Z1350:Z1413" si="130">Y1350/3600</f>
        <v>0.4647533680346041</v>
      </c>
      <c r="AA1350" s="2">
        <f>W1350-Z1350</f>
        <v>1.394408665419469</v>
      </c>
      <c r="AB1350" s="2">
        <f>(0.5*$C$5*K1350^2)/1000</f>
        <v>336.03141358024698</v>
      </c>
      <c r="AC1350" s="2">
        <f t="shared" ref="AC1350:AC1413" si="131">AB1350*N1350</f>
        <v>0</v>
      </c>
      <c r="AD1350" s="13"/>
    </row>
    <row r="1351" spans="5:30" x14ac:dyDescent="0.25">
      <c r="E1351" s="6" t="s">
        <v>3</v>
      </c>
      <c r="F1351" s="1">
        <v>1346</v>
      </c>
      <c r="G1351" s="1">
        <v>324</v>
      </c>
      <c r="H1351" s="2">
        <f>SUM($K$5:K1351)</f>
        <v>13744.083333333334</v>
      </c>
      <c r="I1351" s="2">
        <f>SUM($K$1028:K1351)</f>
        <v>5893.6666666666715</v>
      </c>
      <c r="J1351" s="1">
        <v>81.5</v>
      </c>
      <c r="K1351" s="2">
        <v>22.638888888888889</v>
      </c>
      <c r="L1351" s="2">
        <v>5.5555555555554373E-2</v>
      </c>
      <c r="M1351" s="1">
        <f>IF(K1351&gt;0.001,1,0)</f>
        <v>1</v>
      </c>
      <c r="N1351" s="1">
        <f>IF(L1351&lt;-0.0001,1,0)</f>
        <v>0</v>
      </c>
      <c r="O1351" s="3">
        <f t="shared" si="126"/>
        <v>1.0999999999999999E-2</v>
      </c>
      <c r="P1351" s="2">
        <f t="shared" si="127"/>
        <v>142.54910999999998</v>
      </c>
      <c r="Q1351" s="2">
        <f>0.5*$C$7*$C$8*1.2*K1351^2</f>
        <v>201.73989305555557</v>
      </c>
      <c r="R1351" s="2">
        <f>IF(L1351&gt;0,$C$5*L1351,0)</f>
        <v>73.388888888887323</v>
      </c>
      <c r="S1351" s="2">
        <f t="shared" si="128"/>
        <v>417.67789194444288</v>
      </c>
      <c r="T1351" s="2">
        <f>(S1351*K1351)/1000</f>
        <v>9.4557633870755815</v>
      </c>
      <c r="U1351" s="2">
        <f t="shared" si="129"/>
        <v>9.4557633870755815</v>
      </c>
      <c r="V1351" s="2">
        <f>SUM(U$5:U1351)</f>
        <v>6702.4390838217387</v>
      </c>
      <c r="W1351" s="2">
        <f>V1351/3600</f>
        <v>1.8617886343949275</v>
      </c>
      <c r="X1351" s="2">
        <f>T1351*N1351</f>
        <v>0</v>
      </c>
      <c r="Y1351" s="2">
        <f>SUM(X$5:X1351)</f>
        <v>1673.1121249245748</v>
      </c>
      <c r="Z1351" s="2">
        <f t="shared" si="130"/>
        <v>0.4647533680346041</v>
      </c>
      <c r="AA1351" s="2">
        <f>W1351-Z1351</f>
        <v>1.3970352663603234</v>
      </c>
      <c r="AB1351" s="2">
        <f>(0.5*$C$5*K1351^2)/1000</f>
        <v>338.5189911265432</v>
      </c>
      <c r="AC1351" s="2">
        <f t="shared" si="131"/>
        <v>0</v>
      </c>
      <c r="AD1351" s="13"/>
    </row>
    <row r="1352" spans="5:30" x14ac:dyDescent="0.25">
      <c r="E1352" s="6" t="s">
        <v>3</v>
      </c>
      <c r="F1352" s="1">
        <v>1347</v>
      </c>
      <c r="G1352" s="1">
        <v>325</v>
      </c>
      <c r="H1352" s="2">
        <f>SUM($K$5:K1352)</f>
        <v>13766.75</v>
      </c>
      <c r="I1352" s="2">
        <f>SUM($K$1028:K1352)</f>
        <v>5916.3333333333385</v>
      </c>
      <c r="J1352" s="1">
        <v>81.599999999999994</v>
      </c>
      <c r="K1352" s="2">
        <v>22.666666666666664</v>
      </c>
      <c r="L1352" s="2">
        <v>1.3888888888888099E-2</v>
      </c>
      <c r="M1352" s="1">
        <f>IF(K1352&gt;0.001,1,0)</f>
        <v>1</v>
      </c>
      <c r="N1352" s="1">
        <f>IF(L1352&lt;-0.0001,1,0)</f>
        <v>0</v>
      </c>
      <c r="O1352" s="3">
        <f t="shared" si="126"/>
        <v>1.0999999999999999E-2</v>
      </c>
      <c r="P1352" s="2">
        <f t="shared" si="127"/>
        <v>142.54910999999998</v>
      </c>
      <c r="Q1352" s="2">
        <f>0.5*$C$7*$C$8*1.2*K1352^2</f>
        <v>202.235264</v>
      </c>
      <c r="R1352" s="2">
        <f>IF(L1352&gt;0,$C$5*L1352,0)</f>
        <v>18.347222222221177</v>
      </c>
      <c r="S1352" s="2">
        <f t="shared" si="128"/>
        <v>363.13159622222111</v>
      </c>
      <c r="T1352" s="2">
        <f>(S1352*K1352)/1000</f>
        <v>8.2309828477036771</v>
      </c>
      <c r="U1352" s="2">
        <f t="shared" si="129"/>
        <v>8.2309828477036771</v>
      </c>
      <c r="V1352" s="2">
        <f>SUM(U$5:U1352)</f>
        <v>6710.6700666694423</v>
      </c>
      <c r="W1352" s="2">
        <f>V1352/3600</f>
        <v>1.8640750185192896</v>
      </c>
      <c r="X1352" s="2">
        <f>T1352*N1352</f>
        <v>0</v>
      </c>
      <c r="Y1352" s="2">
        <f>SUM(X$5:X1352)</f>
        <v>1673.1121249245748</v>
      </c>
      <c r="Z1352" s="2">
        <f t="shared" si="130"/>
        <v>0.4647533680346041</v>
      </c>
      <c r="AA1352" s="2">
        <f>W1352-Z1352</f>
        <v>1.3993216504846855</v>
      </c>
      <c r="AB1352" s="2">
        <f>(0.5*$C$5*K1352^2)/1000</f>
        <v>339.35022222222221</v>
      </c>
      <c r="AC1352" s="2">
        <f t="shared" si="131"/>
        <v>0</v>
      </c>
      <c r="AD1352" s="13"/>
    </row>
    <row r="1353" spans="5:30" x14ac:dyDescent="0.25">
      <c r="E1353" s="6" t="s">
        <v>3</v>
      </c>
      <c r="F1353" s="1">
        <v>1348</v>
      </c>
      <c r="G1353" s="1">
        <v>326</v>
      </c>
      <c r="H1353" s="2">
        <f>SUM($K$5:K1353)</f>
        <v>13789.416666666666</v>
      </c>
      <c r="I1353" s="2">
        <f>SUM($K$1028:K1353)</f>
        <v>5939.0000000000055</v>
      </c>
      <c r="J1353" s="1">
        <v>81.599999999999994</v>
      </c>
      <c r="K1353" s="2">
        <v>22.666666666666664</v>
      </c>
      <c r="L1353" s="2">
        <v>-2.7777777777776198E-2</v>
      </c>
      <c r="M1353" s="1">
        <f>IF(K1353&gt;0.001,1,0)</f>
        <v>1</v>
      </c>
      <c r="N1353" s="1">
        <f>IF(L1353&lt;-0.0001,1,0)</f>
        <v>1</v>
      </c>
      <c r="O1353" s="3">
        <f t="shared" si="126"/>
        <v>1.0999999999999999E-2</v>
      </c>
      <c r="P1353" s="2">
        <f t="shared" si="127"/>
        <v>142.54910999999998</v>
      </c>
      <c r="Q1353" s="2">
        <f>0.5*$C$7*$C$8*1.2*K1353^2</f>
        <v>202.235264</v>
      </c>
      <c r="R1353" s="2">
        <f>IF(L1353&gt;0,$C$5*L1353,0)</f>
        <v>0</v>
      </c>
      <c r="S1353" s="2">
        <f t="shared" si="128"/>
        <v>344.78437399999996</v>
      </c>
      <c r="T1353" s="2">
        <f>(S1353*K1353)/1000</f>
        <v>7.8151124773333311</v>
      </c>
      <c r="U1353" s="2">
        <f t="shared" si="129"/>
        <v>7.8151124773333311</v>
      </c>
      <c r="V1353" s="2">
        <f>SUM(U$5:U1353)</f>
        <v>6718.4851791467754</v>
      </c>
      <c r="W1353" s="2">
        <f>V1353/3600</f>
        <v>1.8662458830963264</v>
      </c>
      <c r="X1353" s="2">
        <f>T1353*N1353</f>
        <v>7.8151124773333311</v>
      </c>
      <c r="Y1353" s="2">
        <f>SUM(X$5:X1353)</f>
        <v>1680.9272374019081</v>
      </c>
      <c r="Z1353" s="2">
        <f t="shared" si="130"/>
        <v>0.46692423261164112</v>
      </c>
      <c r="AA1353" s="2">
        <f>W1353-Z1353</f>
        <v>1.3993216504846853</v>
      </c>
      <c r="AB1353" s="2">
        <f>(0.5*$C$5*K1353^2)/1000</f>
        <v>339.35022222222221</v>
      </c>
      <c r="AC1353" s="2">
        <f t="shared" si="131"/>
        <v>339.35022222222221</v>
      </c>
      <c r="AD1353" s="13"/>
    </row>
    <row r="1354" spans="5:30" x14ac:dyDescent="0.25">
      <c r="E1354" s="6" t="s">
        <v>3</v>
      </c>
      <c r="F1354" s="1">
        <v>1349</v>
      </c>
      <c r="G1354" s="1">
        <v>327</v>
      </c>
      <c r="H1354" s="2">
        <f>SUM($K$5:K1354)</f>
        <v>13812.027777777777</v>
      </c>
      <c r="I1354" s="2">
        <f>SUM($K$1028:K1354)</f>
        <v>5961.6111111111168</v>
      </c>
      <c r="J1354" s="1">
        <v>81.400000000000006</v>
      </c>
      <c r="K1354" s="2">
        <v>22.611111111111111</v>
      </c>
      <c r="L1354" s="2">
        <v>-0.12499999999999881</v>
      </c>
      <c r="M1354" s="1">
        <f>IF(K1354&gt;0.001,1,0)</f>
        <v>1</v>
      </c>
      <c r="N1354" s="1">
        <f>IF(L1354&lt;-0.0001,1,0)</f>
        <v>1</v>
      </c>
      <c r="O1354" s="3">
        <f t="shared" si="126"/>
        <v>1.0999999999999999E-2</v>
      </c>
      <c r="P1354" s="2">
        <f t="shared" si="127"/>
        <v>142.54910999999998</v>
      </c>
      <c r="Q1354" s="2">
        <f>0.5*$C$7*$C$8*1.2*K1354^2</f>
        <v>201.24512955555556</v>
      </c>
      <c r="R1354" s="2">
        <f>IF(L1354&gt;0,$C$5*L1354,0)</f>
        <v>0</v>
      </c>
      <c r="S1354" s="2">
        <f t="shared" si="128"/>
        <v>343.79423955555558</v>
      </c>
      <c r="T1354" s="2">
        <f>(S1354*K1354)/1000</f>
        <v>7.7735697499506173</v>
      </c>
      <c r="U1354" s="2">
        <f t="shared" si="129"/>
        <v>7.7735697499506173</v>
      </c>
      <c r="V1354" s="2">
        <f>SUM(U$5:U1354)</f>
        <v>6726.2587488967256</v>
      </c>
      <c r="W1354" s="2">
        <f>V1354/3600</f>
        <v>1.8684052080268683</v>
      </c>
      <c r="X1354" s="2">
        <f>T1354*N1354</f>
        <v>7.7735697499506173</v>
      </c>
      <c r="Y1354" s="2">
        <f>SUM(X$5:X1354)</f>
        <v>1688.7008071518587</v>
      </c>
      <c r="Z1354" s="2">
        <f t="shared" si="130"/>
        <v>0.46908355754218301</v>
      </c>
      <c r="AA1354" s="2">
        <f>W1354-Z1354</f>
        <v>1.3993216504846853</v>
      </c>
      <c r="AB1354" s="2">
        <f>(0.5*$C$5*K1354^2)/1000</f>
        <v>337.68877932098763</v>
      </c>
      <c r="AC1354" s="2">
        <f t="shared" si="131"/>
        <v>337.68877932098763</v>
      </c>
      <c r="AD1354" s="13"/>
    </row>
    <row r="1355" spans="5:30" x14ac:dyDescent="0.25">
      <c r="E1355" s="6" t="s">
        <v>3</v>
      </c>
      <c r="F1355" s="1">
        <v>1350</v>
      </c>
      <c r="G1355" s="1">
        <v>328</v>
      </c>
      <c r="H1355" s="2">
        <f>SUM($K$5:K1355)</f>
        <v>13834.444444444443</v>
      </c>
      <c r="I1355" s="2">
        <f>SUM($K$1028:K1355)</f>
        <v>5984.0277777777837</v>
      </c>
      <c r="J1355" s="1">
        <v>80.7</v>
      </c>
      <c r="K1355" s="2">
        <v>22.416666666666668</v>
      </c>
      <c r="L1355" s="2">
        <v>-0.25000000000000155</v>
      </c>
      <c r="M1355" s="1">
        <f>IF(K1355&gt;0.001,1,0)</f>
        <v>1</v>
      </c>
      <c r="N1355" s="1">
        <f>IF(L1355&lt;-0.0001,1,0)</f>
        <v>1</v>
      </c>
      <c r="O1355" s="3">
        <f t="shared" si="126"/>
        <v>1.0999999999999999E-2</v>
      </c>
      <c r="P1355" s="2">
        <f t="shared" si="127"/>
        <v>142.54910999999998</v>
      </c>
      <c r="Q1355" s="2">
        <f>0.5*$C$7*$C$8*1.2*K1355^2</f>
        <v>197.79879350000004</v>
      </c>
      <c r="R1355" s="2">
        <f>IF(L1355&gt;0,$C$5*L1355,0)</f>
        <v>0</v>
      </c>
      <c r="S1355" s="2">
        <f t="shared" si="128"/>
        <v>340.34790350000003</v>
      </c>
      <c r="T1355" s="2">
        <f>(S1355*K1355)/1000</f>
        <v>7.6294655034583352</v>
      </c>
      <c r="U1355" s="2">
        <f t="shared" si="129"/>
        <v>7.6294655034583352</v>
      </c>
      <c r="V1355" s="2">
        <f>SUM(U$5:U1355)</f>
        <v>6733.8882144001836</v>
      </c>
      <c r="W1355" s="2">
        <f>V1355/3600</f>
        <v>1.8705245040000511</v>
      </c>
      <c r="X1355" s="2">
        <f>T1355*N1355</f>
        <v>7.6294655034583352</v>
      </c>
      <c r="Y1355" s="2">
        <f>SUM(X$5:X1355)</f>
        <v>1696.330272655317</v>
      </c>
      <c r="Z1355" s="2">
        <f t="shared" si="130"/>
        <v>0.47120285351536584</v>
      </c>
      <c r="AA1355" s="2">
        <f>W1355-Z1355</f>
        <v>1.3993216504846853</v>
      </c>
      <c r="AB1355" s="2">
        <f>(0.5*$C$5*K1355^2)/1000</f>
        <v>331.90583680555562</v>
      </c>
      <c r="AC1355" s="2">
        <f t="shared" si="131"/>
        <v>331.90583680555562</v>
      </c>
      <c r="AD1355" s="13"/>
    </row>
    <row r="1356" spans="5:30" x14ac:dyDescent="0.25">
      <c r="E1356" s="6" t="s">
        <v>3</v>
      </c>
      <c r="F1356" s="1">
        <v>1351</v>
      </c>
      <c r="G1356" s="1">
        <v>329</v>
      </c>
      <c r="H1356" s="2">
        <f>SUM($K$5:K1356)</f>
        <v>13856.555555555555</v>
      </c>
      <c r="I1356" s="2">
        <f>SUM($K$1028:K1356)</f>
        <v>6006.1388888888951</v>
      </c>
      <c r="J1356" s="1">
        <v>79.599999999999994</v>
      </c>
      <c r="K1356" s="2">
        <v>22.111111111111111</v>
      </c>
      <c r="L1356" s="2">
        <v>-0.34722222222222221</v>
      </c>
      <c r="M1356" s="1">
        <f>IF(K1356&gt;0.001,1,0)</f>
        <v>1</v>
      </c>
      <c r="N1356" s="1">
        <f>IF(L1356&lt;-0.0001,1,0)</f>
        <v>1</v>
      </c>
      <c r="O1356" s="3">
        <f t="shared" si="126"/>
        <v>1.0999999999999999E-2</v>
      </c>
      <c r="P1356" s="2">
        <f t="shared" si="127"/>
        <v>142.54910999999998</v>
      </c>
      <c r="Q1356" s="2">
        <f>0.5*$C$7*$C$8*1.2*K1356^2</f>
        <v>192.44325955555556</v>
      </c>
      <c r="R1356" s="2">
        <f>IF(L1356&gt;0,$C$5*L1356,0)</f>
        <v>0</v>
      </c>
      <c r="S1356" s="2">
        <f t="shared" si="128"/>
        <v>334.99236955555557</v>
      </c>
      <c r="T1356" s="2">
        <f>(S1356*K1356)/1000</f>
        <v>7.4070535046172843</v>
      </c>
      <c r="U1356" s="2">
        <f t="shared" si="129"/>
        <v>7.4070535046172843</v>
      </c>
      <c r="V1356" s="2">
        <f>SUM(U$5:U1356)</f>
        <v>6741.2952679048012</v>
      </c>
      <c r="W1356" s="2">
        <f>V1356/3600</f>
        <v>1.8725820188624447</v>
      </c>
      <c r="X1356" s="2">
        <f>T1356*N1356</f>
        <v>7.4070535046172843</v>
      </c>
      <c r="Y1356" s="2">
        <f>SUM(X$5:X1356)</f>
        <v>1703.7373261599344</v>
      </c>
      <c r="Z1356" s="2">
        <f t="shared" si="130"/>
        <v>0.47326036837775953</v>
      </c>
      <c r="AA1356" s="2">
        <f>W1356-Z1356</f>
        <v>1.3993216504846853</v>
      </c>
      <c r="AB1356" s="2">
        <f>(0.5*$C$5*K1356^2)/1000</f>
        <v>322.91926543209877</v>
      </c>
      <c r="AC1356" s="2">
        <f t="shared" si="131"/>
        <v>322.91926543209877</v>
      </c>
      <c r="AD1356" s="13"/>
    </row>
    <row r="1357" spans="5:30" x14ac:dyDescent="0.25">
      <c r="E1357" s="6" t="s">
        <v>3</v>
      </c>
      <c r="F1357" s="1">
        <v>1352</v>
      </c>
      <c r="G1357" s="1">
        <v>330</v>
      </c>
      <c r="H1357" s="2">
        <f>SUM($K$5:K1357)</f>
        <v>13878.277777777777</v>
      </c>
      <c r="I1357" s="2">
        <f>SUM($K$1028:K1357)</f>
        <v>6027.8611111111177</v>
      </c>
      <c r="J1357" s="1">
        <v>78.2</v>
      </c>
      <c r="K1357" s="2">
        <v>21.722222222222221</v>
      </c>
      <c r="L1357" s="2">
        <v>-0.38888888888888851</v>
      </c>
      <c r="M1357" s="1">
        <f>IF(K1357&gt;0.001,1,0)</f>
        <v>1</v>
      </c>
      <c r="N1357" s="1">
        <f>IF(L1357&lt;-0.0001,1,0)</f>
        <v>1</v>
      </c>
      <c r="O1357" s="3">
        <f t="shared" si="126"/>
        <v>1.0999999999999999E-2</v>
      </c>
      <c r="P1357" s="2">
        <f t="shared" si="127"/>
        <v>142.54910999999998</v>
      </c>
      <c r="Q1357" s="2">
        <f>0.5*$C$7*$C$8*1.2*K1357^2</f>
        <v>185.73342822222222</v>
      </c>
      <c r="R1357" s="2">
        <f>IF(L1357&gt;0,$C$5*L1357,0)</f>
        <v>0</v>
      </c>
      <c r="S1357" s="2">
        <f t="shared" si="128"/>
        <v>328.28253822222223</v>
      </c>
      <c r="T1357" s="2">
        <f>(S1357*K1357)/1000</f>
        <v>7.131026246938271</v>
      </c>
      <c r="U1357" s="2">
        <f t="shared" si="129"/>
        <v>7.131026246938271</v>
      </c>
      <c r="V1357" s="2">
        <f>SUM(U$5:U1357)</f>
        <v>6748.4262941517391</v>
      </c>
      <c r="W1357" s="2">
        <f>V1357/3600</f>
        <v>1.8745628594865942</v>
      </c>
      <c r="X1357" s="2">
        <f>T1357*N1357</f>
        <v>7.131026246938271</v>
      </c>
      <c r="Y1357" s="2">
        <f>SUM(X$5:X1357)</f>
        <v>1710.8683524068726</v>
      </c>
      <c r="Z1357" s="2">
        <f t="shared" si="130"/>
        <v>0.47524120900190908</v>
      </c>
      <c r="AA1357" s="2">
        <f>W1357-Z1357</f>
        <v>1.399321650484685</v>
      </c>
      <c r="AB1357" s="2">
        <f>(0.5*$C$5*K1357^2)/1000</f>
        <v>311.66018672839505</v>
      </c>
      <c r="AC1357" s="2">
        <f t="shared" si="131"/>
        <v>311.66018672839505</v>
      </c>
      <c r="AD1357" s="13"/>
    </row>
    <row r="1358" spans="5:30" x14ac:dyDescent="0.25">
      <c r="E1358" s="6" t="s">
        <v>3</v>
      </c>
      <c r="F1358" s="1">
        <v>1353</v>
      </c>
      <c r="G1358" s="1">
        <v>331</v>
      </c>
      <c r="H1358" s="2">
        <f>SUM($K$5:K1358)</f>
        <v>13899.611111111111</v>
      </c>
      <c r="I1358" s="2">
        <f>SUM($K$1028:K1358)</f>
        <v>6049.1944444444507</v>
      </c>
      <c r="J1358" s="1">
        <v>76.8</v>
      </c>
      <c r="K1358" s="2">
        <v>21.333333333333332</v>
      </c>
      <c r="L1358" s="2">
        <v>-0.40277777777777857</v>
      </c>
      <c r="M1358" s="1">
        <f>IF(K1358&gt;0.001,1,0)</f>
        <v>1</v>
      </c>
      <c r="N1358" s="1">
        <f>IF(L1358&lt;-0.0001,1,0)</f>
        <v>1</v>
      </c>
      <c r="O1358" s="3">
        <f t="shared" si="126"/>
        <v>1.0999999999999999E-2</v>
      </c>
      <c r="P1358" s="2">
        <f t="shared" si="127"/>
        <v>142.54910999999998</v>
      </c>
      <c r="Q1358" s="2">
        <f>0.5*$C$7*$C$8*1.2*K1358^2</f>
        <v>179.14265600000002</v>
      </c>
      <c r="R1358" s="2">
        <f>IF(L1358&gt;0,$C$5*L1358,0)</f>
        <v>0</v>
      </c>
      <c r="S1358" s="2">
        <f t="shared" si="128"/>
        <v>321.69176600000003</v>
      </c>
      <c r="T1358" s="2">
        <f>(S1358*K1358)/1000</f>
        <v>6.8627576746666676</v>
      </c>
      <c r="U1358" s="2">
        <f t="shared" si="129"/>
        <v>6.8627576746666676</v>
      </c>
      <c r="V1358" s="2">
        <f>SUM(U$5:U1358)</f>
        <v>6755.2890518264057</v>
      </c>
      <c r="W1358" s="2">
        <f>V1358/3600</f>
        <v>1.8764691810628904</v>
      </c>
      <c r="X1358" s="2">
        <f>T1358*N1358</f>
        <v>6.8627576746666676</v>
      </c>
      <c r="Y1358" s="2">
        <f>SUM(X$5:X1358)</f>
        <v>1717.7311100815393</v>
      </c>
      <c r="Z1358" s="2">
        <f t="shared" si="130"/>
        <v>0.47714753057820536</v>
      </c>
      <c r="AA1358" s="2">
        <f>W1358-Z1358</f>
        <v>1.399321650484685</v>
      </c>
      <c r="AB1358" s="2">
        <f>(0.5*$C$5*K1358^2)/1000</f>
        <v>300.6008888888889</v>
      </c>
      <c r="AC1358" s="2">
        <f t="shared" si="131"/>
        <v>300.6008888888889</v>
      </c>
      <c r="AD1358" s="13"/>
    </row>
    <row r="1359" spans="5:30" x14ac:dyDescent="0.25">
      <c r="E1359" s="6" t="s">
        <v>3</v>
      </c>
      <c r="F1359" s="1">
        <v>1354</v>
      </c>
      <c r="G1359" s="1">
        <v>332</v>
      </c>
      <c r="H1359" s="2">
        <f>SUM($K$5:K1359)</f>
        <v>13920.527777777777</v>
      </c>
      <c r="I1359" s="2">
        <f>SUM($K$1028:K1359)</f>
        <v>6070.1111111111177</v>
      </c>
      <c r="J1359" s="1">
        <v>75.3</v>
      </c>
      <c r="K1359" s="2">
        <v>20.916666666666664</v>
      </c>
      <c r="L1359" s="2">
        <v>-0.41666666666666663</v>
      </c>
      <c r="M1359" s="1">
        <f>IF(K1359&gt;0.001,1,0)</f>
        <v>1</v>
      </c>
      <c r="N1359" s="1">
        <f>IF(L1359&lt;-0.0001,1,0)</f>
        <v>1</v>
      </c>
      <c r="O1359" s="3">
        <f t="shared" si="126"/>
        <v>1.0999999999999999E-2</v>
      </c>
      <c r="P1359" s="2">
        <f t="shared" si="127"/>
        <v>142.54910999999998</v>
      </c>
      <c r="Q1359" s="2">
        <f>0.5*$C$7*$C$8*1.2*K1359^2</f>
        <v>172.21323349999997</v>
      </c>
      <c r="R1359" s="2">
        <f>IF(L1359&gt;0,$C$5*L1359,0)</f>
        <v>0</v>
      </c>
      <c r="S1359" s="2">
        <f t="shared" si="128"/>
        <v>314.76234349999993</v>
      </c>
      <c r="T1359" s="2">
        <f>(S1359*K1359)/1000</f>
        <v>6.5837790182083307</v>
      </c>
      <c r="U1359" s="2">
        <f t="shared" si="129"/>
        <v>6.5837790182083307</v>
      </c>
      <c r="V1359" s="2">
        <f>SUM(U$5:U1359)</f>
        <v>6761.8728308446143</v>
      </c>
      <c r="W1359" s="2">
        <f>V1359/3600</f>
        <v>1.8782980085679484</v>
      </c>
      <c r="X1359" s="2">
        <f>T1359*N1359</f>
        <v>6.5837790182083307</v>
      </c>
      <c r="Y1359" s="2">
        <f>SUM(X$5:X1359)</f>
        <v>1724.3148890997477</v>
      </c>
      <c r="Z1359" s="2">
        <f t="shared" si="130"/>
        <v>0.47897635808326322</v>
      </c>
      <c r="AA1359" s="2">
        <f>W1359-Z1359</f>
        <v>1.3993216504846853</v>
      </c>
      <c r="AB1359" s="2">
        <f>(0.5*$C$5*K1359^2)/1000</f>
        <v>288.9733368055555</v>
      </c>
      <c r="AC1359" s="2">
        <f t="shared" si="131"/>
        <v>288.9733368055555</v>
      </c>
      <c r="AD1359" s="13"/>
    </row>
    <row r="1360" spans="5:30" x14ac:dyDescent="0.25">
      <c r="E1360" s="6" t="s">
        <v>3</v>
      </c>
      <c r="F1360" s="1">
        <v>1355</v>
      </c>
      <c r="G1360" s="1">
        <v>333</v>
      </c>
      <c r="H1360" s="2">
        <f>SUM($K$5:K1360)</f>
        <v>13941.027777777777</v>
      </c>
      <c r="I1360" s="2">
        <f>SUM($K$1028:K1360)</f>
        <v>6090.6111111111177</v>
      </c>
      <c r="J1360" s="1">
        <v>73.8</v>
      </c>
      <c r="K1360" s="2">
        <v>20.5</v>
      </c>
      <c r="L1360" s="2">
        <v>-0.44444444444444481</v>
      </c>
      <c r="M1360" s="1">
        <f>IF(K1360&gt;0.001,1,0)</f>
        <v>1</v>
      </c>
      <c r="N1360" s="1">
        <f>IF(L1360&lt;-0.0001,1,0)</f>
        <v>1</v>
      </c>
      <c r="O1360" s="3">
        <f t="shared" si="126"/>
        <v>1.0999999999999999E-2</v>
      </c>
      <c r="P1360" s="2">
        <f t="shared" si="127"/>
        <v>142.54910999999998</v>
      </c>
      <c r="Q1360" s="2">
        <f>0.5*$C$7*$C$8*1.2*K1360^2</f>
        <v>165.42048600000001</v>
      </c>
      <c r="R1360" s="2">
        <f>IF(L1360&gt;0,$C$5*L1360,0)</f>
        <v>0</v>
      </c>
      <c r="S1360" s="2">
        <f t="shared" si="128"/>
        <v>307.96959600000002</v>
      </c>
      <c r="T1360" s="2">
        <f>(S1360*K1360)/1000</f>
        <v>6.3133767180000007</v>
      </c>
      <c r="U1360" s="2">
        <f t="shared" si="129"/>
        <v>6.3133767180000007</v>
      </c>
      <c r="V1360" s="2">
        <f>SUM(U$5:U1360)</f>
        <v>6768.1862075626141</v>
      </c>
      <c r="W1360" s="2">
        <f>V1360/3600</f>
        <v>1.8800517243229484</v>
      </c>
      <c r="X1360" s="2">
        <f>T1360*N1360</f>
        <v>6.3133767180000007</v>
      </c>
      <c r="Y1360" s="2">
        <f>SUM(X$5:X1360)</f>
        <v>1730.6282658177477</v>
      </c>
      <c r="Z1360" s="2">
        <f t="shared" si="130"/>
        <v>0.48073007383826322</v>
      </c>
      <c r="AA1360" s="2">
        <f>W1360-Z1360</f>
        <v>1.3993216504846853</v>
      </c>
      <c r="AB1360" s="2">
        <f>(0.5*$C$5*K1360^2)/1000</f>
        <v>277.57512500000001</v>
      </c>
      <c r="AC1360" s="2">
        <f t="shared" si="131"/>
        <v>277.57512500000001</v>
      </c>
      <c r="AD1360" s="13"/>
    </row>
    <row r="1361" spans="5:30" x14ac:dyDescent="0.25">
      <c r="E1361" s="6" t="s">
        <v>3</v>
      </c>
      <c r="F1361" s="1">
        <v>1356</v>
      </c>
      <c r="G1361" s="1">
        <v>334</v>
      </c>
      <c r="H1361" s="2">
        <f>SUM($K$5:K1361)</f>
        <v>13961.055555555555</v>
      </c>
      <c r="I1361" s="2">
        <f>SUM($K$1028:K1361)</f>
        <v>6110.6388888888951</v>
      </c>
      <c r="J1361" s="1">
        <v>72.099999999999994</v>
      </c>
      <c r="K1361" s="2">
        <v>20.027777777777775</v>
      </c>
      <c r="L1361" s="2">
        <v>-0.49999999999999922</v>
      </c>
      <c r="M1361" s="1">
        <f>IF(K1361&gt;0.001,1,0)</f>
        <v>1</v>
      </c>
      <c r="N1361" s="1">
        <f>IF(L1361&lt;-0.0001,1,0)</f>
        <v>1</v>
      </c>
      <c r="O1361" s="3">
        <f t="shared" si="126"/>
        <v>1.0999999999999999E-2</v>
      </c>
      <c r="P1361" s="2">
        <f t="shared" si="127"/>
        <v>142.54910999999998</v>
      </c>
      <c r="Q1361" s="2">
        <f>0.5*$C$7*$C$8*1.2*K1361^2</f>
        <v>157.88726372222217</v>
      </c>
      <c r="R1361" s="2">
        <f>IF(L1361&gt;0,$C$5*L1361,0)</f>
        <v>0</v>
      </c>
      <c r="S1361" s="2">
        <f t="shared" si="128"/>
        <v>300.43637372222213</v>
      </c>
      <c r="T1361" s="2">
        <f>(S1361*K1361)/1000</f>
        <v>6.0170729292700589</v>
      </c>
      <c r="U1361" s="2">
        <f t="shared" si="129"/>
        <v>6.0170729292700589</v>
      </c>
      <c r="V1361" s="2">
        <f>SUM(U$5:U1361)</f>
        <v>6774.2032804918845</v>
      </c>
      <c r="W1361" s="2">
        <f>V1361/3600</f>
        <v>1.881723133469968</v>
      </c>
      <c r="X1361" s="2">
        <f>T1361*N1361</f>
        <v>6.0170729292700589</v>
      </c>
      <c r="Y1361" s="2">
        <f>SUM(X$5:X1361)</f>
        <v>1736.6453387470178</v>
      </c>
      <c r="Z1361" s="2">
        <f t="shared" si="130"/>
        <v>0.48240148298528274</v>
      </c>
      <c r="AA1361" s="2">
        <f>W1361-Z1361</f>
        <v>1.3993216504846853</v>
      </c>
      <c r="AB1361" s="2">
        <f>(0.5*$C$5*K1361^2)/1000</f>
        <v>264.93439853395051</v>
      </c>
      <c r="AC1361" s="2">
        <f t="shared" si="131"/>
        <v>264.93439853395051</v>
      </c>
      <c r="AD1361" s="13"/>
    </row>
    <row r="1362" spans="5:30" x14ac:dyDescent="0.25">
      <c r="E1362" s="6" t="s">
        <v>3</v>
      </c>
      <c r="F1362" s="1">
        <v>1357</v>
      </c>
      <c r="G1362" s="1">
        <v>335</v>
      </c>
      <c r="H1362" s="2">
        <f>SUM($K$5:K1362)</f>
        <v>13980.555555555555</v>
      </c>
      <c r="I1362" s="2">
        <f>SUM($K$1028:K1362)</f>
        <v>6130.1388888888951</v>
      </c>
      <c r="J1362" s="1">
        <v>70.2</v>
      </c>
      <c r="K1362" s="2">
        <v>19.5</v>
      </c>
      <c r="L1362" s="2">
        <v>-0.54166666666666552</v>
      </c>
      <c r="M1362" s="1">
        <f>IF(K1362&gt;0.001,1,0)</f>
        <v>1</v>
      </c>
      <c r="N1362" s="1">
        <f>IF(L1362&lt;-0.0001,1,0)</f>
        <v>1</v>
      </c>
      <c r="O1362" s="3">
        <f t="shared" si="126"/>
        <v>1.0999999999999999E-2</v>
      </c>
      <c r="P1362" s="2">
        <f t="shared" si="127"/>
        <v>142.54910999999998</v>
      </c>
      <c r="Q1362" s="2">
        <f>0.5*$C$7*$C$8*1.2*K1362^2</f>
        <v>149.67552600000002</v>
      </c>
      <c r="R1362" s="2">
        <f>IF(L1362&gt;0,$C$5*L1362,0)</f>
        <v>0</v>
      </c>
      <c r="S1362" s="2">
        <f t="shared" si="128"/>
        <v>292.22463600000003</v>
      </c>
      <c r="T1362" s="2">
        <f>(S1362*K1362)/1000</f>
        <v>5.6983804020000006</v>
      </c>
      <c r="U1362" s="2">
        <f t="shared" si="129"/>
        <v>5.6983804020000006</v>
      </c>
      <c r="V1362" s="2">
        <f>SUM(U$5:U1362)</f>
        <v>6779.9016608938846</v>
      </c>
      <c r="W1362" s="2">
        <f>V1362/3600</f>
        <v>1.883306016914968</v>
      </c>
      <c r="X1362" s="2">
        <f>T1362*N1362</f>
        <v>5.6983804020000006</v>
      </c>
      <c r="Y1362" s="2">
        <f>SUM(X$5:X1362)</f>
        <v>1742.3437191490179</v>
      </c>
      <c r="Z1362" s="2">
        <f t="shared" si="130"/>
        <v>0.48398436643028275</v>
      </c>
      <c r="AA1362" s="2">
        <f>W1362-Z1362</f>
        <v>1.3993216504846853</v>
      </c>
      <c r="AB1362" s="2">
        <f>(0.5*$C$5*K1362^2)/1000</f>
        <v>251.155125</v>
      </c>
      <c r="AC1362" s="2">
        <f t="shared" si="131"/>
        <v>251.155125</v>
      </c>
      <c r="AD1362" s="13"/>
    </row>
    <row r="1363" spans="5:30" x14ac:dyDescent="0.25">
      <c r="E1363" s="6" t="s">
        <v>3</v>
      </c>
      <c r="F1363" s="1">
        <v>1358</v>
      </c>
      <c r="G1363" s="1">
        <v>336</v>
      </c>
      <c r="H1363" s="2">
        <f>SUM($K$5:K1363)</f>
        <v>13999.5</v>
      </c>
      <c r="I1363" s="2">
        <f>SUM($K$1028:K1363)</f>
        <v>6149.0833333333394</v>
      </c>
      <c r="J1363" s="1">
        <v>68.2</v>
      </c>
      <c r="K1363" s="2">
        <v>18.944444444444446</v>
      </c>
      <c r="L1363" s="2">
        <v>-0.56944444444444564</v>
      </c>
      <c r="M1363" s="1">
        <f>IF(K1363&gt;0.001,1,0)</f>
        <v>1</v>
      </c>
      <c r="N1363" s="1">
        <f>IF(L1363&lt;-0.0001,1,0)</f>
        <v>1</v>
      </c>
      <c r="O1363" s="3">
        <f t="shared" si="126"/>
        <v>1.0999999999999999E-2</v>
      </c>
      <c r="P1363" s="2">
        <f t="shared" si="127"/>
        <v>142.54910999999998</v>
      </c>
      <c r="Q1363" s="2">
        <f>0.5*$C$7*$C$8*1.2*K1363^2</f>
        <v>141.26849488888891</v>
      </c>
      <c r="R1363" s="2">
        <f>IF(L1363&gt;0,$C$5*L1363,0)</f>
        <v>0</v>
      </c>
      <c r="S1363" s="2">
        <f t="shared" si="128"/>
        <v>283.81760488888892</v>
      </c>
      <c r="T1363" s="2">
        <f>(S1363*K1363)/1000</f>
        <v>5.3767668481728403</v>
      </c>
      <c r="U1363" s="2">
        <f t="shared" si="129"/>
        <v>5.3767668481728403</v>
      </c>
      <c r="V1363" s="2">
        <f>SUM(U$5:U1363)</f>
        <v>6785.2784277420578</v>
      </c>
      <c r="W1363" s="2">
        <f>V1363/3600</f>
        <v>1.8847995632616827</v>
      </c>
      <c r="X1363" s="2">
        <f>T1363*N1363</f>
        <v>5.3767668481728403</v>
      </c>
      <c r="Y1363" s="2">
        <f>SUM(X$5:X1363)</f>
        <v>1747.7204859971907</v>
      </c>
      <c r="Z1363" s="2">
        <f t="shared" si="130"/>
        <v>0.48547791277699742</v>
      </c>
      <c r="AA1363" s="2">
        <f>W1363-Z1363</f>
        <v>1.3993216504846853</v>
      </c>
      <c r="AB1363" s="2">
        <f>(0.5*$C$5*K1363^2)/1000</f>
        <v>237.04814969135808</v>
      </c>
      <c r="AC1363" s="2">
        <f t="shared" si="131"/>
        <v>237.04814969135808</v>
      </c>
      <c r="AD1363" s="13"/>
    </row>
    <row r="1364" spans="5:30" x14ac:dyDescent="0.25">
      <c r="E1364" s="6" t="s">
        <v>3</v>
      </c>
      <c r="F1364" s="1">
        <v>1359</v>
      </c>
      <c r="G1364" s="1">
        <v>337</v>
      </c>
      <c r="H1364" s="2">
        <f>SUM($K$5:K1364)</f>
        <v>14017.861111111111</v>
      </c>
      <c r="I1364" s="2">
        <f>SUM($K$1028:K1364)</f>
        <v>6167.4444444444507</v>
      </c>
      <c r="J1364" s="1">
        <v>66.099999999999994</v>
      </c>
      <c r="K1364" s="2">
        <v>18.361111111111111</v>
      </c>
      <c r="L1364" s="2">
        <v>-0.61111111111111194</v>
      </c>
      <c r="M1364" s="1">
        <f>IF(K1364&gt;0.001,1,0)</f>
        <v>1</v>
      </c>
      <c r="N1364" s="1">
        <f>IF(L1364&lt;-0.0001,1,0)</f>
        <v>1</v>
      </c>
      <c r="O1364" s="3">
        <f t="shared" si="126"/>
        <v>1.0999999999999999E-2</v>
      </c>
      <c r="P1364" s="2">
        <f t="shared" si="127"/>
        <v>142.54910999999998</v>
      </c>
      <c r="Q1364" s="2">
        <f>0.5*$C$7*$C$8*1.2*K1364^2</f>
        <v>132.70261705555558</v>
      </c>
      <c r="R1364" s="2">
        <f>IF(L1364&gt;0,$C$5*L1364,0)</f>
        <v>0</v>
      </c>
      <c r="S1364" s="2">
        <f t="shared" si="128"/>
        <v>275.25172705555553</v>
      </c>
      <c r="T1364" s="2">
        <f>(S1364*K1364)/1000</f>
        <v>5.0539275439922831</v>
      </c>
      <c r="U1364" s="2">
        <f t="shared" si="129"/>
        <v>5.0539275439922831</v>
      </c>
      <c r="V1364" s="2">
        <f>SUM(U$5:U1364)</f>
        <v>6790.3323552860502</v>
      </c>
      <c r="W1364" s="2">
        <f>V1364/3600</f>
        <v>1.8862034320239027</v>
      </c>
      <c r="X1364" s="2">
        <f>T1364*N1364</f>
        <v>5.0539275439922831</v>
      </c>
      <c r="Y1364" s="2">
        <f>SUM(X$5:X1364)</f>
        <v>1752.7744135411831</v>
      </c>
      <c r="Z1364" s="2">
        <f t="shared" si="130"/>
        <v>0.48688178153921752</v>
      </c>
      <c r="AA1364" s="2">
        <f>W1364-Z1364</f>
        <v>1.3993216504846853</v>
      </c>
      <c r="AB1364" s="2">
        <f>(0.5*$C$5*K1364^2)/1000</f>
        <v>222.67463001543211</v>
      </c>
      <c r="AC1364" s="2">
        <f t="shared" si="131"/>
        <v>222.67463001543211</v>
      </c>
      <c r="AD1364" s="13"/>
    </row>
    <row r="1365" spans="5:30" x14ac:dyDescent="0.25">
      <c r="E1365" s="6" t="s">
        <v>3</v>
      </c>
      <c r="F1365" s="1">
        <v>1360</v>
      </c>
      <c r="G1365" s="1">
        <v>338</v>
      </c>
      <c r="H1365" s="2">
        <f>SUM($K$5:K1365)</f>
        <v>14035.583333333334</v>
      </c>
      <c r="I1365" s="2">
        <f>SUM($K$1028:K1365)</f>
        <v>6185.1666666666733</v>
      </c>
      <c r="J1365" s="1">
        <v>63.8</v>
      </c>
      <c r="K1365" s="2">
        <v>17.722222222222221</v>
      </c>
      <c r="L1365" s="2">
        <v>-0.624999999999999</v>
      </c>
      <c r="M1365" s="1">
        <f>IF(K1365&gt;0.001,1,0)</f>
        <v>1</v>
      </c>
      <c r="N1365" s="1">
        <f>IF(L1365&lt;-0.0001,1,0)</f>
        <v>1</v>
      </c>
      <c r="O1365" s="3">
        <f t="shared" si="126"/>
        <v>1.0999999999999999E-2</v>
      </c>
      <c r="P1365" s="2">
        <f t="shared" si="127"/>
        <v>142.54910999999998</v>
      </c>
      <c r="Q1365" s="2">
        <f>0.5*$C$7*$C$8*1.2*K1365^2</f>
        <v>123.62830822222222</v>
      </c>
      <c r="R1365" s="2">
        <f>IF(L1365&gt;0,$C$5*L1365,0)</f>
        <v>0</v>
      </c>
      <c r="S1365" s="2">
        <f t="shared" si="128"/>
        <v>266.17741822222217</v>
      </c>
      <c r="T1365" s="2">
        <f>(S1365*K1365)/1000</f>
        <v>4.717255356271604</v>
      </c>
      <c r="U1365" s="2">
        <f t="shared" si="129"/>
        <v>4.717255356271604</v>
      </c>
      <c r="V1365" s="2">
        <f>SUM(U$5:U1365)</f>
        <v>6795.0496106423216</v>
      </c>
      <c r="W1365" s="2">
        <f>V1365/3600</f>
        <v>1.8875137807339781</v>
      </c>
      <c r="X1365" s="2">
        <f>T1365*N1365</f>
        <v>4.717255356271604</v>
      </c>
      <c r="Y1365" s="2">
        <f>SUM(X$5:X1365)</f>
        <v>1757.4916688974547</v>
      </c>
      <c r="Z1365" s="2">
        <f t="shared" si="130"/>
        <v>0.48819213024929298</v>
      </c>
      <c r="AA1365" s="2">
        <f>W1365-Z1365</f>
        <v>1.3993216504846853</v>
      </c>
      <c r="AB1365" s="2">
        <f>(0.5*$C$5*K1365^2)/1000</f>
        <v>207.44796450617284</v>
      </c>
      <c r="AC1365" s="2">
        <f t="shared" si="131"/>
        <v>207.44796450617284</v>
      </c>
      <c r="AD1365" s="13"/>
    </row>
    <row r="1366" spans="5:30" x14ac:dyDescent="0.25">
      <c r="E1366" s="6" t="s">
        <v>3</v>
      </c>
      <c r="F1366" s="1">
        <v>1361</v>
      </c>
      <c r="G1366" s="1">
        <v>339</v>
      </c>
      <c r="H1366" s="2">
        <f>SUM($K$5:K1366)</f>
        <v>14052.694444444445</v>
      </c>
      <c r="I1366" s="2">
        <f>SUM($K$1028:K1366)</f>
        <v>6202.2777777777846</v>
      </c>
      <c r="J1366" s="1">
        <v>61.6</v>
      </c>
      <c r="K1366" s="2">
        <v>17.111111111111111</v>
      </c>
      <c r="L1366" s="2">
        <v>-0.49999999999999922</v>
      </c>
      <c r="M1366" s="1">
        <f>IF(K1366&gt;0.001,1,0)</f>
        <v>1</v>
      </c>
      <c r="N1366" s="1">
        <f>IF(L1366&lt;-0.0001,1,0)</f>
        <v>1</v>
      </c>
      <c r="O1366" s="3">
        <f t="shared" si="126"/>
        <v>1.0999999999999999E-2</v>
      </c>
      <c r="P1366" s="2">
        <f t="shared" si="127"/>
        <v>142.54910999999998</v>
      </c>
      <c r="Q1366" s="2">
        <f>0.5*$C$7*$C$8*1.2*K1366^2</f>
        <v>115.24921955555557</v>
      </c>
      <c r="R1366" s="2">
        <f>IF(L1366&gt;0,$C$5*L1366,0)</f>
        <v>0</v>
      </c>
      <c r="S1366" s="2">
        <f t="shared" si="128"/>
        <v>257.79832955555554</v>
      </c>
      <c r="T1366" s="2">
        <f>(S1366*K1366)/1000</f>
        <v>4.4112158612839503</v>
      </c>
      <c r="U1366" s="2">
        <f t="shared" si="129"/>
        <v>4.4112158612839503</v>
      </c>
      <c r="V1366" s="2">
        <f>SUM(U$5:U1366)</f>
        <v>6799.4608265036059</v>
      </c>
      <c r="W1366" s="2">
        <f>V1366/3600</f>
        <v>1.8887391184732238</v>
      </c>
      <c r="X1366" s="2">
        <f>T1366*N1366</f>
        <v>4.4112158612839503</v>
      </c>
      <c r="Y1366" s="2">
        <f>SUM(X$5:X1366)</f>
        <v>1761.9028847587388</v>
      </c>
      <c r="Z1366" s="2">
        <f t="shared" si="130"/>
        <v>0.48941746798853852</v>
      </c>
      <c r="AA1366" s="2">
        <f>W1366-Z1366</f>
        <v>1.3993216504846853</v>
      </c>
      <c r="AB1366" s="2">
        <f>(0.5*$C$5*K1366^2)/1000</f>
        <v>193.3878765432099</v>
      </c>
      <c r="AC1366" s="2">
        <f t="shared" si="131"/>
        <v>193.3878765432099</v>
      </c>
      <c r="AD1366" s="13"/>
    </row>
    <row r="1367" spans="5:30" x14ac:dyDescent="0.25">
      <c r="E1367" s="6" t="s">
        <v>3</v>
      </c>
      <c r="F1367" s="1">
        <v>1362</v>
      </c>
      <c r="G1367" s="1">
        <v>340</v>
      </c>
      <c r="H1367" s="2">
        <f>SUM($K$5:K1367)</f>
        <v>14069.416666666668</v>
      </c>
      <c r="I1367" s="2">
        <f>SUM($K$1028:K1367)</f>
        <v>6219.0000000000073</v>
      </c>
      <c r="J1367" s="1">
        <v>60.2</v>
      </c>
      <c r="K1367" s="2">
        <v>16.722222222222221</v>
      </c>
      <c r="L1367" s="2">
        <v>-0.25000000000000061</v>
      </c>
      <c r="M1367" s="1">
        <f>IF(K1367&gt;0.001,1,0)</f>
        <v>1</v>
      </c>
      <c r="N1367" s="1">
        <f>IF(L1367&lt;-0.0001,1,0)</f>
        <v>1</v>
      </c>
      <c r="O1367" s="3">
        <f t="shared" si="126"/>
        <v>1.0999999999999999E-2</v>
      </c>
      <c r="P1367" s="2">
        <f t="shared" si="127"/>
        <v>142.54910999999998</v>
      </c>
      <c r="Q1367" s="2">
        <f>0.5*$C$7*$C$8*1.2*K1367^2</f>
        <v>110.07014822222222</v>
      </c>
      <c r="R1367" s="2">
        <f>IF(L1367&gt;0,$C$5*L1367,0)</f>
        <v>0</v>
      </c>
      <c r="S1367" s="2">
        <f t="shared" si="128"/>
        <v>252.61925822222219</v>
      </c>
      <c r="T1367" s="2">
        <f>(S1367*K1367)/1000</f>
        <v>4.2243553736049373</v>
      </c>
      <c r="U1367" s="2">
        <f t="shared" si="129"/>
        <v>4.2243553736049373</v>
      </c>
      <c r="V1367" s="2">
        <f>SUM(U$5:U1367)</f>
        <v>6803.6851818772111</v>
      </c>
      <c r="W1367" s="2">
        <f>V1367/3600</f>
        <v>1.8899125505214476</v>
      </c>
      <c r="X1367" s="2">
        <f>T1367*N1367</f>
        <v>4.2243553736049373</v>
      </c>
      <c r="Y1367" s="2">
        <f>SUM(X$5:X1367)</f>
        <v>1766.1272401323438</v>
      </c>
      <c r="Z1367" s="2">
        <f t="shared" si="130"/>
        <v>0.49059090003676215</v>
      </c>
      <c r="AA1367" s="2">
        <f>W1367-Z1367</f>
        <v>1.3993216504846855</v>
      </c>
      <c r="AB1367" s="2">
        <f>(0.5*$C$5*K1367^2)/1000</f>
        <v>184.69740895061724</v>
      </c>
      <c r="AC1367" s="2">
        <f t="shared" si="131"/>
        <v>184.69740895061724</v>
      </c>
      <c r="AD1367" s="13"/>
    </row>
    <row r="1368" spans="5:30" x14ac:dyDescent="0.25">
      <c r="E1368" s="6" t="s">
        <v>3</v>
      </c>
      <c r="F1368" s="1">
        <v>1363</v>
      </c>
      <c r="G1368" s="1">
        <v>341</v>
      </c>
      <c r="H1368" s="2">
        <f>SUM($K$5:K1368)</f>
        <v>14086.027777777779</v>
      </c>
      <c r="I1368" s="2">
        <f>SUM($K$1028:K1368)</f>
        <v>6235.6111111111186</v>
      </c>
      <c r="J1368" s="1">
        <v>59.8</v>
      </c>
      <c r="K1368" s="2">
        <v>16.611111111111111</v>
      </c>
      <c r="L1368" s="2">
        <v>2.7777777777777186E-2</v>
      </c>
      <c r="M1368" s="1">
        <f>IF(K1368&gt;0.001,1,0)</f>
        <v>1</v>
      </c>
      <c r="N1368" s="1">
        <f>IF(L1368&lt;-0.0001,1,0)</f>
        <v>0</v>
      </c>
      <c r="O1368" s="3">
        <f t="shared" si="126"/>
        <v>1.0999999999999999E-2</v>
      </c>
      <c r="P1368" s="2">
        <f t="shared" si="127"/>
        <v>142.54910999999998</v>
      </c>
      <c r="Q1368" s="2">
        <f>0.5*$C$7*$C$8*1.2*K1368^2</f>
        <v>108.61228155555555</v>
      </c>
      <c r="R1368" s="2">
        <f>IF(L1368&gt;0,$C$5*L1368,0)</f>
        <v>36.694444444443661</v>
      </c>
      <c r="S1368" s="2">
        <f t="shared" si="128"/>
        <v>287.85583599999921</v>
      </c>
      <c r="T1368" s="2">
        <f>(S1368*K1368)/1000</f>
        <v>4.7816052757777641</v>
      </c>
      <c r="U1368" s="2">
        <f t="shared" si="129"/>
        <v>4.7816052757777641</v>
      </c>
      <c r="V1368" s="2">
        <f>SUM(U$5:U1368)</f>
        <v>6808.4667871529891</v>
      </c>
      <c r="W1368" s="2">
        <f>V1368/3600</f>
        <v>1.8912407742091637</v>
      </c>
      <c r="X1368" s="2">
        <f>T1368*N1368</f>
        <v>0</v>
      </c>
      <c r="Y1368" s="2">
        <f>SUM(X$5:X1368)</f>
        <v>1766.1272401323438</v>
      </c>
      <c r="Z1368" s="2">
        <f t="shared" si="130"/>
        <v>0.49059090003676215</v>
      </c>
      <c r="AA1368" s="2">
        <f>W1368-Z1368</f>
        <v>1.4006498741724016</v>
      </c>
      <c r="AB1368" s="2">
        <f>(0.5*$C$5*K1368^2)/1000</f>
        <v>182.25111265432099</v>
      </c>
      <c r="AC1368" s="2">
        <f t="shared" si="131"/>
        <v>0</v>
      </c>
      <c r="AD1368" s="13"/>
    </row>
    <row r="1369" spans="5:30" x14ac:dyDescent="0.25">
      <c r="E1369" s="6" t="s">
        <v>3</v>
      </c>
      <c r="F1369" s="1">
        <v>1364</v>
      </c>
      <c r="G1369" s="1">
        <v>342</v>
      </c>
      <c r="H1369" s="2">
        <f>SUM($K$5:K1369)</f>
        <v>14102.805555555557</v>
      </c>
      <c r="I1369" s="2">
        <f>SUM($K$1028:K1369)</f>
        <v>6252.388888888896</v>
      </c>
      <c r="J1369" s="1">
        <v>60.4</v>
      </c>
      <c r="K1369" s="2">
        <v>16.777777777777779</v>
      </c>
      <c r="L1369" s="2">
        <v>0.27777777777777779</v>
      </c>
      <c r="M1369" s="1">
        <f>IF(K1369&gt;0.001,1,0)</f>
        <v>1</v>
      </c>
      <c r="N1369" s="1">
        <f>IF(L1369&lt;-0.0001,1,0)</f>
        <v>0</v>
      </c>
      <c r="O1369" s="3">
        <f t="shared" si="126"/>
        <v>1.0999999999999999E-2</v>
      </c>
      <c r="P1369" s="2">
        <f t="shared" si="127"/>
        <v>142.54910999999998</v>
      </c>
      <c r="Q1369" s="2">
        <f>0.5*$C$7*$C$8*1.2*K1369^2</f>
        <v>110.80272622222225</v>
      </c>
      <c r="R1369" s="2">
        <f>IF(L1369&gt;0,$C$5*L1369,0)</f>
        <v>366.94444444444446</v>
      </c>
      <c r="S1369" s="2">
        <f t="shared" si="128"/>
        <v>620.29628066666669</v>
      </c>
      <c r="T1369" s="2">
        <f>(S1369*K1369)/1000</f>
        <v>10.407193153407409</v>
      </c>
      <c r="U1369" s="2">
        <f t="shared" si="129"/>
        <v>10.407193153407409</v>
      </c>
      <c r="V1369" s="2">
        <f>SUM(U$5:U1369)</f>
        <v>6818.8739803063963</v>
      </c>
      <c r="W1369" s="2">
        <f>V1369/3600</f>
        <v>1.8941316611962211</v>
      </c>
      <c r="X1369" s="2">
        <f>T1369*N1369</f>
        <v>0</v>
      </c>
      <c r="Y1369" s="2">
        <f>SUM(X$5:X1369)</f>
        <v>1766.1272401323438</v>
      </c>
      <c r="Z1369" s="2">
        <f t="shared" si="130"/>
        <v>0.49059090003676215</v>
      </c>
      <c r="AA1369" s="2">
        <f>W1369-Z1369</f>
        <v>1.403540761159459</v>
      </c>
      <c r="AB1369" s="2">
        <f>(0.5*$C$5*K1369^2)/1000</f>
        <v>185.92667283950621</v>
      </c>
      <c r="AC1369" s="2">
        <f t="shared" si="131"/>
        <v>0</v>
      </c>
      <c r="AD1369" s="13"/>
    </row>
    <row r="1370" spans="5:30" x14ac:dyDescent="0.25">
      <c r="E1370" s="6" t="s">
        <v>3</v>
      </c>
      <c r="F1370" s="1">
        <v>1365</v>
      </c>
      <c r="G1370" s="1">
        <v>343</v>
      </c>
      <c r="H1370" s="2">
        <f>SUM($K$5:K1370)</f>
        <v>14119.972222222223</v>
      </c>
      <c r="I1370" s="2">
        <f>SUM($K$1028:K1370)</f>
        <v>6269.5555555555629</v>
      </c>
      <c r="J1370" s="1">
        <v>61.8</v>
      </c>
      <c r="K1370" s="2">
        <v>17.166666666666664</v>
      </c>
      <c r="L1370" s="2">
        <v>0.30555555555555597</v>
      </c>
      <c r="M1370" s="1">
        <f>IF(K1370&gt;0.001,1,0)</f>
        <v>1</v>
      </c>
      <c r="N1370" s="1">
        <f>IF(L1370&lt;-0.0001,1,0)</f>
        <v>0</v>
      </c>
      <c r="O1370" s="3">
        <f t="shared" si="126"/>
        <v>1.0999999999999999E-2</v>
      </c>
      <c r="P1370" s="2">
        <f t="shared" si="127"/>
        <v>142.54910999999998</v>
      </c>
      <c r="Q1370" s="2">
        <f>0.5*$C$7*$C$8*1.2*K1370^2</f>
        <v>115.99880599999997</v>
      </c>
      <c r="R1370" s="2">
        <f>IF(L1370&gt;0,$C$5*L1370,0)</f>
        <v>403.63888888888943</v>
      </c>
      <c r="S1370" s="2">
        <f t="shared" si="128"/>
        <v>662.18680488888936</v>
      </c>
      <c r="T1370" s="2">
        <f>(S1370*K1370)/1000</f>
        <v>11.367540150592598</v>
      </c>
      <c r="U1370" s="2">
        <f t="shared" si="129"/>
        <v>11.367540150592598</v>
      </c>
      <c r="V1370" s="2">
        <f>SUM(U$5:U1370)</f>
        <v>6830.2415204569888</v>
      </c>
      <c r="W1370" s="2">
        <f>V1370/3600</f>
        <v>1.8972893112380524</v>
      </c>
      <c r="X1370" s="2">
        <f>T1370*N1370</f>
        <v>0</v>
      </c>
      <c r="Y1370" s="2">
        <f>SUM(X$5:X1370)</f>
        <v>1766.1272401323438</v>
      </c>
      <c r="Z1370" s="2">
        <f t="shared" si="130"/>
        <v>0.49059090003676215</v>
      </c>
      <c r="AA1370" s="2">
        <f>W1370-Z1370</f>
        <v>1.4066984112012904</v>
      </c>
      <c r="AB1370" s="2">
        <f>(0.5*$C$5*K1370^2)/1000</f>
        <v>194.64568055555549</v>
      </c>
      <c r="AC1370" s="2">
        <f t="shared" si="131"/>
        <v>0</v>
      </c>
      <c r="AD1370" s="13"/>
    </row>
    <row r="1371" spans="5:30" x14ac:dyDescent="0.25">
      <c r="E1371" s="6" t="s">
        <v>3</v>
      </c>
      <c r="F1371" s="1">
        <v>1366</v>
      </c>
      <c r="G1371" s="1">
        <v>344</v>
      </c>
      <c r="H1371" s="2">
        <f>SUM($K$5:K1371)</f>
        <v>14137.361111111111</v>
      </c>
      <c r="I1371" s="2">
        <f>SUM($K$1028:K1371)</f>
        <v>6286.9444444444516</v>
      </c>
      <c r="J1371" s="1">
        <v>62.6</v>
      </c>
      <c r="K1371" s="2">
        <v>17.388888888888889</v>
      </c>
      <c r="L1371" s="2">
        <v>0.12500000000000078</v>
      </c>
      <c r="M1371" s="1">
        <f>IF(K1371&gt;0.001,1,0)</f>
        <v>1</v>
      </c>
      <c r="N1371" s="1">
        <f>IF(L1371&lt;-0.0001,1,0)</f>
        <v>0</v>
      </c>
      <c r="O1371" s="3">
        <f t="shared" si="126"/>
        <v>1.0999999999999999E-2</v>
      </c>
      <c r="P1371" s="2">
        <f t="shared" si="127"/>
        <v>142.54910999999998</v>
      </c>
      <c r="Q1371" s="2">
        <f>0.5*$C$7*$C$8*1.2*K1371^2</f>
        <v>119.02144955555558</v>
      </c>
      <c r="R1371" s="2">
        <f>IF(L1371&gt;0,$C$5*L1371,0)</f>
        <v>165.12500000000102</v>
      </c>
      <c r="S1371" s="2">
        <f t="shared" si="128"/>
        <v>426.6955595555566</v>
      </c>
      <c r="T1371" s="2">
        <f>(S1371*K1371)/1000</f>
        <v>7.4197616744938459</v>
      </c>
      <c r="U1371" s="2">
        <f t="shared" si="129"/>
        <v>7.4197616744938459</v>
      </c>
      <c r="V1371" s="2">
        <f>SUM(U$5:U1371)</f>
        <v>6837.6612821314829</v>
      </c>
      <c r="W1371" s="2">
        <f>V1371/3600</f>
        <v>1.8993503561476341</v>
      </c>
      <c r="X1371" s="2">
        <f>T1371*N1371</f>
        <v>0</v>
      </c>
      <c r="Y1371" s="2">
        <f>SUM(X$5:X1371)</f>
        <v>1766.1272401323438</v>
      </c>
      <c r="Z1371" s="2">
        <f t="shared" si="130"/>
        <v>0.49059090003676215</v>
      </c>
      <c r="AA1371" s="2">
        <f>W1371-Z1371</f>
        <v>1.4087594561108721</v>
      </c>
      <c r="AB1371" s="2">
        <f>(0.5*$C$5*K1371^2)/1000</f>
        <v>199.71766820987656</v>
      </c>
      <c r="AC1371" s="2">
        <f t="shared" si="131"/>
        <v>0</v>
      </c>
      <c r="AD1371" s="13"/>
    </row>
    <row r="1372" spans="5:30" x14ac:dyDescent="0.25">
      <c r="E1372" s="6" t="s">
        <v>3</v>
      </c>
      <c r="F1372" s="1">
        <v>1367</v>
      </c>
      <c r="G1372" s="1">
        <v>345</v>
      </c>
      <c r="H1372" s="2">
        <f>SUM($K$5:K1372)</f>
        <v>14154.777777777777</v>
      </c>
      <c r="I1372" s="2">
        <f>SUM($K$1028:K1372)</f>
        <v>6304.3611111111186</v>
      </c>
      <c r="J1372" s="1">
        <v>62.7</v>
      </c>
      <c r="K1372" s="2">
        <v>17.416666666666668</v>
      </c>
      <c r="L1372" s="2">
        <v>-9.7222222222222612E-2</v>
      </c>
      <c r="M1372" s="1">
        <f>IF(K1372&gt;0.001,1,0)</f>
        <v>1</v>
      </c>
      <c r="N1372" s="1">
        <f>IF(L1372&lt;-0.0001,1,0)</f>
        <v>1</v>
      </c>
      <c r="O1372" s="3">
        <f t="shared" si="126"/>
        <v>1.0999999999999999E-2</v>
      </c>
      <c r="P1372" s="2">
        <f t="shared" si="127"/>
        <v>142.54910999999998</v>
      </c>
      <c r="Q1372" s="2">
        <f>0.5*$C$7*$C$8*1.2*K1372^2</f>
        <v>119.40201350000002</v>
      </c>
      <c r="R1372" s="2">
        <f>IF(L1372&gt;0,$C$5*L1372,0)</f>
        <v>0</v>
      </c>
      <c r="S1372" s="2">
        <f t="shared" si="128"/>
        <v>261.95112349999999</v>
      </c>
      <c r="T1372" s="2">
        <f>(S1372*K1372)/1000</f>
        <v>4.5623154009583331</v>
      </c>
      <c r="U1372" s="2">
        <f t="shared" si="129"/>
        <v>4.5623154009583331</v>
      </c>
      <c r="V1372" s="2">
        <f>SUM(U$5:U1372)</f>
        <v>6842.2235975324411</v>
      </c>
      <c r="W1372" s="2">
        <f>V1372/3600</f>
        <v>1.9006176659812337</v>
      </c>
      <c r="X1372" s="2">
        <f>T1372*N1372</f>
        <v>4.5623154009583331</v>
      </c>
      <c r="Y1372" s="2">
        <f>SUM(X$5:X1372)</f>
        <v>1770.6895555333022</v>
      </c>
      <c r="Z1372" s="2">
        <f t="shared" si="130"/>
        <v>0.49185820987036172</v>
      </c>
      <c r="AA1372" s="2">
        <f>W1372-Z1372</f>
        <v>1.4087594561108721</v>
      </c>
      <c r="AB1372" s="2">
        <f>(0.5*$C$5*K1372^2)/1000</f>
        <v>200.35625347222225</v>
      </c>
      <c r="AC1372" s="2">
        <f t="shared" si="131"/>
        <v>200.35625347222225</v>
      </c>
      <c r="AD1372" s="13"/>
    </row>
    <row r="1373" spans="5:30" x14ac:dyDescent="0.25">
      <c r="E1373" s="6" t="s">
        <v>3</v>
      </c>
      <c r="F1373" s="1">
        <v>1368</v>
      </c>
      <c r="G1373" s="1">
        <v>346</v>
      </c>
      <c r="H1373" s="2">
        <f>SUM($K$5:K1373)</f>
        <v>14171.972222222223</v>
      </c>
      <c r="I1373" s="2">
        <f>SUM($K$1028:K1373)</f>
        <v>6321.5555555555629</v>
      </c>
      <c r="J1373" s="1">
        <v>61.9</v>
      </c>
      <c r="K1373" s="2">
        <v>17.194444444444443</v>
      </c>
      <c r="L1373" s="2">
        <v>-0.37500000000000039</v>
      </c>
      <c r="M1373" s="1">
        <f>IF(K1373&gt;0.001,1,0)</f>
        <v>1</v>
      </c>
      <c r="N1373" s="1">
        <f>IF(L1373&lt;-0.0001,1,0)</f>
        <v>1</v>
      </c>
      <c r="O1373" s="3">
        <f t="shared" si="126"/>
        <v>1.0999999999999999E-2</v>
      </c>
      <c r="P1373" s="2">
        <f t="shared" si="127"/>
        <v>142.54910999999998</v>
      </c>
      <c r="Q1373" s="2">
        <f>0.5*$C$7*$C$8*1.2*K1373^2</f>
        <v>116.37451038888888</v>
      </c>
      <c r="R1373" s="2">
        <f>IF(L1373&gt;0,$C$5*L1373,0)</f>
        <v>0</v>
      </c>
      <c r="S1373" s="2">
        <f t="shared" si="128"/>
        <v>258.92362038888888</v>
      </c>
      <c r="T1373" s="2">
        <f>(S1373*K1373)/1000</f>
        <v>4.4520478061311728</v>
      </c>
      <c r="U1373" s="2">
        <f t="shared" si="129"/>
        <v>4.4520478061311728</v>
      </c>
      <c r="V1373" s="2">
        <f>SUM(U$5:U1373)</f>
        <v>6846.6756453385724</v>
      </c>
      <c r="W1373" s="2">
        <f>V1373/3600</f>
        <v>1.9018543459273811</v>
      </c>
      <c r="X1373" s="2">
        <f>T1373*N1373</f>
        <v>4.4520478061311728</v>
      </c>
      <c r="Y1373" s="2">
        <f>SUM(X$5:X1373)</f>
        <v>1775.1416033394332</v>
      </c>
      <c r="Z1373" s="2">
        <f t="shared" si="130"/>
        <v>0.49309488981650923</v>
      </c>
      <c r="AA1373" s="2">
        <f>W1373-Z1373</f>
        <v>1.4087594561108718</v>
      </c>
      <c r="AB1373" s="2">
        <f>(0.5*$C$5*K1373^2)/1000</f>
        <v>195.27611149691353</v>
      </c>
      <c r="AC1373" s="2">
        <f t="shared" si="131"/>
        <v>195.27611149691353</v>
      </c>
      <c r="AD1373" s="13"/>
    </row>
    <row r="1374" spans="5:30" x14ac:dyDescent="0.25">
      <c r="E1374" s="6" t="s">
        <v>3</v>
      </c>
      <c r="F1374" s="1">
        <v>1369</v>
      </c>
      <c r="G1374" s="1">
        <v>347</v>
      </c>
      <c r="H1374" s="2">
        <f>SUM($K$5:K1374)</f>
        <v>14188.638888888889</v>
      </c>
      <c r="I1374" s="2">
        <f>SUM($K$1028:K1374)</f>
        <v>6338.2222222222299</v>
      </c>
      <c r="J1374" s="1">
        <v>60</v>
      </c>
      <c r="K1374" s="2">
        <v>16.666666666666668</v>
      </c>
      <c r="L1374" s="2">
        <v>-0.4861111111111111</v>
      </c>
      <c r="M1374" s="1">
        <f>IF(K1374&gt;0.001,1,0)</f>
        <v>1</v>
      </c>
      <c r="N1374" s="1">
        <f>IF(L1374&lt;-0.0001,1,0)</f>
        <v>1</v>
      </c>
      <c r="O1374" s="3">
        <f t="shared" si="126"/>
        <v>1.0999999999999999E-2</v>
      </c>
      <c r="P1374" s="2">
        <f t="shared" si="127"/>
        <v>142.54910999999998</v>
      </c>
      <c r="Q1374" s="2">
        <f>0.5*$C$7*$C$8*1.2*K1374^2</f>
        <v>109.34000000000003</v>
      </c>
      <c r="R1374" s="2">
        <f>IF(L1374&gt;0,$C$5*L1374,0)</f>
        <v>0</v>
      </c>
      <c r="S1374" s="2">
        <f t="shared" si="128"/>
        <v>251.88911000000002</v>
      </c>
      <c r="T1374" s="2">
        <f>(S1374*K1374)/1000</f>
        <v>4.1981518333333341</v>
      </c>
      <c r="U1374" s="2">
        <f t="shared" si="129"/>
        <v>4.1981518333333341</v>
      </c>
      <c r="V1374" s="2">
        <f>SUM(U$5:U1374)</f>
        <v>6850.8737971719056</v>
      </c>
      <c r="W1374" s="2">
        <f>V1374/3600</f>
        <v>1.9030204992144182</v>
      </c>
      <c r="X1374" s="2">
        <f>T1374*N1374</f>
        <v>4.1981518333333341</v>
      </c>
      <c r="Y1374" s="2">
        <f>SUM(X$5:X1374)</f>
        <v>1779.3397551727667</v>
      </c>
      <c r="Z1374" s="2">
        <f t="shared" si="130"/>
        <v>0.49426104310354629</v>
      </c>
      <c r="AA1374" s="2">
        <f>W1374-Z1374</f>
        <v>1.4087594561108718</v>
      </c>
      <c r="AB1374" s="2">
        <f>(0.5*$C$5*K1374^2)/1000</f>
        <v>183.47222222222226</v>
      </c>
      <c r="AC1374" s="2">
        <f t="shared" si="131"/>
        <v>183.47222222222226</v>
      </c>
      <c r="AD1374" s="13"/>
    </row>
    <row r="1375" spans="5:30" x14ac:dyDescent="0.25">
      <c r="E1375" s="6" t="s">
        <v>3</v>
      </c>
      <c r="F1375" s="1">
        <v>1370</v>
      </c>
      <c r="G1375" s="1">
        <v>348</v>
      </c>
      <c r="H1375" s="2">
        <f>SUM($K$5:K1375)</f>
        <v>14204.861111111111</v>
      </c>
      <c r="I1375" s="2">
        <f>SUM($K$1028:K1375)</f>
        <v>6354.4444444444525</v>
      </c>
      <c r="J1375" s="1">
        <v>58.4</v>
      </c>
      <c r="K1375" s="2">
        <v>16.222222222222221</v>
      </c>
      <c r="L1375" s="2">
        <v>-0.30555555555555597</v>
      </c>
      <c r="M1375" s="1">
        <f>IF(K1375&gt;0.001,1,0)</f>
        <v>1</v>
      </c>
      <c r="N1375" s="1">
        <f>IF(L1375&lt;-0.0001,1,0)</f>
        <v>1</v>
      </c>
      <c r="O1375" s="3">
        <f t="shared" si="126"/>
        <v>1.0999999999999999E-2</v>
      </c>
      <c r="P1375" s="2">
        <f t="shared" si="127"/>
        <v>142.54910999999998</v>
      </c>
      <c r="Q1375" s="2">
        <f>0.5*$C$7*$C$8*1.2*K1375^2</f>
        <v>103.58628622222221</v>
      </c>
      <c r="R1375" s="2">
        <f>IF(L1375&gt;0,$C$5*L1375,0)</f>
        <v>0</v>
      </c>
      <c r="S1375" s="2">
        <f t="shared" si="128"/>
        <v>246.1353962222222</v>
      </c>
      <c r="T1375" s="2">
        <f>(S1375*K1375)/1000</f>
        <v>3.9928630942716046</v>
      </c>
      <c r="U1375" s="2">
        <f t="shared" si="129"/>
        <v>3.9928630942716046</v>
      </c>
      <c r="V1375" s="2">
        <f>SUM(U$5:U1375)</f>
        <v>6854.866660266177</v>
      </c>
      <c r="W1375" s="2">
        <f>V1375/3600</f>
        <v>1.9041296278517159</v>
      </c>
      <c r="X1375" s="2">
        <f>T1375*N1375</f>
        <v>3.9928630942716046</v>
      </c>
      <c r="Y1375" s="2">
        <f>SUM(X$5:X1375)</f>
        <v>1783.3326182670382</v>
      </c>
      <c r="Z1375" s="2">
        <f t="shared" si="130"/>
        <v>0.49537017174084397</v>
      </c>
      <c r="AA1375" s="2">
        <f>W1375-Z1375</f>
        <v>1.4087594561108721</v>
      </c>
      <c r="AB1375" s="2">
        <f>(0.5*$C$5*K1375^2)/1000</f>
        <v>173.81750617283947</v>
      </c>
      <c r="AC1375" s="2">
        <f t="shared" si="131"/>
        <v>173.81750617283947</v>
      </c>
      <c r="AD1375" s="13"/>
    </row>
    <row r="1376" spans="5:30" x14ac:dyDescent="0.25">
      <c r="E1376" s="6" t="s">
        <v>3</v>
      </c>
      <c r="F1376" s="1">
        <v>1371</v>
      </c>
      <c r="G1376" s="1">
        <v>349</v>
      </c>
      <c r="H1376" s="2">
        <f>SUM($K$5:K1376)</f>
        <v>14220.916666666666</v>
      </c>
      <c r="I1376" s="2">
        <f>SUM($K$1028:K1376)</f>
        <v>6370.5000000000082</v>
      </c>
      <c r="J1376" s="1">
        <v>57.8</v>
      </c>
      <c r="K1376" s="2">
        <v>16.055555555555554</v>
      </c>
      <c r="L1376" s="2">
        <v>-8.3333333333333523E-2</v>
      </c>
      <c r="M1376" s="1">
        <f>IF(K1376&gt;0.001,1,0)</f>
        <v>1</v>
      </c>
      <c r="N1376" s="1">
        <f>IF(L1376&lt;-0.0001,1,0)</f>
        <v>1</v>
      </c>
      <c r="O1376" s="3">
        <f t="shared" si="126"/>
        <v>1.0999999999999999E-2</v>
      </c>
      <c r="P1376" s="2">
        <f t="shared" si="127"/>
        <v>142.54910999999998</v>
      </c>
      <c r="Q1376" s="2">
        <f>0.5*$C$7*$C$8*1.2*K1376^2</f>
        <v>101.46873488888886</v>
      </c>
      <c r="R1376" s="2">
        <f>IF(L1376&gt;0,$C$5*L1376,0)</f>
        <v>0</v>
      </c>
      <c r="S1376" s="2">
        <f t="shared" si="128"/>
        <v>244.01784488888885</v>
      </c>
      <c r="T1376" s="2">
        <f>(S1376*K1376)/1000</f>
        <v>3.9178420651604924</v>
      </c>
      <c r="U1376" s="2">
        <f t="shared" si="129"/>
        <v>3.9178420651604924</v>
      </c>
      <c r="V1376" s="2">
        <f>SUM(U$5:U1376)</f>
        <v>6858.7845023313375</v>
      </c>
      <c r="W1376" s="2">
        <f>V1376/3600</f>
        <v>1.9052179173142605</v>
      </c>
      <c r="X1376" s="2">
        <f>T1376*N1376</f>
        <v>3.9178420651604924</v>
      </c>
      <c r="Y1376" s="2">
        <f>SUM(X$5:X1376)</f>
        <v>1787.2504603321988</v>
      </c>
      <c r="Z1376" s="2">
        <f t="shared" si="130"/>
        <v>0.49645846120338855</v>
      </c>
      <c r="AA1376" s="2">
        <f>W1376-Z1376</f>
        <v>1.4087594561108721</v>
      </c>
      <c r="AB1376" s="2">
        <f>(0.5*$C$5*K1376^2)/1000</f>
        <v>170.26426080246907</v>
      </c>
      <c r="AC1376" s="2">
        <f t="shared" si="131"/>
        <v>170.26426080246907</v>
      </c>
      <c r="AD1376" s="13"/>
    </row>
    <row r="1377" spans="5:30" x14ac:dyDescent="0.25">
      <c r="E1377" s="6" t="s">
        <v>3</v>
      </c>
      <c r="F1377" s="1">
        <v>1372</v>
      </c>
      <c r="G1377" s="1">
        <v>350</v>
      </c>
      <c r="H1377" s="2">
        <f>SUM($K$5:K1377)</f>
        <v>14236.972222222221</v>
      </c>
      <c r="I1377" s="2">
        <f>SUM($K$1028:K1377)</f>
        <v>6386.5555555555638</v>
      </c>
      <c r="J1377" s="1">
        <v>57.8</v>
      </c>
      <c r="K1377" s="2">
        <v>16.055555555555554</v>
      </c>
      <c r="L1377" s="2">
        <v>0</v>
      </c>
      <c r="M1377" s="1">
        <f>IF(K1377&gt;0.001,1,0)</f>
        <v>1</v>
      </c>
      <c r="N1377" s="1">
        <f>IF(L1377&lt;-0.0001,1,0)</f>
        <v>0</v>
      </c>
      <c r="O1377" s="3">
        <f t="shared" si="126"/>
        <v>1.0999999999999999E-2</v>
      </c>
      <c r="P1377" s="2">
        <f t="shared" si="127"/>
        <v>142.54910999999998</v>
      </c>
      <c r="Q1377" s="2">
        <f>0.5*$C$7*$C$8*1.2*K1377^2</f>
        <v>101.46873488888886</v>
      </c>
      <c r="R1377" s="2">
        <f>IF(L1377&gt;0,$C$5*L1377,0)</f>
        <v>0</v>
      </c>
      <c r="S1377" s="2">
        <f t="shared" si="128"/>
        <v>244.01784488888885</v>
      </c>
      <c r="T1377" s="2">
        <f>(S1377*K1377)/1000</f>
        <v>3.9178420651604924</v>
      </c>
      <c r="U1377" s="2">
        <f t="shared" si="129"/>
        <v>3.9178420651604924</v>
      </c>
      <c r="V1377" s="2">
        <f>SUM(U$5:U1377)</f>
        <v>6862.7023443964981</v>
      </c>
      <c r="W1377" s="2">
        <f>V1377/3600</f>
        <v>1.9063062067768051</v>
      </c>
      <c r="X1377" s="2">
        <f>T1377*N1377</f>
        <v>0</v>
      </c>
      <c r="Y1377" s="2">
        <f>SUM(X$5:X1377)</f>
        <v>1787.2504603321988</v>
      </c>
      <c r="Z1377" s="2">
        <f t="shared" si="130"/>
        <v>0.49645846120338855</v>
      </c>
      <c r="AA1377" s="2">
        <f>W1377-Z1377</f>
        <v>1.4098477455734164</v>
      </c>
      <c r="AB1377" s="2">
        <f>(0.5*$C$5*K1377^2)/1000</f>
        <v>170.26426080246907</v>
      </c>
      <c r="AC1377" s="2">
        <f t="shared" si="131"/>
        <v>0</v>
      </c>
      <c r="AD1377" s="13"/>
    </row>
    <row r="1378" spans="5:30" x14ac:dyDescent="0.25">
      <c r="E1378" s="6" t="s">
        <v>3</v>
      </c>
      <c r="F1378" s="1">
        <v>1373</v>
      </c>
      <c r="G1378" s="1">
        <v>351</v>
      </c>
      <c r="H1378" s="2">
        <f>SUM($K$5:K1378)</f>
        <v>14253.027777777776</v>
      </c>
      <c r="I1378" s="2">
        <f>SUM($K$1028:K1378)</f>
        <v>6402.6111111111195</v>
      </c>
      <c r="J1378" s="1">
        <v>57.8</v>
      </c>
      <c r="K1378" s="2">
        <v>16.055555555555554</v>
      </c>
      <c r="L1378" s="2">
        <v>-6.9444444444444448E-2</v>
      </c>
      <c r="M1378" s="1">
        <f>IF(K1378&gt;0.001,1,0)</f>
        <v>1</v>
      </c>
      <c r="N1378" s="1">
        <f>IF(L1378&lt;-0.0001,1,0)</f>
        <v>1</v>
      </c>
      <c r="O1378" s="3">
        <f t="shared" si="126"/>
        <v>1.0999999999999999E-2</v>
      </c>
      <c r="P1378" s="2">
        <f t="shared" si="127"/>
        <v>142.54910999999998</v>
      </c>
      <c r="Q1378" s="2">
        <f>0.5*$C$7*$C$8*1.2*K1378^2</f>
        <v>101.46873488888886</v>
      </c>
      <c r="R1378" s="2">
        <f>IF(L1378&gt;0,$C$5*L1378,0)</f>
        <v>0</v>
      </c>
      <c r="S1378" s="2">
        <f t="shared" si="128"/>
        <v>244.01784488888885</v>
      </c>
      <c r="T1378" s="2">
        <f>(S1378*K1378)/1000</f>
        <v>3.9178420651604924</v>
      </c>
      <c r="U1378" s="2">
        <f t="shared" si="129"/>
        <v>3.9178420651604924</v>
      </c>
      <c r="V1378" s="2">
        <f>SUM(U$5:U1378)</f>
        <v>6866.6201864616587</v>
      </c>
      <c r="W1378" s="2">
        <f>V1378/3600</f>
        <v>1.9073944962393496</v>
      </c>
      <c r="X1378" s="2">
        <f>T1378*N1378</f>
        <v>3.9178420651604924</v>
      </c>
      <c r="Y1378" s="2">
        <f>SUM(X$5:X1378)</f>
        <v>1791.1683023973594</v>
      </c>
      <c r="Z1378" s="2">
        <f t="shared" si="130"/>
        <v>0.49754675066593318</v>
      </c>
      <c r="AA1378" s="2">
        <f>W1378-Z1378</f>
        <v>1.4098477455734164</v>
      </c>
      <c r="AB1378" s="2">
        <f>(0.5*$C$5*K1378^2)/1000</f>
        <v>170.26426080246907</v>
      </c>
      <c r="AC1378" s="2">
        <f t="shared" si="131"/>
        <v>170.26426080246907</v>
      </c>
      <c r="AD1378" s="13"/>
    </row>
    <row r="1379" spans="5:30" x14ac:dyDescent="0.25">
      <c r="E1379" s="6" t="s">
        <v>3</v>
      </c>
      <c r="F1379" s="1">
        <v>1374</v>
      </c>
      <c r="G1379" s="1">
        <v>352</v>
      </c>
      <c r="H1379" s="2">
        <f>SUM($K$5:K1379)</f>
        <v>14268.944444444442</v>
      </c>
      <c r="I1379" s="2">
        <f>SUM($K$1028:K1379)</f>
        <v>6418.5277777777865</v>
      </c>
      <c r="J1379" s="1">
        <v>57.3</v>
      </c>
      <c r="K1379" s="2">
        <v>15.916666666666666</v>
      </c>
      <c r="L1379" s="2">
        <v>-0.22222222222222143</v>
      </c>
      <c r="M1379" s="1">
        <f>IF(K1379&gt;0.001,1,0)</f>
        <v>1</v>
      </c>
      <c r="N1379" s="1">
        <f>IF(L1379&lt;-0.0001,1,0)</f>
        <v>1</v>
      </c>
      <c r="O1379" s="3">
        <f t="shared" si="126"/>
        <v>1.0999999999999999E-2</v>
      </c>
      <c r="P1379" s="2">
        <f t="shared" si="127"/>
        <v>142.54910999999998</v>
      </c>
      <c r="Q1379" s="2">
        <f>0.5*$C$7*$C$8*1.2*K1379^2</f>
        <v>99.720813500000006</v>
      </c>
      <c r="R1379" s="2">
        <f>IF(L1379&gt;0,$C$5*L1379,0)</f>
        <v>0</v>
      </c>
      <c r="S1379" s="2">
        <f t="shared" si="128"/>
        <v>242.2699235</v>
      </c>
      <c r="T1379" s="2">
        <f>(S1379*K1379)/1000</f>
        <v>3.8561296157083333</v>
      </c>
      <c r="U1379" s="2">
        <f t="shared" si="129"/>
        <v>3.8561296157083333</v>
      </c>
      <c r="V1379" s="2">
        <f>SUM(U$5:U1379)</f>
        <v>6870.4763160773673</v>
      </c>
      <c r="W1379" s="2">
        <f>V1379/3600</f>
        <v>1.9084656433548242</v>
      </c>
      <c r="X1379" s="2">
        <f>T1379*N1379</f>
        <v>3.8561296157083333</v>
      </c>
      <c r="Y1379" s="2">
        <f>SUM(X$5:X1379)</f>
        <v>1795.0244320130678</v>
      </c>
      <c r="Z1379" s="2">
        <f t="shared" si="130"/>
        <v>0.49861789778140769</v>
      </c>
      <c r="AA1379" s="2">
        <f>W1379-Z1379</f>
        <v>1.4098477455734164</v>
      </c>
      <c r="AB1379" s="2">
        <f>(0.5*$C$5*K1379^2)/1000</f>
        <v>167.33125347222222</v>
      </c>
      <c r="AC1379" s="2">
        <f t="shared" si="131"/>
        <v>167.33125347222222</v>
      </c>
      <c r="AD1379" s="13"/>
    </row>
    <row r="1380" spans="5:30" x14ac:dyDescent="0.25">
      <c r="E1380" s="6" t="s">
        <v>3</v>
      </c>
      <c r="F1380" s="1">
        <v>1375</v>
      </c>
      <c r="G1380" s="1">
        <v>353</v>
      </c>
      <c r="H1380" s="2">
        <f>SUM($K$5:K1380)</f>
        <v>14284.555555555553</v>
      </c>
      <c r="I1380" s="2">
        <f>SUM($K$1028:K1380)</f>
        <v>6434.1388888888978</v>
      </c>
      <c r="J1380" s="1">
        <v>56.2</v>
      </c>
      <c r="K1380" s="2">
        <v>15.611111111111111</v>
      </c>
      <c r="L1380" s="2">
        <v>-0.41666666666666663</v>
      </c>
      <c r="M1380" s="1">
        <f>IF(K1380&gt;0.001,1,0)</f>
        <v>1</v>
      </c>
      <c r="N1380" s="1">
        <f>IF(L1380&lt;-0.0001,1,0)</f>
        <v>1</v>
      </c>
      <c r="O1380" s="3">
        <f t="shared" si="126"/>
        <v>1.0999999999999999E-2</v>
      </c>
      <c r="P1380" s="2">
        <f t="shared" si="127"/>
        <v>142.54910999999998</v>
      </c>
      <c r="Q1380" s="2">
        <f>0.5*$C$7*$C$8*1.2*K1380^2</f>
        <v>95.928841555555564</v>
      </c>
      <c r="R1380" s="2">
        <f>IF(L1380&gt;0,$C$5*L1380,0)</f>
        <v>0</v>
      </c>
      <c r="S1380" s="2">
        <f t="shared" si="128"/>
        <v>238.47795155555553</v>
      </c>
      <c r="T1380" s="2">
        <f>(S1380*K1380)/1000</f>
        <v>3.7229057992839505</v>
      </c>
      <c r="U1380" s="2">
        <f t="shared" si="129"/>
        <v>3.7229057992839505</v>
      </c>
      <c r="V1380" s="2">
        <f>SUM(U$5:U1380)</f>
        <v>6874.1992218766509</v>
      </c>
      <c r="W1380" s="2">
        <f>V1380/3600</f>
        <v>1.9094997838546253</v>
      </c>
      <c r="X1380" s="2">
        <f>T1380*N1380</f>
        <v>3.7229057992839505</v>
      </c>
      <c r="Y1380" s="2">
        <f>SUM(X$5:X1380)</f>
        <v>1798.7473378123518</v>
      </c>
      <c r="Z1380" s="2">
        <f t="shared" si="130"/>
        <v>0.49965203828120885</v>
      </c>
      <c r="AA1380" s="2">
        <f>W1380-Z1380</f>
        <v>1.4098477455734164</v>
      </c>
      <c r="AB1380" s="2">
        <f>(0.5*$C$5*K1380^2)/1000</f>
        <v>160.9683348765432</v>
      </c>
      <c r="AC1380" s="2">
        <f t="shared" si="131"/>
        <v>160.9683348765432</v>
      </c>
      <c r="AD1380" s="13"/>
    </row>
    <row r="1381" spans="5:30" x14ac:dyDescent="0.25">
      <c r="E1381" s="6" t="s">
        <v>3</v>
      </c>
      <c r="F1381" s="1">
        <v>1376</v>
      </c>
      <c r="G1381" s="1">
        <v>354</v>
      </c>
      <c r="H1381" s="2">
        <f>SUM($K$5:K1381)</f>
        <v>14299.638888888887</v>
      </c>
      <c r="I1381" s="2">
        <f>SUM($K$1028:K1381)</f>
        <v>6449.2222222222308</v>
      </c>
      <c r="J1381" s="1">
        <v>54.3</v>
      </c>
      <c r="K1381" s="2">
        <v>15.083333333333332</v>
      </c>
      <c r="L1381" s="2">
        <v>-0.75000000000000078</v>
      </c>
      <c r="M1381" s="1">
        <f>IF(K1381&gt;0.001,1,0)</f>
        <v>1</v>
      </c>
      <c r="N1381" s="1">
        <f>IF(L1381&lt;-0.0001,1,0)</f>
        <v>1</v>
      </c>
      <c r="O1381" s="3">
        <f t="shared" si="126"/>
        <v>1.0999999999999999E-2</v>
      </c>
      <c r="P1381" s="2">
        <f t="shared" si="127"/>
        <v>142.54910999999998</v>
      </c>
      <c r="Q1381" s="2">
        <f>0.5*$C$7*$C$8*1.2*K1381^2</f>
        <v>89.552193499999987</v>
      </c>
      <c r="R1381" s="2">
        <f>IF(L1381&gt;0,$C$5*L1381,0)</f>
        <v>0</v>
      </c>
      <c r="S1381" s="2">
        <f t="shared" si="128"/>
        <v>232.10130349999997</v>
      </c>
      <c r="T1381" s="2">
        <f>(S1381*K1381)/1000</f>
        <v>3.5008613277916663</v>
      </c>
      <c r="U1381" s="2">
        <f t="shared" si="129"/>
        <v>3.5008613277916663</v>
      </c>
      <c r="V1381" s="2">
        <f>SUM(U$5:U1381)</f>
        <v>6877.7000832044423</v>
      </c>
      <c r="W1381" s="2">
        <f>V1381/3600</f>
        <v>1.9104722453345673</v>
      </c>
      <c r="X1381" s="2">
        <f>T1381*N1381</f>
        <v>3.5008613277916663</v>
      </c>
      <c r="Y1381" s="2">
        <f>SUM(X$5:X1381)</f>
        <v>1802.2481991401435</v>
      </c>
      <c r="Z1381" s="2">
        <f t="shared" si="130"/>
        <v>0.50062449976115098</v>
      </c>
      <c r="AA1381" s="2">
        <f>W1381-Z1381</f>
        <v>1.4098477455734164</v>
      </c>
      <c r="AB1381" s="2">
        <f>(0.5*$C$5*K1381^2)/1000</f>
        <v>150.26833680555552</v>
      </c>
      <c r="AC1381" s="2">
        <f t="shared" si="131"/>
        <v>150.26833680555552</v>
      </c>
      <c r="AD1381" s="13"/>
    </row>
    <row r="1382" spans="5:30" x14ac:dyDescent="0.25">
      <c r="E1382" s="6" t="s">
        <v>3</v>
      </c>
      <c r="F1382" s="1">
        <v>1377</v>
      </c>
      <c r="G1382" s="1">
        <v>355</v>
      </c>
      <c r="H1382" s="2">
        <f>SUM($K$5:K1382)</f>
        <v>14313.749999999998</v>
      </c>
      <c r="I1382" s="2">
        <f>SUM($K$1028:K1382)</f>
        <v>6463.3333333333421</v>
      </c>
      <c r="J1382" s="1">
        <v>50.8</v>
      </c>
      <c r="K1382" s="2">
        <v>14.111111111111111</v>
      </c>
      <c r="L1382" s="2">
        <v>-1.2222222222222219</v>
      </c>
      <c r="M1382" s="1">
        <f>IF(K1382&gt;0.001,1,0)</f>
        <v>1</v>
      </c>
      <c r="N1382" s="1">
        <f>IF(L1382&lt;-0.0001,1,0)</f>
        <v>1</v>
      </c>
      <c r="O1382" s="3">
        <f t="shared" si="126"/>
        <v>1.0999999999999999E-2</v>
      </c>
      <c r="P1382" s="2">
        <f t="shared" si="127"/>
        <v>142.54910999999998</v>
      </c>
      <c r="Q1382" s="2">
        <f>0.5*$C$7*$C$8*1.2*K1382^2</f>
        <v>78.37977155555555</v>
      </c>
      <c r="R1382" s="2">
        <f>IF(L1382&gt;0,$C$5*L1382,0)</f>
        <v>0</v>
      </c>
      <c r="S1382" s="2">
        <f t="shared" si="128"/>
        <v>220.92888155555553</v>
      </c>
      <c r="T1382" s="2">
        <f>(S1382*K1382)/1000</f>
        <v>3.1175519952839505</v>
      </c>
      <c r="U1382" s="2">
        <f t="shared" si="129"/>
        <v>3.1175519952839505</v>
      </c>
      <c r="V1382" s="2">
        <f>SUM(U$5:U1382)</f>
        <v>6880.8176351997263</v>
      </c>
      <c r="W1382" s="2">
        <f>V1382/3600</f>
        <v>1.9113382319999239</v>
      </c>
      <c r="X1382" s="2">
        <f>T1382*N1382</f>
        <v>3.1175519952839505</v>
      </c>
      <c r="Y1382" s="2">
        <f>SUM(X$5:X1382)</f>
        <v>1805.3657511354274</v>
      </c>
      <c r="Z1382" s="2">
        <f t="shared" si="130"/>
        <v>0.50149048642650762</v>
      </c>
      <c r="AA1382" s="2">
        <f>W1382-Z1382</f>
        <v>1.4098477455734164</v>
      </c>
      <c r="AB1382" s="2">
        <f>(0.5*$C$5*K1382^2)/1000</f>
        <v>131.52104320987655</v>
      </c>
      <c r="AC1382" s="2">
        <f t="shared" si="131"/>
        <v>131.52104320987655</v>
      </c>
      <c r="AD1382" s="13"/>
    </row>
    <row r="1383" spans="5:30" x14ac:dyDescent="0.25">
      <c r="E1383" s="6" t="s">
        <v>3</v>
      </c>
      <c r="F1383" s="1">
        <v>1378</v>
      </c>
      <c r="G1383" s="1">
        <v>356</v>
      </c>
      <c r="H1383" s="2">
        <f>SUM($K$5:K1383)</f>
        <v>14326.388888888887</v>
      </c>
      <c r="I1383" s="2">
        <f>SUM($K$1028:K1383)</f>
        <v>6475.9722222222308</v>
      </c>
      <c r="J1383" s="1">
        <v>45.5</v>
      </c>
      <c r="K1383" s="2">
        <v>12.638888888888889</v>
      </c>
      <c r="L1383" s="2">
        <v>-1.4722222222222214</v>
      </c>
      <c r="M1383" s="1">
        <f>IF(K1383&gt;0.001,1,0)</f>
        <v>1</v>
      </c>
      <c r="N1383" s="1">
        <f>IF(L1383&lt;-0.0001,1,0)</f>
        <v>1</v>
      </c>
      <c r="O1383" s="3">
        <f t="shared" si="126"/>
        <v>1.0999999999999999E-2</v>
      </c>
      <c r="P1383" s="2">
        <f t="shared" si="127"/>
        <v>142.54910999999998</v>
      </c>
      <c r="Q1383" s="2">
        <f>0.5*$C$7*$C$8*1.2*K1383^2</f>
        <v>62.87809305555556</v>
      </c>
      <c r="R1383" s="2">
        <f>IF(L1383&gt;0,$C$5*L1383,0)</f>
        <v>0</v>
      </c>
      <c r="S1383" s="2">
        <f t="shared" si="128"/>
        <v>205.42720305555554</v>
      </c>
      <c r="T1383" s="2">
        <f>(S1383*K1383)/1000</f>
        <v>2.5963715941743826</v>
      </c>
      <c r="U1383" s="2">
        <f t="shared" si="129"/>
        <v>2.5963715941743826</v>
      </c>
      <c r="V1383" s="2">
        <f>SUM(U$5:U1383)</f>
        <v>6883.4140067939006</v>
      </c>
      <c r="W1383" s="2">
        <f>V1383/3600</f>
        <v>1.9120594463316392</v>
      </c>
      <c r="X1383" s="2">
        <f>T1383*N1383</f>
        <v>2.5963715941743826</v>
      </c>
      <c r="Y1383" s="2">
        <f>SUM(X$5:X1383)</f>
        <v>1807.9621227296018</v>
      </c>
      <c r="Z1383" s="2">
        <f t="shared" si="130"/>
        <v>0.50221170075822275</v>
      </c>
      <c r="AA1383" s="2">
        <f>W1383-Z1383</f>
        <v>1.4098477455734164</v>
      </c>
      <c r="AB1383" s="2">
        <f>(0.5*$C$5*K1383^2)/1000</f>
        <v>105.50926890432098</v>
      </c>
      <c r="AC1383" s="2">
        <f t="shared" si="131"/>
        <v>105.50926890432098</v>
      </c>
      <c r="AD1383" s="13"/>
    </row>
    <row r="1384" spans="5:30" x14ac:dyDescent="0.25">
      <c r="E1384" s="6" t="s">
        <v>3</v>
      </c>
      <c r="F1384" s="1">
        <v>1379</v>
      </c>
      <c r="G1384" s="1">
        <v>357</v>
      </c>
      <c r="H1384" s="2">
        <f>SUM($K$5:K1384)</f>
        <v>14337.555555555553</v>
      </c>
      <c r="I1384" s="2">
        <f>SUM($K$1028:K1384)</f>
        <v>6487.1388888888978</v>
      </c>
      <c r="J1384" s="1">
        <v>40.200000000000003</v>
      </c>
      <c r="K1384" s="2">
        <v>11.166666666666668</v>
      </c>
      <c r="L1384" s="2">
        <v>-1.4722222222222223</v>
      </c>
      <c r="M1384" s="1">
        <f>IF(K1384&gt;0.001,1,0)</f>
        <v>1</v>
      </c>
      <c r="N1384" s="1">
        <f>IF(L1384&lt;-0.0001,1,0)</f>
        <v>1</v>
      </c>
      <c r="O1384" s="3">
        <f t="shared" si="126"/>
        <v>1.0999999999999999E-2</v>
      </c>
      <c r="P1384" s="2">
        <f t="shared" si="127"/>
        <v>142.54910999999998</v>
      </c>
      <c r="Q1384" s="2">
        <f>0.5*$C$7*$C$8*1.2*K1384^2</f>
        <v>49.082726000000015</v>
      </c>
      <c r="R1384" s="2">
        <f>IF(L1384&gt;0,$C$5*L1384,0)</f>
        <v>0</v>
      </c>
      <c r="S1384" s="2">
        <f t="shared" si="128"/>
        <v>191.63183599999999</v>
      </c>
      <c r="T1384" s="2">
        <f>(S1384*K1384)/1000</f>
        <v>2.1398888353333336</v>
      </c>
      <c r="U1384" s="2">
        <f t="shared" si="129"/>
        <v>2.1398888353333336</v>
      </c>
      <c r="V1384" s="2">
        <f>SUM(U$5:U1384)</f>
        <v>6885.5538956292339</v>
      </c>
      <c r="W1384" s="2">
        <f>V1384/3600</f>
        <v>1.9126538598970093</v>
      </c>
      <c r="X1384" s="2">
        <f>T1384*N1384</f>
        <v>2.1398888353333336</v>
      </c>
      <c r="Y1384" s="2">
        <f>SUM(X$5:X1384)</f>
        <v>1810.1020115649351</v>
      </c>
      <c r="Z1384" s="2">
        <f t="shared" si="130"/>
        <v>0.50280611432359312</v>
      </c>
      <c r="AA1384" s="2">
        <f>W1384-Z1384</f>
        <v>1.4098477455734162</v>
      </c>
      <c r="AB1384" s="2">
        <f>(0.5*$C$5*K1384^2)/1000</f>
        <v>82.360680555555575</v>
      </c>
      <c r="AC1384" s="2">
        <f t="shared" si="131"/>
        <v>82.360680555555575</v>
      </c>
      <c r="AD1384" s="13"/>
    </row>
    <row r="1385" spans="5:30" x14ac:dyDescent="0.25">
      <c r="E1385" s="6" t="s">
        <v>3</v>
      </c>
      <c r="F1385" s="1">
        <v>1380</v>
      </c>
      <c r="G1385" s="1">
        <v>358</v>
      </c>
      <c r="H1385" s="2">
        <f>SUM($K$5:K1385)</f>
        <v>14347.249999999998</v>
      </c>
      <c r="I1385" s="2">
        <f>SUM($K$1028:K1385)</f>
        <v>6496.8333333333421</v>
      </c>
      <c r="J1385" s="1">
        <v>34.9</v>
      </c>
      <c r="K1385" s="2">
        <v>9.6944444444444446</v>
      </c>
      <c r="L1385" s="2">
        <v>-1.4722222222222223</v>
      </c>
      <c r="M1385" s="1">
        <f>IF(K1385&gt;0.001,1,0)</f>
        <v>1</v>
      </c>
      <c r="N1385" s="1">
        <f>IF(L1385&lt;-0.0001,1,0)</f>
        <v>1</v>
      </c>
      <c r="O1385" s="3">
        <f t="shared" si="126"/>
        <v>1.0999999999999999E-2</v>
      </c>
      <c r="P1385" s="2">
        <f t="shared" si="127"/>
        <v>142.54910999999998</v>
      </c>
      <c r="Q1385" s="2">
        <f>0.5*$C$7*$C$8*1.2*K1385^2</f>
        <v>36.993670388888894</v>
      </c>
      <c r="R1385" s="2">
        <f>IF(L1385&gt;0,$C$5*L1385,0)</f>
        <v>0</v>
      </c>
      <c r="S1385" s="2">
        <f t="shared" si="128"/>
        <v>179.54278038888887</v>
      </c>
      <c r="T1385" s="2">
        <f>(S1385*K1385)/1000</f>
        <v>1.7405675098811728</v>
      </c>
      <c r="U1385" s="2">
        <f t="shared" si="129"/>
        <v>1.7405675098811728</v>
      </c>
      <c r="V1385" s="2">
        <f>SUM(U$5:U1385)</f>
        <v>6887.2944631391147</v>
      </c>
      <c r="W1385" s="2">
        <f>V1385/3600</f>
        <v>1.9131373508719762</v>
      </c>
      <c r="X1385" s="2">
        <f>T1385*N1385</f>
        <v>1.7405675098811728</v>
      </c>
      <c r="Y1385" s="2">
        <f>SUM(X$5:X1385)</f>
        <v>1811.8425790748163</v>
      </c>
      <c r="Z1385" s="2">
        <f t="shared" si="130"/>
        <v>0.50328960529856004</v>
      </c>
      <c r="AA1385" s="2">
        <f>W1385-Z1385</f>
        <v>1.4098477455734162</v>
      </c>
      <c r="AB1385" s="2">
        <f>(0.5*$C$5*K1385^2)/1000</f>
        <v>62.075278163580251</v>
      </c>
      <c r="AC1385" s="2">
        <f t="shared" si="131"/>
        <v>62.075278163580251</v>
      </c>
      <c r="AD1385" s="13"/>
    </row>
    <row r="1386" spans="5:30" x14ac:dyDescent="0.25">
      <c r="E1386" s="6" t="s">
        <v>3</v>
      </c>
      <c r="F1386" s="1">
        <v>1381</v>
      </c>
      <c r="G1386" s="1">
        <v>359</v>
      </c>
      <c r="H1386" s="2">
        <f>SUM($K$5:K1386)</f>
        <v>14355.472222222221</v>
      </c>
      <c r="I1386" s="2">
        <f>SUM($K$1028:K1386)</f>
        <v>6505.0555555555648</v>
      </c>
      <c r="J1386" s="1">
        <v>29.6</v>
      </c>
      <c r="K1386" s="2">
        <v>8.2222222222222232</v>
      </c>
      <c r="L1386" s="2">
        <v>-1.0555555555555551</v>
      </c>
      <c r="M1386" s="1">
        <f>IF(K1386&gt;0.001,1,0)</f>
        <v>1</v>
      </c>
      <c r="N1386" s="1">
        <f>IF(L1386&lt;-0.0001,1,0)</f>
        <v>1</v>
      </c>
      <c r="O1386" s="3">
        <f t="shared" si="126"/>
        <v>1.0999999999999999E-2</v>
      </c>
      <c r="P1386" s="2">
        <f t="shared" si="127"/>
        <v>142.54910999999998</v>
      </c>
      <c r="Q1386" s="2">
        <f>0.5*$C$7*$C$8*1.2*K1386^2</f>
        <v>26.610926222222229</v>
      </c>
      <c r="R1386" s="2">
        <f>IF(L1386&gt;0,$C$5*L1386,0)</f>
        <v>0</v>
      </c>
      <c r="S1386" s="2">
        <f t="shared" si="128"/>
        <v>169.1600362222222</v>
      </c>
      <c r="T1386" s="2">
        <f>(S1386*K1386)/1000</f>
        <v>1.3908714089382714</v>
      </c>
      <c r="U1386" s="2">
        <f t="shared" si="129"/>
        <v>1.3908714089382714</v>
      </c>
      <c r="V1386" s="2">
        <f>SUM(U$5:U1386)</f>
        <v>6888.6853345480531</v>
      </c>
      <c r="W1386" s="2">
        <f>V1386/3600</f>
        <v>1.9135237040411259</v>
      </c>
      <c r="X1386" s="2">
        <f>T1386*N1386</f>
        <v>1.3908714089382714</v>
      </c>
      <c r="Y1386" s="2">
        <f>SUM(X$5:X1386)</f>
        <v>1813.2334504837545</v>
      </c>
      <c r="Z1386" s="2">
        <f t="shared" si="130"/>
        <v>0.50367595846770963</v>
      </c>
      <c r="AA1386" s="2">
        <f>W1386-Z1386</f>
        <v>1.4098477455734164</v>
      </c>
      <c r="AB1386" s="2">
        <f>(0.5*$C$5*K1386^2)/1000</f>
        <v>44.653061728395073</v>
      </c>
      <c r="AC1386" s="2">
        <f t="shared" si="131"/>
        <v>44.653061728395073</v>
      </c>
      <c r="AD1386" s="13"/>
    </row>
    <row r="1387" spans="5:30" x14ac:dyDescent="0.25">
      <c r="E1387" s="6" t="s">
        <v>3</v>
      </c>
      <c r="F1387" s="1">
        <v>1382</v>
      </c>
      <c r="G1387" s="1">
        <v>360</v>
      </c>
      <c r="H1387" s="2">
        <f>SUM($K$5:K1387)</f>
        <v>14363.055555555555</v>
      </c>
      <c r="I1387" s="2">
        <f>SUM($K$1028:K1387)</f>
        <v>6512.6388888888978</v>
      </c>
      <c r="J1387" s="1">
        <v>27.3</v>
      </c>
      <c r="K1387" s="2">
        <v>7.583333333333333</v>
      </c>
      <c r="L1387" s="2">
        <v>-4.1666666666666761E-2</v>
      </c>
      <c r="M1387" s="1">
        <f>IF(K1387&gt;0.001,1,0)</f>
        <v>1</v>
      </c>
      <c r="N1387" s="1">
        <f>IF(L1387&lt;-0.0001,1,0)</f>
        <v>1</v>
      </c>
      <c r="O1387" s="3">
        <f t="shared" si="126"/>
        <v>1.0999999999999999E-2</v>
      </c>
      <c r="P1387" s="2">
        <f t="shared" si="127"/>
        <v>142.54910999999998</v>
      </c>
      <c r="Q1387" s="2">
        <f>0.5*$C$7*$C$8*1.2*K1387^2</f>
        <v>22.6361135</v>
      </c>
      <c r="R1387" s="2">
        <f>IF(L1387&gt;0,$C$5*L1387,0)</f>
        <v>0</v>
      </c>
      <c r="S1387" s="2">
        <f t="shared" si="128"/>
        <v>165.18522349999998</v>
      </c>
      <c r="T1387" s="2">
        <f>(S1387*K1387)/1000</f>
        <v>1.2526546115416666</v>
      </c>
      <c r="U1387" s="2">
        <f t="shared" si="129"/>
        <v>1.2526546115416666</v>
      </c>
      <c r="V1387" s="2">
        <f>SUM(U$5:U1387)</f>
        <v>6889.9379891595945</v>
      </c>
      <c r="W1387" s="2">
        <f>V1387/3600</f>
        <v>1.9138716636554429</v>
      </c>
      <c r="X1387" s="2">
        <f>T1387*N1387</f>
        <v>1.2526546115416666</v>
      </c>
      <c r="Y1387" s="2">
        <f>SUM(X$5:X1387)</f>
        <v>1814.4861050952961</v>
      </c>
      <c r="Z1387" s="2">
        <f t="shared" si="130"/>
        <v>0.50402391808202673</v>
      </c>
      <c r="AA1387" s="2">
        <f>W1387-Z1387</f>
        <v>1.4098477455734162</v>
      </c>
      <c r="AB1387" s="2">
        <f>(0.5*$C$5*K1387^2)/1000</f>
        <v>37.983336805555552</v>
      </c>
      <c r="AC1387" s="2">
        <f t="shared" si="131"/>
        <v>37.983336805555552</v>
      </c>
      <c r="AD1387" s="13"/>
    </row>
    <row r="1388" spans="5:30" x14ac:dyDescent="0.25">
      <c r="E1388" s="6" t="s">
        <v>3</v>
      </c>
      <c r="F1388" s="1">
        <v>1383</v>
      </c>
      <c r="G1388" s="1">
        <v>361</v>
      </c>
      <c r="H1388" s="2">
        <f>SUM($K$5:K1388)</f>
        <v>14371.194444444443</v>
      </c>
      <c r="I1388" s="2">
        <f>SUM($K$1028:K1388)</f>
        <v>6520.7777777777865</v>
      </c>
      <c r="J1388" s="1">
        <v>29.3</v>
      </c>
      <c r="K1388" s="2">
        <v>8.1388888888888893</v>
      </c>
      <c r="L1388" s="2">
        <v>0.77777777777777746</v>
      </c>
      <c r="M1388" s="1">
        <f>IF(K1388&gt;0.001,1,0)</f>
        <v>1</v>
      </c>
      <c r="N1388" s="1">
        <f>IF(L1388&lt;-0.0001,1,0)</f>
        <v>0</v>
      </c>
      <c r="O1388" s="3">
        <f t="shared" si="126"/>
        <v>1.0999999999999999E-2</v>
      </c>
      <c r="P1388" s="2">
        <f t="shared" si="127"/>
        <v>142.54910999999998</v>
      </c>
      <c r="Q1388" s="2">
        <f>0.5*$C$7*$C$8*1.2*K1388^2</f>
        <v>26.074249055555558</v>
      </c>
      <c r="R1388" s="2">
        <f>IF(L1388&gt;0,$C$5*L1388,0)</f>
        <v>1027.4444444444441</v>
      </c>
      <c r="S1388" s="2">
        <f t="shared" si="128"/>
        <v>1196.0678034999996</v>
      </c>
      <c r="T1388" s="2">
        <f>(S1388*K1388)/1000</f>
        <v>9.734662956263886</v>
      </c>
      <c r="U1388" s="2">
        <f t="shared" si="129"/>
        <v>9.734662956263886</v>
      </c>
      <c r="V1388" s="2">
        <f>SUM(U$5:U1388)</f>
        <v>6899.672652115858</v>
      </c>
      <c r="W1388" s="2">
        <f>V1388/3600</f>
        <v>1.9165757366988494</v>
      </c>
      <c r="X1388" s="2">
        <f>T1388*N1388</f>
        <v>0</v>
      </c>
      <c r="Y1388" s="2">
        <f>SUM(X$5:X1388)</f>
        <v>1814.4861050952961</v>
      </c>
      <c r="Z1388" s="2">
        <f t="shared" si="130"/>
        <v>0.50402391808202673</v>
      </c>
      <c r="AA1388" s="2">
        <f>W1388-Z1388</f>
        <v>1.4125518186168227</v>
      </c>
      <c r="AB1388" s="2">
        <f>(0.5*$C$5*K1388^2)/1000</f>
        <v>43.752518904320993</v>
      </c>
      <c r="AC1388" s="2">
        <f t="shared" si="131"/>
        <v>0</v>
      </c>
      <c r="AD1388" s="13"/>
    </row>
    <row r="1389" spans="5:30" x14ac:dyDescent="0.25">
      <c r="E1389" s="6" t="s">
        <v>3</v>
      </c>
      <c r="F1389" s="1">
        <v>1384</v>
      </c>
      <c r="G1389" s="1">
        <v>362</v>
      </c>
      <c r="H1389" s="2">
        <f>SUM($K$5:K1389)</f>
        <v>14380.333333333332</v>
      </c>
      <c r="I1389" s="2">
        <f>SUM($K$1028:K1389)</f>
        <v>6529.9166666666752</v>
      </c>
      <c r="J1389" s="1">
        <v>32.9</v>
      </c>
      <c r="K1389" s="2">
        <v>9.1388888888888875</v>
      </c>
      <c r="L1389" s="2">
        <v>0.87500000000000011</v>
      </c>
      <c r="M1389" s="1">
        <f>IF(K1389&gt;0.001,1,0)</f>
        <v>1</v>
      </c>
      <c r="N1389" s="1">
        <f>IF(L1389&lt;-0.0001,1,0)</f>
        <v>0</v>
      </c>
      <c r="O1389" s="3">
        <f t="shared" si="126"/>
        <v>1.0999999999999999E-2</v>
      </c>
      <c r="P1389" s="2">
        <f t="shared" si="127"/>
        <v>142.54910999999998</v>
      </c>
      <c r="Q1389" s="2">
        <f>0.5*$C$7*$C$8*1.2*K1389^2</f>
        <v>32.875197055555553</v>
      </c>
      <c r="R1389" s="2">
        <f>IF(L1389&gt;0,$C$5*L1389,0)</f>
        <v>1155.8750000000002</v>
      </c>
      <c r="S1389" s="2">
        <f t="shared" si="128"/>
        <v>1331.2993070555558</v>
      </c>
      <c r="T1389" s="2">
        <f>(S1389*K1389)/1000</f>
        <v>12.166596445035495</v>
      </c>
      <c r="U1389" s="2">
        <f t="shared" si="129"/>
        <v>12.166596445035495</v>
      </c>
      <c r="V1389" s="2">
        <f>SUM(U$5:U1389)</f>
        <v>6911.8392485608938</v>
      </c>
      <c r="W1389" s="2">
        <f>V1389/3600</f>
        <v>1.9199553468224706</v>
      </c>
      <c r="X1389" s="2">
        <f>T1389*N1389</f>
        <v>0</v>
      </c>
      <c r="Y1389" s="2">
        <f>SUM(X$5:X1389)</f>
        <v>1814.4861050952961</v>
      </c>
      <c r="Z1389" s="2">
        <f t="shared" si="130"/>
        <v>0.50402391808202673</v>
      </c>
      <c r="AA1389" s="2">
        <f>W1389-Z1389</f>
        <v>1.4159314287404439</v>
      </c>
      <c r="AB1389" s="2">
        <f>(0.5*$C$5*K1389^2)/1000</f>
        <v>55.164491126543197</v>
      </c>
      <c r="AC1389" s="2">
        <f t="shared" si="131"/>
        <v>0</v>
      </c>
      <c r="AD1389" s="13"/>
    </row>
    <row r="1390" spans="5:30" x14ac:dyDescent="0.25">
      <c r="E1390" s="6" t="s">
        <v>3</v>
      </c>
      <c r="F1390" s="1">
        <v>1385</v>
      </c>
      <c r="G1390" s="1">
        <v>363</v>
      </c>
      <c r="H1390" s="2">
        <f>SUM($K$5:K1390)</f>
        <v>14390.222222222221</v>
      </c>
      <c r="I1390" s="2">
        <f>SUM($K$1028:K1390)</f>
        <v>6539.8055555555638</v>
      </c>
      <c r="J1390" s="1">
        <v>35.6</v>
      </c>
      <c r="K1390" s="2">
        <v>9.8888888888888893</v>
      </c>
      <c r="L1390" s="2">
        <v>0.52777777777777835</v>
      </c>
      <c r="M1390" s="1">
        <f>IF(K1390&gt;0.001,1,0)</f>
        <v>1</v>
      </c>
      <c r="N1390" s="1">
        <f>IF(L1390&lt;-0.0001,1,0)</f>
        <v>0</v>
      </c>
      <c r="O1390" s="3">
        <f t="shared" si="126"/>
        <v>1.0999999999999999E-2</v>
      </c>
      <c r="P1390" s="2">
        <f t="shared" si="127"/>
        <v>142.54910999999998</v>
      </c>
      <c r="Q1390" s="2">
        <f>0.5*$C$7*$C$8*1.2*K1390^2</f>
        <v>38.49253955555556</v>
      </c>
      <c r="R1390" s="2">
        <f>IF(L1390&gt;0,$C$5*L1390,0)</f>
        <v>697.19444444444514</v>
      </c>
      <c r="S1390" s="2">
        <f t="shared" si="128"/>
        <v>878.23609400000066</v>
      </c>
      <c r="T1390" s="2">
        <f>(S1390*K1390)/1000</f>
        <v>8.6847791517777839</v>
      </c>
      <c r="U1390" s="2">
        <f t="shared" si="129"/>
        <v>8.6847791517777839</v>
      </c>
      <c r="V1390" s="2">
        <f>SUM(U$5:U1390)</f>
        <v>6920.5240277126713</v>
      </c>
      <c r="W1390" s="2">
        <f>V1390/3600</f>
        <v>1.9223677854757419</v>
      </c>
      <c r="X1390" s="2">
        <f>T1390*N1390</f>
        <v>0</v>
      </c>
      <c r="Y1390" s="2">
        <f>SUM(X$5:X1390)</f>
        <v>1814.4861050952961</v>
      </c>
      <c r="Z1390" s="2">
        <f t="shared" si="130"/>
        <v>0.50402391808202673</v>
      </c>
      <c r="AA1390" s="2">
        <f>W1390-Z1390</f>
        <v>1.4183438673937152</v>
      </c>
      <c r="AB1390" s="2">
        <f>(0.5*$C$5*K1390^2)/1000</f>
        <v>64.590376543209885</v>
      </c>
      <c r="AC1390" s="2">
        <f t="shared" si="131"/>
        <v>0</v>
      </c>
      <c r="AD1390" s="13"/>
    </row>
    <row r="1391" spans="5:30" x14ac:dyDescent="0.25">
      <c r="E1391" s="6" t="s">
        <v>3</v>
      </c>
      <c r="F1391" s="1">
        <v>1386</v>
      </c>
      <c r="G1391" s="1">
        <v>364</v>
      </c>
      <c r="H1391" s="2">
        <f>SUM($K$5:K1391)</f>
        <v>14400.416666666666</v>
      </c>
      <c r="I1391" s="2">
        <f>SUM($K$1028:K1391)</f>
        <v>6550.0000000000082</v>
      </c>
      <c r="J1391" s="1">
        <v>36.700000000000003</v>
      </c>
      <c r="K1391" s="2">
        <v>10.194444444444445</v>
      </c>
      <c r="L1391" s="2">
        <v>0.27777777777777779</v>
      </c>
      <c r="M1391" s="1">
        <f>IF(K1391&gt;0.001,1,0)</f>
        <v>1</v>
      </c>
      <c r="N1391" s="1">
        <f>IF(L1391&lt;-0.0001,1,0)</f>
        <v>0</v>
      </c>
      <c r="O1391" s="3">
        <f t="shared" si="126"/>
        <v>1.0999999999999999E-2</v>
      </c>
      <c r="P1391" s="2">
        <f t="shared" si="127"/>
        <v>142.54910999999998</v>
      </c>
      <c r="Q1391" s="2">
        <f>0.5*$C$7*$C$8*1.2*K1391^2</f>
        <v>40.908042388888894</v>
      </c>
      <c r="R1391" s="2">
        <f>IF(L1391&gt;0,$C$5*L1391,0)</f>
        <v>366.94444444444446</v>
      </c>
      <c r="S1391" s="2">
        <f t="shared" si="128"/>
        <v>550.40159683333331</v>
      </c>
      <c r="T1391" s="2">
        <f>(S1391*K1391)/1000</f>
        <v>5.6110385010509258</v>
      </c>
      <c r="U1391" s="2">
        <f t="shared" si="129"/>
        <v>5.6110385010509258</v>
      </c>
      <c r="V1391" s="2">
        <f>SUM(U$5:U1391)</f>
        <v>6926.135066213722</v>
      </c>
      <c r="W1391" s="2">
        <f>V1391/3600</f>
        <v>1.9239264072815894</v>
      </c>
      <c r="X1391" s="2">
        <f>T1391*N1391</f>
        <v>0</v>
      </c>
      <c r="Y1391" s="2">
        <f>SUM(X$5:X1391)</f>
        <v>1814.4861050952961</v>
      </c>
      <c r="Z1391" s="2">
        <f t="shared" si="130"/>
        <v>0.50402391808202673</v>
      </c>
      <c r="AA1391" s="2">
        <f>W1391-Z1391</f>
        <v>1.4199024891995626</v>
      </c>
      <c r="AB1391" s="2">
        <f>(0.5*$C$5*K1391^2)/1000</f>
        <v>68.643583719135805</v>
      </c>
      <c r="AC1391" s="2">
        <f t="shared" si="131"/>
        <v>0</v>
      </c>
      <c r="AD1391" s="13"/>
    </row>
    <row r="1392" spans="5:30" x14ac:dyDescent="0.25">
      <c r="E1392" s="6" t="s">
        <v>3</v>
      </c>
      <c r="F1392" s="1">
        <v>1387</v>
      </c>
      <c r="G1392" s="1">
        <v>365</v>
      </c>
      <c r="H1392" s="2">
        <f>SUM($K$5:K1392)</f>
        <v>14410.861111111111</v>
      </c>
      <c r="I1392" s="2">
        <f>SUM($K$1028:K1392)</f>
        <v>6560.4444444444525</v>
      </c>
      <c r="J1392" s="1">
        <v>37.6</v>
      </c>
      <c r="K1392" s="2">
        <v>10.444444444444445</v>
      </c>
      <c r="L1392" s="2">
        <v>0.37499999999999939</v>
      </c>
      <c r="M1392" s="1">
        <f>IF(K1392&gt;0.001,1,0)</f>
        <v>1</v>
      </c>
      <c r="N1392" s="1">
        <f>IF(L1392&lt;-0.0001,1,0)</f>
        <v>0</v>
      </c>
      <c r="O1392" s="3">
        <f t="shared" si="126"/>
        <v>1.0999999999999999E-2</v>
      </c>
      <c r="P1392" s="2">
        <f t="shared" si="127"/>
        <v>142.54910999999998</v>
      </c>
      <c r="Q1392" s="2">
        <f>0.5*$C$7*$C$8*1.2*K1392^2</f>
        <v>42.939032888888889</v>
      </c>
      <c r="R1392" s="2">
        <f>IF(L1392&gt;0,$C$5*L1392,0)</f>
        <v>495.3749999999992</v>
      </c>
      <c r="S1392" s="2">
        <f t="shared" si="128"/>
        <v>680.86314288888809</v>
      </c>
      <c r="T1392" s="2">
        <f>(S1392*K1392)/1000</f>
        <v>7.1112372701728308</v>
      </c>
      <c r="U1392" s="2">
        <f t="shared" si="129"/>
        <v>7.1112372701728308</v>
      </c>
      <c r="V1392" s="2">
        <f>SUM(U$5:U1392)</f>
        <v>6933.2463034838947</v>
      </c>
      <c r="W1392" s="2">
        <f>V1392/3600</f>
        <v>1.9259017509677485</v>
      </c>
      <c r="X1392" s="2">
        <f>T1392*N1392</f>
        <v>0</v>
      </c>
      <c r="Y1392" s="2">
        <f>SUM(X$5:X1392)</f>
        <v>1814.4861050952961</v>
      </c>
      <c r="Z1392" s="2">
        <f t="shared" si="130"/>
        <v>0.50402391808202673</v>
      </c>
      <c r="AA1392" s="2">
        <f>W1392-Z1392</f>
        <v>1.4218778328857218</v>
      </c>
      <c r="AB1392" s="2">
        <f>(0.5*$C$5*K1392^2)/1000</f>
        <v>72.051580246913588</v>
      </c>
      <c r="AC1392" s="2">
        <f t="shared" si="131"/>
        <v>0</v>
      </c>
      <c r="AD1392" s="13"/>
    </row>
    <row r="1393" spans="5:30" x14ac:dyDescent="0.25">
      <c r="E1393" s="6" t="s">
        <v>3</v>
      </c>
      <c r="F1393" s="1">
        <v>1388</v>
      </c>
      <c r="G1393" s="1">
        <v>366</v>
      </c>
      <c r="H1393" s="2">
        <f>SUM($K$5:K1393)</f>
        <v>14421.805555555557</v>
      </c>
      <c r="I1393" s="2">
        <f>SUM($K$1028:K1393)</f>
        <v>6571.3888888888969</v>
      </c>
      <c r="J1393" s="1">
        <v>39.4</v>
      </c>
      <c r="K1393" s="2">
        <v>10.944444444444445</v>
      </c>
      <c r="L1393" s="2">
        <v>0.68055555555555536</v>
      </c>
      <c r="M1393" s="1">
        <f>IF(K1393&gt;0.001,1,0)</f>
        <v>1</v>
      </c>
      <c r="N1393" s="1">
        <f>IF(L1393&lt;-0.0001,1,0)</f>
        <v>0</v>
      </c>
      <c r="O1393" s="3">
        <f t="shared" si="126"/>
        <v>1.0999999999999999E-2</v>
      </c>
      <c r="P1393" s="2">
        <f t="shared" si="127"/>
        <v>142.54910999999998</v>
      </c>
      <c r="Q1393" s="2">
        <f>0.5*$C$7*$C$8*1.2*K1393^2</f>
        <v>47.148622888888895</v>
      </c>
      <c r="R1393" s="2">
        <f>IF(L1393&gt;0,$C$5*L1393,0)</f>
        <v>899.01388888888857</v>
      </c>
      <c r="S1393" s="2">
        <f t="shared" si="128"/>
        <v>1088.7116217777775</v>
      </c>
      <c r="T1393" s="2">
        <f>(S1393*K1393)/1000</f>
        <v>11.915343860567898</v>
      </c>
      <c r="U1393" s="2">
        <f t="shared" si="129"/>
        <v>11.915343860567898</v>
      </c>
      <c r="V1393" s="2">
        <f>SUM(U$5:U1393)</f>
        <v>6945.1616473444628</v>
      </c>
      <c r="W1393" s="2">
        <f>V1393/3600</f>
        <v>1.9292115687067952</v>
      </c>
      <c r="X1393" s="2">
        <f>T1393*N1393</f>
        <v>0</v>
      </c>
      <c r="Y1393" s="2">
        <f>SUM(X$5:X1393)</f>
        <v>1814.4861050952961</v>
      </c>
      <c r="Z1393" s="2">
        <f t="shared" si="130"/>
        <v>0.50402391808202673</v>
      </c>
      <c r="AA1393" s="2">
        <f>W1393-Z1393</f>
        <v>1.4251876506247685</v>
      </c>
      <c r="AB1393" s="2">
        <f>(0.5*$C$5*K1393^2)/1000</f>
        <v>79.115260802469138</v>
      </c>
      <c r="AC1393" s="2">
        <f t="shared" si="131"/>
        <v>0</v>
      </c>
      <c r="AD1393" s="13"/>
    </row>
    <row r="1394" spans="5:30" x14ac:dyDescent="0.25">
      <c r="E1394" s="6" t="s">
        <v>3</v>
      </c>
      <c r="F1394" s="1">
        <v>1389</v>
      </c>
      <c r="G1394" s="1">
        <v>367</v>
      </c>
      <c r="H1394" s="2">
        <f>SUM($K$5:K1394)</f>
        <v>14433.611111111111</v>
      </c>
      <c r="I1394" s="2">
        <f>SUM($K$1028:K1394)</f>
        <v>6583.1944444444525</v>
      </c>
      <c r="J1394" s="1">
        <v>42.5</v>
      </c>
      <c r="K1394" s="2">
        <v>11.805555555555555</v>
      </c>
      <c r="L1394" s="2">
        <v>0.98611111111111127</v>
      </c>
      <c r="M1394" s="1">
        <f>IF(K1394&gt;0.001,1,0)</f>
        <v>1</v>
      </c>
      <c r="N1394" s="1">
        <f>IF(L1394&lt;-0.0001,1,0)</f>
        <v>0</v>
      </c>
      <c r="O1394" s="3">
        <f t="shared" si="126"/>
        <v>1.0999999999999999E-2</v>
      </c>
      <c r="P1394" s="2">
        <f t="shared" si="127"/>
        <v>142.54910999999998</v>
      </c>
      <c r="Q1394" s="2">
        <f>0.5*$C$7*$C$8*1.2*K1394^2</f>
        <v>54.859826388888891</v>
      </c>
      <c r="R1394" s="2">
        <f>IF(L1394&gt;0,$C$5*L1394,0)</f>
        <v>1302.6527777777781</v>
      </c>
      <c r="S1394" s="2">
        <f t="shared" si="128"/>
        <v>1500.0617141666669</v>
      </c>
      <c r="T1394" s="2">
        <f>(S1394*K1394)/1000</f>
        <v>17.709061903356485</v>
      </c>
      <c r="U1394" s="2">
        <f t="shared" si="129"/>
        <v>17.709061903356485</v>
      </c>
      <c r="V1394" s="2">
        <f>SUM(U$5:U1394)</f>
        <v>6962.8707092478189</v>
      </c>
      <c r="W1394" s="2">
        <f>V1394/3600</f>
        <v>1.9341307525688385</v>
      </c>
      <c r="X1394" s="2">
        <f>T1394*N1394</f>
        <v>0</v>
      </c>
      <c r="Y1394" s="2">
        <f>SUM(X$5:X1394)</f>
        <v>1814.4861050952961</v>
      </c>
      <c r="Z1394" s="2">
        <f t="shared" si="130"/>
        <v>0.50402391808202673</v>
      </c>
      <c r="AA1394" s="2">
        <f>W1394-Z1394</f>
        <v>1.4301068344868118</v>
      </c>
      <c r="AB1394" s="2">
        <f>(0.5*$C$5*K1394^2)/1000</f>
        <v>92.054639274691354</v>
      </c>
      <c r="AC1394" s="2">
        <f t="shared" si="131"/>
        <v>0</v>
      </c>
      <c r="AD1394" s="13"/>
    </row>
    <row r="1395" spans="5:30" x14ac:dyDescent="0.25">
      <c r="E1395" s="6" t="s">
        <v>3</v>
      </c>
      <c r="F1395" s="1">
        <v>1390</v>
      </c>
      <c r="G1395" s="1">
        <v>368</v>
      </c>
      <c r="H1395" s="2">
        <f>SUM($K$5:K1395)</f>
        <v>14446.527777777777</v>
      </c>
      <c r="I1395" s="2">
        <f>SUM($K$1028:K1395)</f>
        <v>6596.1111111111195</v>
      </c>
      <c r="J1395" s="1">
        <v>46.5</v>
      </c>
      <c r="K1395" s="2">
        <v>12.916666666666666</v>
      </c>
      <c r="L1395" s="2">
        <v>1.0694444444444449</v>
      </c>
      <c r="M1395" s="1">
        <f>IF(K1395&gt;0.001,1,0)</f>
        <v>1</v>
      </c>
      <c r="N1395" s="1">
        <f>IF(L1395&lt;-0.0001,1,0)</f>
        <v>0</v>
      </c>
      <c r="O1395" s="3">
        <f t="shared" si="126"/>
        <v>1.0999999999999999E-2</v>
      </c>
      <c r="P1395" s="2">
        <f t="shared" si="127"/>
        <v>142.54910999999998</v>
      </c>
      <c r="Q1395" s="2">
        <f>0.5*$C$7*$C$8*1.2*K1395^2</f>
        <v>65.672337499999998</v>
      </c>
      <c r="R1395" s="2">
        <f>IF(L1395&gt;0,$C$5*L1395,0)</f>
        <v>1412.7361111111118</v>
      </c>
      <c r="S1395" s="2">
        <f t="shared" si="128"/>
        <v>1620.9575586111118</v>
      </c>
      <c r="T1395" s="2">
        <f>(S1395*K1395)/1000</f>
        <v>20.937368465393526</v>
      </c>
      <c r="U1395" s="2">
        <f t="shared" si="129"/>
        <v>20.937368465393526</v>
      </c>
      <c r="V1395" s="2">
        <f>SUM(U$5:U1395)</f>
        <v>6983.8080777132127</v>
      </c>
      <c r="W1395" s="2">
        <f>V1395/3600</f>
        <v>1.9399466882536702</v>
      </c>
      <c r="X1395" s="2">
        <f>T1395*N1395</f>
        <v>0</v>
      </c>
      <c r="Y1395" s="2">
        <f>SUM(X$5:X1395)</f>
        <v>1814.4861050952961</v>
      </c>
      <c r="Z1395" s="2">
        <f t="shared" si="130"/>
        <v>0.50402391808202673</v>
      </c>
      <c r="AA1395" s="2">
        <f>W1395-Z1395</f>
        <v>1.4359227701716435</v>
      </c>
      <c r="AB1395" s="2">
        <f>(0.5*$C$5*K1395^2)/1000</f>
        <v>110.19800347222223</v>
      </c>
      <c r="AC1395" s="2">
        <f t="shared" si="131"/>
        <v>0</v>
      </c>
      <c r="AD1395" s="13"/>
    </row>
    <row r="1396" spans="5:30" x14ac:dyDescent="0.25">
      <c r="E1396" s="6" t="s">
        <v>3</v>
      </c>
      <c r="F1396" s="1">
        <v>1391</v>
      </c>
      <c r="G1396" s="1">
        <v>369</v>
      </c>
      <c r="H1396" s="2">
        <f>SUM($K$5:K1396)</f>
        <v>14460.472222222223</v>
      </c>
      <c r="I1396" s="2">
        <f>SUM($K$1028:K1396)</f>
        <v>6610.0555555555638</v>
      </c>
      <c r="J1396" s="1">
        <v>50.2</v>
      </c>
      <c r="K1396" s="2">
        <v>13.944444444444445</v>
      </c>
      <c r="L1396" s="2">
        <v>0.87499999999999956</v>
      </c>
      <c r="M1396" s="1">
        <f>IF(K1396&gt;0.001,1,0)</f>
        <v>1</v>
      </c>
      <c r="N1396" s="1">
        <f>IF(L1396&lt;-0.0001,1,0)</f>
        <v>0</v>
      </c>
      <c r="O1396" s="3">
        <f t="shared" si="126"/>
        <v>1.0999999999999999E-2</v>
      </c>
      <c r="P1396" s="2">
        <f t="shared" si="127"/>
        <v>142.54910999999998</v>
      </c>
      <c r="Q1396" s="2">
        <f>0.5*$C$7*$C$8*1.2*K1396^2</f>
        <v>76.539214888888907</v>
      </c>
      <c r="R1396" s="2">
        <f>IF(L1396&gt;0,$C$5*L1396,0)</f>
        <v>1155.8749999999993</v>
      </c>
      <c r="S1396" s="2">
        <f t="shared" si="128"/>
        <v>1374.9633248888881</v>
      </c>
      <c r="T1396" s="2">
        <f>(S1396*K1396)/1000</f>
        <v>19.173099697061716</v>
      </c>
      <c r="U1396" s="2">
        <f t="shared" si="129"/>
        <v>19.173099697061716</v>
      </c>
      <c r="V1396" s="2">
        <f>SUM(U$5:U1396)</f>
        <v>7002.9811774102745</v>
      </c>
      <c r="W1396" s="2">
        <f>V1396/3600</f>
        <v>1.9452725492806318</v>
      </c>
      <c r="X1396" s="2">
        <f>T1396*N1396</f>
        <v>0</v>
      </c>
      <c r="Y1396" s="2">
        <f>SUM(X$5:X1396)</f>
        <v>1814.4861050952961</v>
      </c>
      <c r="Z1396" s="2">
        <f t="shared" si="130"/>
        <v>0.50402391808202673</v>
      </c>
      <c r="AA1396" s="2">
        <f>W1396-Z1396</f>
        <v>1.441248631198605</v>
      </c>
      <c r="AB1396" s="2">
        <f>(0.5*$C$5*K1396^2)/1000</f>
        <v>128.43259413580247</v>
      </c>
      <c r="AC1396" s="2">
        <f t="shared" si="131"/>
        <v>0</v>
      </c>
      <c r="AD1396" s="13"/>
    </row>
    <row r="1397" spans="5:30" x14ac:dyDescent="0.25">
      <c r="E1397" s="6" t="s">
        <v>3</v>
      </c>
      <c r="F1397" s="1">
        <v>1392</v>
      </c>
      <c r="G1397" s="1">
        <v>370</v>
      </c>
      <c r="H1397" s="2">
        <f>SUM($K$5:K1397)</f>
        <v>14475.138888888889</v>
      </c>
      <c r="I1397" s="2">
        <f>SUM($K$1028:K1397)</f>
        <v>6624.7222222222308</v>
      </c>
      <c r="J1397" s="1">
        <v>52.8</v>
      </c>
      <c r="K1397" s="2">
        <v>14.666666666666666</v>
      </c>
      <c r="L1397" s="2">
        <v>0.56944444444444364</v>
      </c>
      <c r="M1397" s="1">
        <f>IF(K1397&gt;0.001,1,0)</f>
        <v>1</v>
      </c>
      <c r="N1397" s="1">
        <f>IF(L1397&lt;-0.0001,1,0)</f>
        <v>0</v>
      </c>
      <c r="O1397" s="3">
        <f t="shared" si="126"/>
        <v>1.0999999999999999E-2</v>
      </c>
      <c r="P1397" s="2">
        <f t="shared" si="127"/>
        <v>142.54910999999998</v>
      </c>
      <c r="Q1397" s="2">
        <f>0.5*$C$7*$C$8*1.2*K1397^2</f>
        <v>84.672895999999994</v>
      </c>
      <c r="R1397" s="2">
        <f>IF(L1397&gt;0,$C$5*L1397,0)</f>
        <v>752.23611111111006</v>
      </c>
      <c r="S1397" s="2">
        <f t="shared" si="128"/>
        <v>979.45811711111003</v>
      </c>
      <c r="T1397" s="2">
        <f>(S1397*K1397)/1000</f>
        <v>14.365385717629612</v>
      </c>
      <c r="U1397" s="2">
        <f t="shared" si="129"/>
        <v>14.365385717629612</v>
      </c>
      <c r="V1397" s="2">
        <f>SUM(U$5:U1397)</f>
        <v>7017.3465631279041</v>
      </c>
      <c r="W1397" s="2">
        <f>V1397/3600</f>
        <v>1.9492629342021957</v>
      </c>
      <c r="X1397" s="2">
        <f>T1397*N1397</f>
        <v>0</v>
      </c>
      <c r="Y1397" s="2">
        <f>SUM(X$5:X1397)</f>
        <v>1814.4861050952961</v>
      </c>
      <c r="Z1397" s="2">
        <f t="shared" si="130"/>
        <v>0.50402391808202673</v>
      </c>
      <c r="AA1397" s="2">
        <f>W1397-Z1397</f>
        <v>1.4452390161201689</v>
      </c>
      <c r="AB1397" s="2">
        <f>(0.5*$C$5*K1397^2)/1000</f>
        <v>142.08088888888886</v>
      </c>
      <c r="AC1397" s="2">
        <f t="shared" si="131"/>
        <v>0</v>
      </c>
      <c r="AD1397" s="13"/>
    </row>
    <row r="1398" spans="5:30" x14ac:dyDescent="0.25">
      <c r="E1398" s="6" t="s">
        <v>3</v>
      </c>
      <c r="F1398" s="1">
        <v>1393</v>
      </c>
      <c r="G1398" s="1">
        <v>371</v>
      </c>
      <c r="H1398" s="2">
        <f>SUM($K$5:K1398)</f>
        <v>14490.222222222223</v>
      </c>
      <c r="I1398" s="2">
        <f>SUM($K$1028:K1398)</f>
        <v>6639.8055555555638</v>
      </c>
      <c r="J1398" s="1">
        <v>54.3</v>
      </c>
      <c r="K1398" s="2">
        <v>15.083333333333332</v>
      </c>
      <c r="L1398" s="2">
        <v>0.29166666666666685</v>
      </c>
      <c r="M1398" s="1">
        <f>IF(K1398&gt;0.001,1,0)</f>
        <v>1</v>
      </c>
      <c r="N1398" s="1">
        <f>IF(L1398&lt;-0.0001,1,0)</f>
        <v>0</v>
      </c>
      <c r="O1398" s="3">
        <f t="shared" si="126"/>
        <v>1.0999999999999999E-2</v>
      </c>
      <c r="P1398" s="2">
        <f t="shared" si="127"/>
        <v>142.54910999999998</v>
      </c>
      <c r="Q1398" s="2">
        <f>0.5*$C$7*$C$8*1.2*K1398^2</f>
        <v>89.552193499999987</v>
      </c>
      <c r="R1398" s="2">
        <f>IF(L1398&gt;0,$C$5*L1398,0)</f>
        <v>385.29166666666691</v>
      </c>
      <c r="S1398" s="2">
        <f t="shared" si="128"/>
        <v>617.39297016666683</v>
      </c>
      <c r="T1398" s="2">
        <f>(S1398*K1398)/1000</f>
        <v>9.3123439666805563</v>
      </c>
      <c r="U1398" s="2">
        <f t="shared" si="129"/>
        <v>9.3123439666805563</v>
      </c>
      <c r="V1398" s="2">
        <f>SUM(U$5:U1398)</f>
        <v>7026.6589070945847</v>
      </c>
      <c r="W1398" s="2">
        <f>V1398/3600</f>
        <v>1.9518496964151624</v>
      </c>
      <c r="X1398" s="2">
        <f>T1398*N1398</f>
        <v>0</v>
      </c>
      <c r="Y1398" s="2">
        <f>SUM(X$5:X1398)</f>
        <v>1814.4861050952961</v>
      </c>
      <c r="Z1398" s="2">
        <f t="shared" si="130"/>
        <v>0.50402391808202673</v>
      </c>
      <c r="AA1398" s="2">
        <f>W1398-Z1398</f>
        <v>1.4478257783331356</v>
      </c>
      <c r="AB1398" s="2">
        <f>(0.5*$C$5*K1398^2)/1000</f>
        <v>150.26833680555552</v>
      </c>
      <c r="AC1398" s="2">
        <f t="shared" si="131"/>
        <v>0</v>
      </c>
      <c r="AD1398" s="13"/>
    </row>
    <row r="1399" spans="5:30" x14ac:dyDescent="0.25">
      <c r="E1399" s="6" t="s">
        <v>3</v>
      </c>
      <c r="F1399" s="1">
        <v>1394</v>
      </c>
      <c r="G1399" s="1">
        <v>372</v>
      </c>
      <c r="H1399" s="2">
        <f>SUM($K$5:K1399)</f>
        <v>14505.472222222223</v>
      </c>
      <c r="I1399" s="2">
        <f>SUM($K$1028:K1399)</f>
        <v>6655.0555555555638</v>
      </c>
      <c r="J1399" s="1">
        <v>54.9</v>
      </c>
      <c r="K1399" s="2">
        <v>15.25</v>
      </c>
      <c r="L1399" s="2">
        <v>8.3333333333333523E-2</v>
      </c>
      <c r="M1399" s="1">
        <f>IF(K1399&gt;0.001,1,0)</f>
        <v>1</v>
      </c>
      <c r="N1399" s="1">
        <f>IF(L1399&lt;-0.0001,1,0)</f>
        <v>0</v>
      </c>
      <c r="O1399" s="3">
        <f t="shared" si="126"/>
        <v>1.0999999999999999E-2</v>
      </c>
      <c r="P1399" s="2">
        <f t="shared" si="127"/>
        <v>142.54910999999998</v>
      </c>
      <c r="Q1399" s="2">
        <f>0.5*$C$7*$C$8*1.2*K1399^2</f>
        <v>91.542181500000012</v>
      </c>
      <c r="R1399" s="2">
        <f>IF(L1399&gt;0,$C$5*L1399,0)</f>
        <v>110.08333333333358</v>
      </c>
      <c r="S1399" s="2">
        <f t="shared" si="128"/>
        <v>344.17462483333361</v>
      </c>
      <c r="T1399" s="2">
        <f>(S1399*K1399)/1000</f>
        <v>5.2486630287083376</v>
      </c>
      <c r="U1399" s="2">
        <f t="shared" si="129"/>
        <v>5.2486630287083376</v>
      </c>
      <c r="V1399" s="2">
        <f>SUM(U$5:U1399)</f>
        <v>7031.9075701232932</v>
      </c>
      <c r="W1399" s="2">
        <f>V1399/3600</f>
        <v>1.9533076583675815</v>
      </c>
      <c r="X1399" s="2">
        <f>T1399*N1399</f>
        <v>0</v>
      </c>
      <c r="Y1399" s="2">
        <f>SUM(X$5:X1399)</f>
        <v>1814.4861050952961</v>
      </c>
      <c r="Z1399" s="2">
        <f t="shared" si="130"/>
        <v>0.50402391808202673</v>
      </c>
      <c r="AA1399" s="2">
        <f>W1399-Z1399</f>
        <v>1.4492837402855547</v>
      </c>
      <c r="AB1399" s="2">
        <f>(0.5*$C$5*K1399^2)/1000</f>
        <v>153.60753124999999</v>
      </c>
      <c r="AC1399" s="2">
        <f t="shared" si="131"/>
        <v>0</v>
      </c>
      <c r="AD1399" s="13"/>
    </row>
    <row r="1400" spans="5:30" x14ac:dyDescent="0.25">
      <c r="E1400" s="6" t="s">
        <v>3</v>
      </c>
      <c r="F1400" s="1">
        <v>1395</v>
      </c>
      <c r="G1400" s="1">
        <v>373</v>
      </c>
      <c r="H1400" s="2">
        <f>SUM($K$5:K1400)</f>
        <v>14520.722222222223</v>
      </c>
      <c r="I1400" s="2">
        <f>SUM($K$1028:K1400)</f>
        <v>6670.3055555555638</v>
      </c>
      <c r="J1400" s="1">
        <v>54.9</v>
      </c>
      <c r="K1400" s="2">
        <v>15.25</v>
      </c>
      <c r="L1400" s="2">
        <v>-2.7777777777777186E-2</v>
      </c>
      <c r="M1400" s="1">
        <f>IF(K1400&gt;0.001,1,0)</f>
        <v>1</v>
      </c>
      <c r="N1400" s="1">
        <f>IF(L1400&lt;-0.0001,1,0)</f>
        <v>1</v>
      </c>
      <c r="O1400" s="3">
        <f t="shared" si="126"/>
        <v>1.0999999999999999E-2</v>
      </c>
      <c r="P1400" s="2">
        <f t="shared" si="127"/>
        <v>142.54910999999998</v>
      </c>
      <c r="Q1400" s="2">
        <f>0.5*$C$7*$C$8*1.2*K1400^2</f>
        <v>91.542181500000012</v>
      </c>
      <c r="R1400" s="2">
        <f>IF(L1400&gt;0,$C$5*L1400,0)</f>
        <v>0</v>
      </c>
      <c r="S1400" s="2">
        <f t="shared" si="128"/>
        <v>234.09129150000001</v>
      </c>
      <c r="T1400" s="2">
        <f>(S1400*K1400)/1000</f>
        <v>3.569892195375</v>
      </c>
      <c r="U1400" s="2">
        <f t="shared" si="129"/>
        <v>3.569892195375</v>
      </c>
      <c r="V1400" s="2">
        <f>SUM(U$5:U1400)</f>
        <v>7035.4774623186686</v>
      </c>
      <c r="W1400" s="2">
        <f>V1400/3600</f>
        <v>1.954299295088519</v>
      </c>
      <c r="X1400" s="2">
        <f>T1400*N1400</f>
        <v>3.569892195375</v>
      </c>
      <c r="Y1400" s="2">
        <f>SUM(X$5:X1400)</f>
        <v>1818.055997290671</v>
      </c>
      <c r="Z1400" s="2">
        <f t="shared" si="130"/>
        <v>0.50501555480296423</v>
      </c>
      <c r="AA1400" s="2">
        <f>W1400-Z1400</f>
        <v>1.4492837402855547</v>
      </c>
      <c r="AB1400" s="2">
        <f>(0.5*$C$5*K1400^2)/1000</f>
        <v>153.60753124999999</v>
      </c>
      <c r="AC1400" s="2">
        <f t="shared" si="131"/>
        <v>153.60753124999999</v>
      </c>
      <c r="AD1400" s="13"/>
    </row>
    <row r="1401" spans="5:30" x14ac:dyDescent="0.25">
      <c r="E1401" s="6" t="s">
        <v>3</v>
      </c>
      <c r="F1401" s="1">
        <v>1396</v>
      </c>
      <c r="G1401" s="1">
        <v>374</v>
      </c>
      <c r="H1401" s="2">
        <f>SUM($K$5:K1401)</f>
        <v>14535.916666666668</v>
      </c>
      <c r="I1401" s="2">
        <f>SUM($K$1028:K1401)</f>
        <v>6685.5000000000082</v>
      </c>
      <c r="J1401" s="1">
        <v>54.7</v>
      </c>
      <c r="K1401" s="2">
        <v>15.194444444444445</v>
      </c>
      <c r="L1401" s="2">
        <v>-0.11111111111111072</v>
      </c>
      <c r="M1401" s="1">
        <f>IF(K1401&gt;0.001,1,0)</f>
        <v>1</v>
      </c>
      <c r="N1401" s="1">
        <f>IF(L1401&lt;-0.0001,1,0)</f>
        <v>1</v>
      </c>
      <c r="O1401" s="3">
        <f t="shared" si="126"/>
        <v>1.0999999999999999E-2</v>
      </c>
      <c r="P1401" s="2">
        <f t="shared" si="127"/>
        <v>142.54910999999998</v>
      </c>
      <c r="Q1401" s="2">
        <f>0.5*$C$7*$C$8*1.2*K1401^2</f>
        <v>90.876422388888898</v>
      </c>
      <c r="R1401" s="2">
        <f>IF(L1401&gt;0,$C$5*L1401,0)</f>
        <v>0</v>
      </c>
      <c r="S1401" s="2">
        <f t="shared" si="128"/>
        <v>233.42553238888888</v>
      </c>
      <c r="T1401" s="2">
        <f>(S1401*K1401)/1000</f>
        <v>3.5467712837978391</v>
      </c>
      <c r="U1401" s="2">
        <f t="shared" si="129"/>
        <v>3.5467712837978391</v>
      </c>
      <c r="V1401" s="2">
        <f>SUM(U$5:U1401)</f>
        <v>7039.0242336024667</v>
      </c>
      <c r="W1401" s="2">
        <f>V1401/3600</f>
        <v>1.9552845093340185</v>
      </c>
      <c r="X1401" s="2">
        <f>T1401*N1401</f>
        <v>3.5467712837978391</v>
      </c>
      <c r="Y1401" s="2">
        <f>SUM(X$5:X1401)</f>
        <v>1821.6027685744689</v>
      </c>
      <c r="Z1401" s="2">
        <f t="shared" si="130"/>
        <v>0.50600076904846358</v>
      </c>
      <c r="AA1401" s="2">
        <f>W1401-Z1401</f>
        <v>1.449283740285555</v>
      </c>
      <c r="AB1401" s="2">
        <f>(0.5*$C$5*K1401^2)/1000</f>
        <v>152.49038927469138</v>
      </c>
      <c r="AC1401" s="2">
        <f t="shared" si="131"/>
        <v>152.49038927469138</v>
      </c>
      <c r="AD1401" s="13"/>
    </row>
    <row r="1402" spans="5:30" x14ac:dyDescent="0.25">
      <c r="E1402" s="6" t="s">
        <v>3</v>
      </c>
      <c r="F1402" s="1">
        <v>1397</v>
      </c>
      <c r="G1402" s="1">
        <v>375</v>
      </c>
      <c r="H1402" s="2">
        <f>SUM($K$5:K1402)</f>
        <v>14550.944444444445</v>
      </c>
      <c r="I1402" s="2">
        <f>SUM($K$1028:K1402)</f>
        <v>6700.5277777777856</v>
      </c>
      <c r="J1402" s="1">
        <v>54.1</v>
      </c>
      <c r="K1402" s="2">
        <v>15.027777777777779</v>
      </c>
      <c r="L1402" s="2">
        <v>-0.20833333333333331</v>
      </c>
      <c r="M1402" s="1">
        <f>IF(K1402&gt;0.001,1,0)</f>
        <v>1</v>
      </c>
      <c r="N1402" s="1">
        <f>IF(L1402&lt;-0.0001,1,0)</f>
        <v>1</v>
      </c>
      <c r="O1402" s="3">
        <f t="shared" si="126"/>
        <v>1.0999999999999999E-2</v>
      </c>
      <c r="P1402" s="2">
        <f t="shared" si="127"/>
        <v>142.54910999999998</v>
      </c>
      <c r="Q1402" s="2">
        <f>0.5*$C$7*$C$8*1.2*K1402^2</f>
        <v>88.893723722222234</v>
      </c>
      <c r="R1402" s="2">
        <f>IF(L1402&gt;0,$C$5*L1402,0)</f>
        <v>0</v>
      </c>
      <c r="S1402" s="2">
        <f t="shared" si="128"/>
        <v>231.44283372222222</v>
      </c>
      <c r="T1402" s="2">
        <f>(S1402*K1402)/1000</f>
        <v>3.4780714734367284</v>
      </c>
      <c r="U1402" s="2">
        <f t="shared" si="129"/>
        <v>3.4780714734367284</v>
      </c>
      <c r="V1402" s="2">
        <f>SUM(U$5:U1402)</f>
        <v>7042.5023050759037</v>
      </c>
      <c r="W1402" s="2">
        <f>V1402/3600</f>
        <v>1.9562506402988622</v>
      </c>
      <c r="X1402" s="2">
        <f>T1402*N1402</f>
        <v>3.4780714734367284</v>
      </c>
      <c r="Y1402" s="2">
        <f>SUM(X$5:X1402)</f>
        <v>1825.0808400479057</v>
      </c>
      <c r="Z1402" s="2">
        <f t="shared" si="130"/>
        <v>0.50696690001330713</v>
      </c>
      <c r="AA1402" s="2">
        <f>W1402-Z1402</f>
        <v>1.449283740285555</v>
      </c>
      <c r="AB1402" s="2">
        <f>(0.5*$C$5*K1402^2)/1000</f>
        <v>149.16342631172839</v>
      </c>
      <c r="AC1402" s="2">
        <f t="shared" si="131"/>
        <v>149.16342631172839</v>
      </c>
      <c r="AD1402" s="13"/>
    </row>
    <row r="1403" spans="5:30" x14ac:dyDescent="0.25">
      <c r="E1403" s="6" t="s">
        <v>3</v>
      </c>
      <c r="F1403" s="1">
        <v>1398</v>
      </c>
      <c r="G1403" s="1">
        <v>376</v>
      </c>
      <c r="H1403" s="2">
        <f>SUM($K$5:K1403)</f>
        <v>14565.722222222223</v>
      </c>
      <c r="I1403" s="2">
        <f>SUM($K$1028:K1403)</f>
        <v>6715.3055555555629</v>
      </c>
      <c r="J1403" s="1">
        <v>53.2</v>
      </c>
      <c r="K1403" s="2">
        <v>14.777777777777779</v>
      </c>
      <c r="L1403" s="2">
        <v>-0.27777777777777779</v>
      </c>
      <c r="M1403" s="1">
        <f>IF(K1403&gt;0.001,1,0)</f>
        <v>1</v>
      </c>
      <c r="N1403" s="1">
        <f>IF(L1403&lt;-0.0001,1,0)</f>
        <v>1</v>
      </c>
      <c r="O1403" s="3">
        <f t="shared" si="126"/>
        <v>1.0999999999999999E-2</v>
      </c>
      <c r="P1403" s="2">
        <f t="shared" si="127"/>
        <v>142.54910999999998</v>
      </c>
      <c r="Q1403" s="2">
        <f>0.5*$C$7*$C$8*1.2*K1403^2</f>
        <v>85.960678222222242</v>
      </c>
      <c r="R1403" s="2">
        <f>IF(L1403&gt;0,$C$5*L1403,0)</f>
        <v>0</v>
      </c>
      <c r="S1403" s="2">
        <f t="shared" si="128"/>
        <v>228.50978822222223</v>
      </c>
      <c r="T1403" s="2">
        <f>(S1403*K1403)/1000</f>
        <v>3.3768668703950619</v>
      </c>
      <c r="U1403" s="2">
        <f t="shared" si="129"/>
        <v>3.3768668703950619</v>
      </c>
      <c r="V1403" s="2">
        <f>SUM(U$5:U1403)</f>
        <v>7045.8791719462988</v>
      </c>
      <c r="W1403" s="2">
        <f>V1403/3600</f>
        <v>1.957188658873972</v>
      </c>
      <c r="X1403" s="2">
        <f>T1403*N1403</f>
        <v>3.3768668703950619</v>
      </c>
      <c r="Y1403" s="2">
        <f>SUM(X$5:X1403)</f>
        <v>1828.4577069183008</v>
      </c>
      <c r="Z1403" s="2">
        <f t="shared" si="130"/>
        <v>0.50790491858841691</v>
      </c>
      <c r="AA1403" s="2">
        <f>W1403-Z1403</f>
        <v>1.449283740285555</v>
      </c>
      <c r="AB1403" s="2">
        <f>(0.5*$C$5*K1403^2)/1000</f>
        <v>144.2417839506173</v>
      </c>
      <c r="AC1403" s="2">
        <f t="shared" si="131"/>
        <v>144.2417839506173</v>
      </c>
      <c r="AD1403" s="13"/>
    </row>
    <row r="1404" spans="5:30" x14ac:dyDescent="0.25">
      <c r="E1404" s="6" t="s">
        <v>3</v>
      </c>
      <c r="F1404" s="1">
        <v>1399</v>
      </c>
      <c r="G1404" s="1">
        <v>377</v>
      </c>
      <c r="H1404" s="2">
        <f>SUM($K$5:K1404)</f>
        <v>14580.194444444445</v>
      </c>
      <c r="I1404" s="2">
        <f>SUM($K$1028:K1404)</f>
        <v>6729.7777777777856</v>
      </c>
      <c r="J1404" s="1">
        <v>52.1</v>
      </c>
      <c r="K1404" s="2">
        <v>14.472222222222221</v>
      </c>
      <c r="L1404" s="2">
        <v>-0.34722222222222221</v>
      </c>
      <c r="M1404" s="1">
        <f>IF(K1404&gt;0.001,1,0)</f>
        <v>1</v>
      </c>
      <c r="N1404" s="1">
        <f>IF(L1404&lt;-0.0001,1,0)</f>
        <v>1</v>
      </c>
      <c r="O1404" s="3">
        <f t="shared" si="126"/>
        <v>1.0999999999999999E-2</v>
      </c>
      <c r="P1404" s="2">
        <f t="shared" si="127"/>
        <v>142.54910999999998</v>
      </c>
      <c r="Q1404" s="2">
        <f>0.5*$C$7*$C$8*1.2*K1404^2</f>
        <v>82.442663722222207</v>
      </c>
      <c r="R1404" s="2">
        <f>IF(L1404&gt;0,$C$5*L1404,0)</f>
        <v>0</v>
      </c>
      <c r="S1404" s="2">
        <f t="shared" si="128"/>
        <v>224.99177372222221</v>
      </c>
      <c r="T1404" s="2">
        <f>(S1404*K1404)/1000</f>
        <v>3.2561309474799378</v>
      </c>
      <c r="U1404" s="2">
        <f t="shared" si="129"/>
        <v>3.2561309474799378</v>
      </c>
      <c r="V1404" s="2">
        <f>SUM(U$5:U1404)</f>
        <v>7049.1353028937783</v>
      </c>
      <c r="W1404" s="2">
        <f>V1404/3600</f>
        <v>1.9580931396927161</v>
      </c>
      <c r="X1404" s="2">
        <f>T1404*N1404</f>
        <v>3.2561309474799378</v>
      </c>
      <c r="Y1404" s="2">
        <f>SUM(X$5:X1404)</f>
        <v>1831.7138378657808</v>
      </c>
      <c r="Z1404" s="2">
        <f t="shared" si="130"/>
        <v>0.5088093994071613</v>
      </c>
      <c r="AA1404" s="2">
        <f>W1404-Z1404</f>
        <v>1.449283740285555</v>
      </c>
      <c r="AB1404" s="2">
        <f>(0.5*$C$5*K1404^2)/1000</f>
        <v>138.33856520061724</v>
      </c>
      <c r="AC1404" s="2">
        <f t="shared" si="131"/>
        <v>138.33856520061724</v>
      </c>
      <c r="AD1404" s="13"/>
    </row>
    <row r="1405" spans="5:30" x14ac:dyDescent="0.25">
      <c r="E1405" s="6" t="s">
        <v>3</v>
      </c>
      <c r="F1405" s="1">
        <v>1400</v>
      </c>
      <c r="G1405" s="1">
        <v>378</v>
      </c>
      <c r="H1405" s="2">
        <f>SUM($K$5:K1405)</f>
        <v>14594.277777777779</v>
      </c>
      <c r="I1405" s="2">
        <f>SUM($K$1028:K1405)</f>
        <v>6743.8611111111186</v>
      </c>
      <c r="J1405" s="1">
        <v>50.7</v>
      </c>
      <c r="K1405" s="2">
        <v>14.083333333333334</v>
      </c>
      <c r="L1405" s="2">
        <v>-0.41666666666666663</v>
      </c>
      <c r="M1405" s="1">
        <f>IF(K1405&gt;0.001,1,0)</f>
        <v>1</v>
      </c>
      <c r="N1405" s="1">
        <f>IF(L1405&lt;-0.0001,1,0)</f>
        <v>1</v>
      </c>
      <c r="O1405" s="3">
        <f t="shared" si="126"/>
        <v>1.0999999999999999E-2</v>
      </c>
      <c r="P1405" s="2">
        <f t="shared" si="127"/>
        <v>142.54910999999998</v>
      </c>
      <c r="Q1405" s="2">
        <f>0.5*$C$7*$C$8*1.2*K1405^2</f>
        <v>78.071493500000017</v>
      </c>
      <c r="R1405" s="2">
        <f>IF(L1405&gt;0,$C$5*L1405,0)</f>
        <v>0</v>
      </c>
      <c r="S1405" s="2">
        <f t="shared" si="128"/>
        <v>220.62060350000002</v>
      </c>
      <c r="T1405" s="2">
        <f>(S1405*K1405)/1000</f>
        <v>3.1070734992916669</v>
      </c>
      <c r="U1405" s="2">
        <f t="shared" si="129"/>
        <v>3.1070734992916669</v>
      </c>
      <c r="V1405" s="2">
        <f>SUM(U$5:U1405)</f>
        <v>7052.2423763930701</v>
      </c>
      <c r="W1405" s="2">
        <f>V1405/3600</f>
        <v>1.9589562156647418</v>
      </c>
      <c r="X1405" s="2">
        <f>T1405*N1405</f>
        <v>3.1070734992916669</v>
      </c>
      <c r="Y1405" s="2">
        <f>SUM(X$5:X1405)</f>
        <v>1834.8209113650723</v>
      </c>
      <c r="Z1405" s="2">
        <f t="shared" si="130"/>
        <v>0.50967247537918681</v>
      </c>
      <c r="AA1405" s="2">
        <f>W1405-Z1405</f>
        <v>1.449283740285555</v>
      </c>
      <c r="AB1405" s="2">
        <f>(0.5*$C$5*K1405^2)/1000</f>
        <v>131.00375347222223</v>
      </c>
      <c r="AC1405" s="2">
        <f t="shared" si="131"/>
        <v>131.00375347222223</v>
      </c>
      <c r="AD1405" s="13"/>
    </row>
    <row r="1406" spans="5:30" x14ac:dyDescent="0.25">
      <c r="E1406" s="6" t="s">
        <v>3</v>
      </c>
      <c r="F1406" s="1">
        <v>1401</v>
      </c>
      <c r="G1406" s="1">
        <v>379</v>
      </c>
      <c r="H1406" s="2">
        <f>SUM($K$5:K1406)</f>
        <v>14607.916666666668</v>
      </c>
      <c r="I1406" s="2">
        <f>SUM($K$1028:K1406)</f>
        <v>6757.5000000000073</v>
      </c>
      <c r="J1406" s="1">
        <v>49.1</v>
      </c>
      <c r="K1406" s="2">
        <v>13.638888888888889</v>
      </c>
      <c r="L1406" s="2">
        <v>-0.45833333333333393</v>
      </c>
      <c r="M1406" s="1">
        <f>IF(K1406&gt;0.001,1,0)</f>
        <v>1</v>
      </c>
      <c r="N1406" s="1">
        <f>IF(L1406&lt;-0.0001,1,0)</f>
        <v>1</v>
      </c>
      <c r="O1406" s="3">
        <f t="shared" si="126"/>
        <v>1.0999999999999999E-2</v>
      </c>
      <c r="P1406" s="2">
        <f t="shared" si="127"/>
        <v>142.54910999999998</v>
      </c>
      <c r="Q1406" s="2">
        <f>0.5*$C$7*$C$8*1.2*K1406^2</f>
        <v>73.221657055555568</v>
      </c>
      <c r="R1406" s="2">
        <f>IF(L1406&gt;0,$C$5*L1406,0)</f>
        <v>0</v>
      </c>
      <c r="S1406" s="2">
        <f t="shared" si="128"/>
        <v>215.77076705555555</v>
      </c>
      <c r="T1406" s="2">
        <f>(S1406*K1406)/1000</f>
        <v>2.9428735173410496</v>
      </c>
      <c r="U1406" s="2">
        <f t="shared" si="129"/>
        <v>2.9428735173410496</v>
      </c>
      <c r="V1406" s="2">
        <f>SUM(U$5:U1406)</f>
        <v>7055.1852499104116</v>
      </c>
      <c r="W1406" s="2">
        <f>V1406/3600</f>
        <v>1.9597736805306698</v>
      </c>
      <c r="X1406" s="2">
        <f>T1406*N1406</f>
        <v>2.9428735173410496</v>
      </c>
      <c r="Y1406" s="2">
        <f>SUM(X$5:X1406)</f>
        <v>1837.7637848824133</v>
      </c>
      <c r="Z1406" s="2">
        <f t="shared" si="130"/>
        <v>0.51048994024511485</v>
      </c>
      <c r="AA1406" s="2">
        <f>W1406-Z1406</f>
        <v>1.449283740285555</v>
      </c>
      <c r="AB1406" s="2">
        <f>(0.5*$C$5*K1406^2)/1000</f>
        <v>122.86574112654323</v>
      </c>
      <c r="AC1406" s="2">
        <f t="shared" si="131"/>
        <v>122.86574112654323</v>
      </c>
      <c r="AD1406" s="13"/>
    </row>
    <row r="1407" spans="5:30" x14ac:dyDescent="0.25">
      <c r="E1407" s="6" t="s">
        <v>3</v>
      </c>
      <c r="F1407" s="1">
        <v>1402</v>
      </c>
      <c r="G1407" s="1">
        <v>380</v>
      </c>
      <c r="H1407" s="2">
        <f>SUM($K$5:K1407)</f>
        <v>14621.083333333334</v>
      </c>
      <c r="I1407" s="2">
        <f>SUM($K$1028:K1407)</f>
        <v>6770.6666666666742</v>
      </c>
      <c r="J1407" s="1">
        <v>47.4</v>
      </c>
      <c r="K1407" s="2">
        <v>13.166666666666666</v>
      </c>
      <c r="L1407" s="2">
        <v>-0.54166666666666641</v>
      </c>
      <c r="M1407" s="1">
        <f>IF(K1407&gt;0.001,1,0)</f>
        <v>1</v>
      </c>
      <c r="N1407" s="1">
        <f>IF(L1407&lt;-0.0001,1,0)</f>
        <v>1</v>
      </c>
      <c r="O1407" s="3">
        <f t="shared" si="126"/>
        <v>1.0999999999999999E-2</v>
      </c>
      <c r="P1407" s="2">
        <f t="shared" si="127"/>
        <v>142.54910999999998</v>
      </c>
      <c r="Q1407" s="2">
        <f>0.5*$C$7*$C$8*1.2*K1407^2</f>
        <v>68.239093999999994</v>
      </c>
      <c r="R1407" s="2">
        <f>IF(L1407&gt;0,$C$5*L1407,0)</f>
        <v>0</v>
      </c>
      <c r="S1407" s="2">
        <f t="shared" si="128"/>
        <v>210.78820399999998</v>
      </c>
      <c r="T1407" s="2">
        <f>(S1407*K1407)/1000</f>
        <v>2.7753780193333326</v>
      </c>
      <c r="U1407" s="2">
        <f t="shared" si="129"/>
        <v>2.7753780193333326</v>
      </c>
      <c r="V1407" s="2">
        <f>SUM(U$5:U1407)</f>
        <v>7057.960627929745</v>
      </c>
      <c r="W1407" s="2">
        <f>V1407/3600</f>
        <v>1.9605446188693736</v>
      </c>
      <c r="X1407" s="2">
        <f>T1407*N1407</f>
        <v>2.7753780193333326</v>
      </c>
      <c r="Y1407" s="2">
        <f>SUM(X$5:X1407)</f>
        <v>1840.5391629017467</v>
      </c>
      <c r="Z1407" s="2">
        <f t="shared" si="130"/>
        <v>0.51126087858381852</v>
      </c>
      <c r="AA1407" s="2">
        <f>W1407-Z1407</f>
        <v>1.449283740285555</v>
      </c>
      <c r="AB1407" s="2">
        <f>(0.5*$C$5*K1407^2)/1000</f>
        <v>114.50501388888888</v>
      </c>
      <c r="AC1407" s="2">
        <f t="shared" si="131"/>
        <v>114.50501388888888</v>
      </c>
      <c r="AD1407" s="13"/>
    </row>
    <row r="1408" spans="5:30" x14ac:dyDescent="0.25">
      <c r="E1408" s="6" t="s">
        <v>3</v>
      </c>
      <c r="F1408" s="1">
        <v>1403</v>
      </c>
      <c r="G1408" s="1">
        <v>381</v>
      </c>
      <c r="H1408" s="2">
        <f>SUM($K$5:K1408)</f>
        <v>14633.638888888889</v>
      </c>
      <c r="I1408" s="2">
        <f>SUM($K$1028:K1408)</f>
        <v>6783.2222222222299</v>
      </c>
      <c r="J1408" s="1">
        <v>45.2</v>
      </c>
      <c r="K1408" s="2">
        <v>12.555555555555555</v>
      </c>
      <c r="L1408" s="2">
        <v>-0.7777777777777779</v>
      </c>
      <c r="M1408" s="1">
        <f>IF(K1408&gt;0.001,1,0)</f>
        <v>1</v>
      </c>
      <c r="N1408" s="1">
        <f>IF(L1408&lt;-0.0001,1,0)</f>
        <v>1</v>
      </c>
      <c r="O1408" s="3">
        <f t="shared" si="126"/>
        <v>1.0999999999999999E-2</v>
      </c>
      <c r="P1408" s="2">
        <f t="shared" si="127"/>
        <v>142.54910999999998</v>
      </c>
      <c r="Q1408" s="2">
        <f>0.5*$C$7*$C$8*1.2*K1408^2</f>
        <v>62.051664888888894</v>
      </c>
      <c r="R1408" s="2">
        <f>IF(L1408&gt;0,$C$5*L1408,0)</f>
        <v>0</v>
      </c>
      <c r="S1408" s="2">
        <f t="shared" si="128"/>
        <v>204.60077488888888</v>
      </c>
      <c r="T1408" s="2">
        <f>(S1408*K1408)/1000</f>
        <v>2.5688763958271603</v>
      </c>
      <c r="U1408" s="2">
        <f t="shared" si="129"/>
        <v>2.5688763958271603</v>
      </c>
      <c r="V1408" s="2">
        <f>SUM(U$5:U1408)</f>
        <v>7060.5295043255719</v>
      </c>
      <c r="W1408" s="2">
        <f>V1408/3600</f>
        <v>1.9612581956459922</v>
      </c>
      <c r="X1408" s="2">
        <f>T1408*N1408</f>
        <v>2.5688763958271603</v>
      </c>
      <c r="Y1408" s="2">
        <f>SUM(X$5:X1408)</f>
        <v>1843.1080392975739</v>
      </c>
      <c r="Z1408" s="2">
        <f t="shared" si="130"/>
        <v>0.51197445536043718</v>
      </c>
      <c r="AA1408" s="2">
        <f>W1408-Z1408</f>
        <v>1.449283740285555</v>
      </c>
      <c r="AB1408" s="2">
        <f>(0.5*$C$5*K1408^2)/1000</f>
        <v>104.12252469135802</v>
      </c>
      <c r="AC1408" s="2">
        <f t="shared" si="131"/>
        <v>104.12252469135802</v>
      </c>
      <c r="AD1408" s="13"/>
    </row>
    <row r="1409" spans="5:30" x14ac:dyDescent="0.25">
      <c r="E1409" s="6" t="s">
        <v>3</v>
      </c>
      <c r="F1409" s="1">
        <v>1404</v>
      </c>
      <c r="G1409" s="1">
        <v>382</v>
      </c>
      <c r="H1409" s="2">
        <f>SUM($K$5:K1409)</f>
        <v>14645.25</v>
      </c>
      <c r="I1409" s="2">
        <f>SUM($K$1028:K1409)</f>
        <v>6794.8333333333412</v>
      </c>
      <c r="J1409" s="1">
        <v>41.8</v>
      </c>
      <c r="K1409" s="2">
        <v>11.611111111111111</v>
      </c>
      <c r="L1409" s="2">
        <v>-1.2083333333333337</v>
      </c>
      <c r="M1409" s="1">
        <f>IF(K1409&gt;0.001,1,0)</f>
        <v>1</v>
      </c>
      <c r="N1409" s="1">
        <f>IF(L1409&lt;-0.0001,1,0)</f>
        <v>1</v>
      </c>
      <c r="O1409" s="3">
        <f t="shared" si="126"/>
        <v>1.0999999999999999E-2</v>
      </c>
      <c r="P1409" s="2">
        <f t="shared" si="127"/>
        <v>142.54910999999998</v>
      </c>
      <c r="Q1409" s="2">
        <f>0.5*$C$7*$C$8*1.2*K1409^2</f>
        <v>53.067561555555557</v>
      </c>
      <c r="R1409" s="2">
        <f>IF(L1409&gt;0,$C$5*L1409,0)</f>
        <v>0</v>
      </c>
      <c r="S1409" s="2">
        <f t="shared" si="128"/>
        <v>195.61667155555554</v>
      </c>
      <c r="T1409" s="2">
        <f>(S1409*K1409)/1000</f>
        <v>2.2713269086172838</v>
      </c>
      <c r="U1409" s="2">
        <f t="shared" si="129"/>
        <v>2.2713269086172838</v>
      </c>
      <c r="V1409" s="2">
        <f>SUM(U$5:U1409)</f>
        <v>7062.800831234189</v>
      </c>
      <c r="W1409" s="2">
        <f>V1409/3600</f>
        <v>1.9618891197872748</v>
      </c>
      <c r="X1409" s="2">
        <f>T1409*N1409</f>
        <v>2.2713269086172838</v>
      </c>
      <c r="Y1409" s="2">
        <f>SUM(X$5:X1409)</f>
        <v>1845.3793662061912</v>
      </c>
      <c r="Z1409" s="2">
        <f t="shared" si="130"/>
        <v>0.5126053795017198</v>
      </c>
      <c r="AA1409" s="2">
        <f>W1409-Z1409</f>
        <v>1.449283740285555</v>
      </c>
      <c r="AB1409" s="2">
        <f>(0.5*$C$5*K1409^2)/1000</f>
        <v>89.047223765432094</v>
      </c>
      <c r="AC1409" s="2">
        <f t="shared" si="131"/>
        <v>89.047223765432094</v>
      </c>
      <c r="AD1409" s="13"/>
    </row>
    <row r="1410" spans="5:30" x14ac:dyDescent="0.25">
      <c r="E1410" s="6" t="s">
        <v>3</v>
      </c>
      <c r="F1410" s="1">
        <v>1405</v>
      </c>
      <c r="G1410" s="1">
        <v>383</v>
      </c>
      <c r="H1410" s="2">
        <f>SUM($K$5:K1410)</f>
        <v>14655.388888888889</v>
      </c>
      <c r="I1410" s="2">
        <f>SUM($K$1028:K1410)</f>
        <v>6804.9722222222299</v>
      </c>
      <c r="J1410" s="1">
        <v>36.5</v>
      </c>
      <c r="K1410" s="2">
        <v>10.138888888888889</v>
      </c>
      <c r="L1410" s="2">
        <v>-1.4722222222222219</v>
      </c>
      <c r="M1410" s="1">
        <f>IF(K1410&gt;0.001,1,0)</f>
        <v>1</v>
      </c>
      <c r="N1410" s="1">
        <f>IF(L1410&lt;-0.0001,1,0)</f>
        <v>1</v>
      </c>
      <c r="O1410" s="3">
        <f t="shared" si="126"/>
        <v>1.0999999999999999E-2</v>
      </c>
      <c r="P1410" s="2">
        <f t="shared" si="127"/>
        <v>142.54910999999998</v>
      </c>
      <c r="Q1410" s="2">
        <f>0.5*$C$7*$C$8*1.2*K1410^2</f>
        <v>40.463393055555557</v>
      </c>
      <c r="R1410" s="2">
        <f>IF(L1410&gt;0,$C$5*L1410,0)</f>
        <v>0</v>
      </c>
      <c r="S1410" s="2">
        <f t="shared" si="128"/>
        <v>183.01250305555556</v>
      </c>
      <c r="T1410" s="2">
        <f>(S1410*K1410)/1000</f>
        <v>1.8555434337577161</v>
      </c>
      <c r="U1410" s="2">
        <f t="shared" si="129"/>
        <v>1.8555434337577161</v>
      </c>
      <c r="V1410" s="2">
        <f>SUM(U$5:U1410)</f>
        <v>7064.6563746679467</v>
      </c>
      <c r="W1410" s="2">
        <f>V1410/3600</f>
        <v>1.9624045485188741</v>
      </c>
      <c r="X1410" s="2">
        <f>T1410*N1410</f>
        <v>1.8555434337577161</v>
      </c>
      <c r="Y1410" s="2">
        <f>SUM(X$5:X1410)</f>
        <v>1847.2349096399489</v>
      </c>
      <c r="Z1410" s="2">
        <f t="shared" si="130"/>
        <v>0.51312080823331918</v>
      </c>
      <c r="AA1410" s="2">
        <f>W1410-Z1410</f>
        <v>1.449283740285555</v>
      </c>
      <c r="AB1410" s="2">
        <f>(0.5*$C$5*K1410^2)/1000</f>
        <v>67.897463348765442</v>
      </c>
      <c r="AC1410" s="2">
        <f t="shared" si="131"/>
        <v>67.897463348765442</v>
      </c>
      <c r="AD1410" s="13"/>
    </row>
    <row r="1411" spans="5:30" x14ac:dyDescent="0.25">
      <c r="E1411" s="6" t="s">
        <v>3</v>
      </c>
      <c r="F1411" s="1">
        <v>1406</v>
      </c>
      <c r="G1411" s="1">
        <v>384</v>
      </c>
      <c r="H1411" s="2">
        <f>SUM($K$5:K1411)</f>
        <v>14664.055555555555</v>
      </c>
      <c r="I1411" s="2">
        <f>SUM($K$1028:K1411)</f>
        <v>6813.6388888888969</v>
      </c>
      <c r="J1411" s="1">
        <v>31.2</v>
      </c>
      <c r="K1411" s="2">
        <v>8.6666666666666661</v>
      </c>
      <c r="L1411" s="2">
        <v>-1.2361111111111109</v>
      </c>
      <c r="M1411" s="1">
        <f>IF(K1411&gt;0.001,1,0)</f>
        <v>1</v>
      </c>
      <c r="N1411" s="1">
        <f>IF(L1411&lt;-0.0001,1,0)</f>
        <v>1</v>
      </c>
      <c r="O1411" s="3">
        <f t="shared" si="126"/>
        <v>1.0999999999999999E-2</v>
      </c>
      <c r="P1411" s="2">
        <f t="shared" si="127"/>
        <v>142.54910999999998</v>
      </c>
      <c r="Q1411" s="2">
        <f>0.5*$C$7*$C$8*1.2*K1411^2</f>
        <v>29.565535999999998</v>
      </c>
      <c r="R1411" s="2">
        <f>IF(L1411&gt;0,$C$5*L1411,0)</f>
        <v>0</v>
      </c>
      <c r="S1411" s="2">
        <f t="shared" si="128"/>
        <v>172.11464599999999</v>
      </c>
      <c r="T1411" s="2">
        <f>(S1411*K1411)/1000</f>
        <v>1.4916602653333333</v>
      </c>
      <c r="U1411" s="2">
        <f t="shared" si="129"/>
        <v>1.4916602653333333</v>
      </c>
      <c r="V1411" s="2">
        <f>SUM(U$5:U1411)</f>
        <v>7066.1480349332796</v>
      </c>
      <c r="W1411" s="2">
        <f>V1411/3600</f>
        <v>1.9628188985925776</v>
      </c>
      <c r="X1411" s="2">
        <f>T1411*N1411</f>
        <v>1.4916602653333333</v>
      </c>
      <c r="Y1411" s="2">
        <f>SUM(X$5:X1411)</f>
        <v>1848.7265699052823</v>
      </c>
      <c r="Z1411" s="2">
        <f t="shared" si="130"/>
        <v>0.5135351583070229</v>
      </c>
      <c r="AA1411" s="2">
        <f>W1411-Z1411</f>
        <v>1.4492837402855547</v>
      </c>
      <c r="AB1411" s="2">
        <f>(0.5*$C$5*K1411^2)/1000</f>
        <v>49.61088888888888</v>
      </c>
      <c r="AC1411" s="2">
        <f t="shared" si="131"/>
        <v>49.61088888888888</v>
      </c>
      <c r="AD1411" s="13"/>
    </row>
    <row r="1412" spans="5:30" x14ac:dyDescent="0.25">
      <c r="E1412" s="6" t="s">
        <v>3</v>
      </c>
      <c r="F1412" s="1">
        <v>1407</v>
      </c>
      <c r="G1412" s="1">
        <v>385</v>
      </c>
      <c r="H1412" s="2">
        <f>SUM($K$5:K1412)</f>
        <v>14671.722222222221</v>
      </c>
      <c r="I1412" s="2">
        <f>SUM($K$1028:K1412)</f>
        <v>6821.3055555555638</v>
      </c>
      <c r="J1412" s="1">
        <v>27.6</v>
      </c>
      <c r="K1412" s="2">
        <v>7.666666666666667</v>
      </c>
      <c r="L1412" s="2">
        <v>-0.59722222222222232</v>
      </c>
      <c r="M1412" s="1">
        <f>IF(K1412&gt;0.001,1,0)</f>
        <v>1</v>
      </c>
      <c r="N1412" s="1">
        <f>IF(L1412&lt;-0.0001,1,0)</f>
        <v>1</v>
      </c>
      <c r="O1412" s="3">
        <f t="shared" si="126"/>
        <v>1.0999999999999999E-2</v>
      </c>
      <c r="P1412" s="2">
        <f t="shared" si="127"/>
        <v>142.54910999999998</v>
      </c>
      <c r="Q1412" s="2">
        <f>0.5*$C$7*$C$8*1.2*K1412^2</f>
        <v>23.136344000000005</v>
      </c>
      <c r="R1412" s="2">
        <f>IF(L1412&gt;0,$C$5*L1412,0)</f>
        <v>0</v>
      </c>
      <c r="S1412" s="2">
        <f t="shared" si="128"/>
        <v>165.68545399999999</v>
      </c>
      <c r="T1412" s="2">
        <f>(S1412*K1412)/1000</f>
        <v>1.2702551473333332</v>
      </c>
      <c r="U1412" s="2">
        <f t="shared" si="129"/>
        <v>1.2702551473333332</v>
      </c>
      <c r="V1412" s="2">
        <f>SUM(U$5:U1412)</f>
        <v>7067.4182900806127</v>
      </c>
      <c r="W1412" s="2">
        <f>V1412/3600</f>
        <v>1.9631717472446146</v>
      </c>
      <c r="X1412" s="2">
        <f>T1412*N1412</f>
        <v>1.2702551473333332</v>
      </c>
      <c r="Y1412" s="2">
        <f>SUM(X$5:X1412)</f>
        <v>1849.9968250526156</v>
      </c>
      <c r="Z1412" s="2">
        <f t="shared" si="130"/>
        <v>0.5138880069590599</v>
      </c>
      <c r="AA1412" s="2">
        <f>W1412-Z1412</f>
        <v>1.4492837402855547</v>
      </c>
      <c r="AB1412" s="2">
        <f>(0.5*$C$5*K1412^2)/1000</f>
        <v>38.822722222222225</v>
      </c>
      <c r="AC1412" s="2">
        <f t="shared" si="131"/>
        <v>38.822722222222225</v>
      </c>
      <c r="AD1412" s="13"/>
    </row>
    <row r="1413" spans="5:30" x14ac:dyDescent="0.25">
      <c r="E1413" s="6" t="s">
        <v>3</v>
      </c>
      <c r="F1413" s="1">
        <v>1408</v>
      </c>
      <c r="G1413" s="1">
        <v>386</v>
      </c>
      <c r="H1413" s="2">
        <f>SUM($K$5:K1413)</f>
        <v>14679.194444444443</v>
      </c>
      <c r="I1413" s="2">
        <f>SUM($K$1028:K1413)</f>
        <v>6828.7777777777865</v>
      </c>
      <c r="J1413" s="1">
        <v>26.9</v>
      </c>
      <c r="K1413" s="2">
        <v>7.4722222222222214</v>
      </c>
      <c r="L1413" s="2">
        <v>-4.1666666666666761E-2</v>
      </c>
      <c r="M1413" s="1">
        <f>IF(K1413&gt;0.001,1,0)</f>
        <v>1</v>
      </c>
      <c r="N1413" s="1">
        <f>IF(L1413&lt;-0.0001,1,0)</f>
        <v>1</v>
      </c>
      <c r="O1413" s="3">
        <f t="shared" si="126"/>
        <v>1.0999999999999999E-2</v>
      </c>
      <c r="P1413" s="2">
        <f t="shared" si="127"/>
        <v>142.54910999999998</v>
      </c>
      <c r="Q1413" s="2">
        <f>0.5*$C$7*$C$8*1.2*K1413^2</f>
        <v>21.977643722222219</v>
      </c>
      <c r="R1413" s="2">
        <f>IF(L1413&gt;0,$C$5*L1413,0)</f>
        <v>0</v>
      </c>
      <c r="S1413" s="2">
        <f t="shared" si="128"/>
        <v>164.5267537222222</v>
      </c>
      <c r="T1413" s="2">
        <f>(S1413*K1413)/1000</f>
        <v>1.2293804653132714</v>
      </c>
      <c r="U1413" s="2">
        <f t="shared" si="129"/>
        <v>1.2293804653132714</v>
      </c>
      <c r="V1413" s="2">
        <f>SUM(U$5:U1413)</f>
        <v>7068.6476705459263</v>
      </c>
      <c r="W1413" s="2">
        <f>V1413/3600</f>
        <v>1.9635132418183128</v>
      </c>
      <c r="X1413" s="2">
        <f>T1413*N1413</f>
        <v>1.2293804653132714</v>
      </c>
      <c r="Y1413" s="2">
        <f>SUM(X$5:X1413)</f>
        <v>1851.2262055179287</v>
      </c>
      <c r="Z1413" s="2">
        <f t="shared" si="130"/>
        <v>0.51422950153275804</v>
      </c>
      <c r="AA1413" s="2">
        <f>W1413-Z1413</f>
        <v>1.4492837402855547</v>
      </c>
      <c r="AB1413" s="2">
        <f>(0.5*$C$5*K1413^2)/1000</f>
        <v>36.878426311728383</v>
      </c>
      <c r="AC1413" s="2">
        <f t="shared" si="131"/>
        <v>36.878426311728383</v>
      </c>
      <c r="AD1413" s="13"/>
    </row>
    <row r="1414" spans="5:30" x14ac:dyDescent="0.25">
      <c r="E1414" s="6" t="s">
        <v>3</v>
      </c>
      <c r="F1414" s="1">
        <v>1409</v>
      </c>
      <c r="G1414" s="1">
        <v>387</v>
      </c>
      <c r="H1414" s="2">
        <f>SUM($K$5:K1414)</f>
        <v>14686.777777777777</v>
      </c>
      <c r="I1414" s="2">
        <f>SUM($K$1028:K1414)</f>
        <v>6836.3611111111195</v>
      </c>
      <c r="J1414" s="1">
        <v>27.3</v>
      </c>
      <c r="K1414" s="2">
        <v>7.583333333333333</v>
      </c>
      <c r="L1414" s="2">
        <v>8.3333333333333523E-2</v>
      </c>
      <c r="M1414" s="1">
        <f>IF(K1414&gt;0.001,1,0)</f>
        <v>1</v>
      </c>
      <c r="N1414" s="1">
        <f>IF(L1414&lt;-0.0001,1,0)</f>
        <v>0</v>
      </c>
      <c r="O1414" s="3">
        <f t="shared" ref="O1414:O1477" si="132">0.011</f>
        <v>1.0999999999999999E-2</v>
      </c>
      <c r="P1414" s="2">
        <f t="shared" ref="P1414:P1477" si="133">(($C$5*9.81)*O1414)*M1414</f>
        <v>142.54910999999998</v>
      </c>
      <c r="Q1414" s="2">
        <f>0.5*$C$7*$C$8*1.2*K1414^2</f>
        <v>22.6361135</v>
      </c>
      <c r="R1414" s="2">
        <f>IF(L1414&gt;0,$C$5*L1414,0)</f>
        <v>110.08333333333358</v>
      </c>
      <c r="S1414" s="2">
        <f t="shared" ref="S1414:S1477" si="134">P1414+Q1414+R1414</f>
        <v>275.26855683333355</v>
      </c>
      <c r="T1414" s="2">
        <f>(S1414*K1414)/1000</f>
        <v>2.0874532226527793</v>
      </c>
      <c r="U1414" s="2">
        <f t="shared" ref="U1414:U1477" si="135">IF(T1414&gt;0,T1414,0)</f>
        <v>2.0874532226527793</v>
      </c>
      <c r="V1414" s="2">
        <f>SUM(U$5:U1414)</f>
        <v>7070.7351237685789</v>
      </c>
      <c r="W1414" s="2">
        <f>V1414/3600</f>
        <v>1.9640930899357163</v>
      </c>
      <c r="X1414" s="2">
        <f>T1414*N1414</f>
        <v>0</v>
      </c>
      <c r="Y1414" s="2">
        <f>SUM(X$5:X1414)</f>
        <v>1851.2262055179287</v>
      </c>
      <c r="Z1414" s="2">
        <f t="shared" ref="Z1414:Z1477" si="136">Y1414/3600</f>
        <v>0.51422950153275804</v>
      </c>
      <c r="AA1414" s="2">
        <f>W1414-Z1414</f>
        <v>1.4498635884029583</v>
      </c>
      <c r="AB1414" s="2">
        <f>(0.5*$C$5*K1414^2)/1000</f>
        <v>37.983336805555552</v>
      </c>
      <c r="AC1414" s="2">
        <f t="shared" ref="AC1414:AC1477" si="137">AB1414*N1414</f>
        <v>0</v>
      </c>
      <c r="AD1414" s="13"/>
    </row>
    <row r="1415" spans="5:30" x14ac:dyDescent="0.25">
      <c r="E1415" s="6" t="s">
        <v>3</v>
      </c>
      <c r="F1415" s="1">
        <v>1410</v>
      </c>
      <c r="G1415" s="1">
        <v>388</v>
      </c>
      <c r="H1415" s="2">
        <f>SUM($K$5:K1415)</f>
        <v>14694.416666666666</v>
      </c>
      <c r="I1415" s="2">
        <f>SUM($K$1028:K1415)</f>
        <v>6844.0000000000082</v>
      </c>
      <c r="J1415" s="1">
        <v>27.5</v>
      </c>
      <c r="K1415" s="2">
        <v>7.6388888888888884</v>
      </c>
      <c r="L1415" s="2">
        <v>1.3888888888888593E-2</v>
      </c>
      <c r="M1415" s="1">
        <f>IF(K1415&gt;0.001,1,0)</f>
        <v>1</v>
      </c>
      <c r="N1415" s="1">
        <f>IF(L1415&lt;-0.0001,1,0)</f>
        <v>0</v>
      </c>
      <c r="O1415" s="3">
        <f t="shared" si="132"/>
        <v>1.0999999999999999E-2</v>
      </c>
      <c r="P1415" s="2">
        <f t="shared" si="133"/>
        <v>142.54910999999998</v>
      </c>
      <c r="Q1415" s="2">
        <f>0.5*$C$7*$C$8*1.2*K1415^2</f>
        <v>22.968993055555554</v>
      </c>
      <c r="R1415" s="2">
        <f>IF(L1415&gt;0,$C$5*L1415,0)</f>
        <v>18.347222222221831</v>
      </c>
      <c r="S1415" s="2">
        <f t="shared" si="134"/>
        <v>183.86532527777737</v>
      </c>
      <c r="T1415" s="2">
        <f>(S1415*K1415)/1000</f>
        <v>1.404526790316355</v>
      </c>
      <c r="U1415" s="2">
        <f t="shared" si="135"/>
        <v>1.404526790316355</v>
      </c>
      <c r="V1415" s="2">
        <f>SUM(U$5:U1415)</f>
        <v>7072.1396505588955</v>
      </c>
      <c r="W1415" s="2">
        <f>V1415/3600</f>
        <v>1.9644832362663598</v>
      </c>
      <c r="X1415" s="2">
        <f>T1415*N1415</f>
        <v>0</v>
      </c>
      <c r="Y1415" s="2">
        <f>SUM(X$5:X1415)</f>
        <v>1851.2262055179287</v>
      </c>
      <c r="Z1415" s="2">
        <f t="shared" si="136"/>
        <v>0.51422950153275804</v>
      </c>
      <c r="AA1415" s="2">
        <f>W1415-Z1415</f>
        <v>1.4502537347336018</v>
      </c>
      <c r="AB1415" s="2">
        <f>(0.5*$C$5*K1415^2)/1000</f>
        <v>38.541907793209866</v>
      </c>
      <c r="AC1415" s="2">
        <f t="shared" si="137"/>
        <v>0</v>
      </c>
      <c r="AD1415" s="13"/>
    </row>
    <row r="1416" spans="5:30" x14ac:dyDescent="0.25">
      <c r="E1416" s="6" t="s">
        <v>3</v>
      </c>
      <c r="F1416" s="1">
        <v>1411</v>
      </c>
      <c r="G1416" s="1">
        <v>389</v>
      </c>
      <c r="H1416" s="2">
        <f>SUM($K$5:K1416)</f>
        <v>14702.027777777777</v>
      </c>
      <c r="I1416" s="2">
        <f>SUM($K$1028:K1416)</f>
        <v>6851.6111111111195</v>
      </c>
      <c r="J1416" s="1">
        <v>27.4</v>
      </c>
      <c r="K1416" s="2">
        <v>7.6111111111111107</v>
      </c>
      <c r="L1416" s="2">
        <v>-5.5555555555555358E-2</v>
      </c>
      <c r="M1416" s="1">
        <f>IF(K1416&gt;0.001,1,0)</f>
        <v>1</v>
      </c>
      <c r="N1416" s="1">
        <f>IF(L1416&lt;-0.0001,1,0)</f>
        <v>1</v>
      </c>
      <c r="O1416" s="3">
        <f t="shared" si="132"/>
        <v>1.0999999999999999E-2</v>
      </c>
      <c r="P1416" s="2">
        <f t="shared" si="133"/>
        <v>142.54910999999998</v>
      </c>
      <c r="Q1416" s="2">
        <f>0.5*$C$7*$C$8*1.2*K1416^2</f>
        <v>22.802249555555555</v>
      </c>
      <c r="R1416" s="2">
        <f>IF(L1416&gt;0,$C$5*L1416,0)</f>
        <v>0</v>
      </c>
      <c r="S1416" s="2">
        <f t="shared" si="134"/>
        <v>165.35135955555555</v>
      </c>
      <c r="T1416" s="2">
        <f>(S1416*K1416)/1000</f>
        <v>1.2585075699506172</v>
      </c>
      <c r="U1416" s="2">
        <f t="shared" si="135"/>
        <v>1.2585075699506172</v>
      </c>
      <c r="V1416" s="2">
        <f>SUM(U$5:U1416)</f>
        <v>7073.3981581288463</v>
      </c>
      <c r="W1416" s="2">
        <f>V1416/3600</f>
        <v>1.9648328217024573</v>
      </c>
      <c r="X1416" s="2">
        <f>T1416*N1416</f>
        <v>1.2585075699506172</v>
      </c>
      <c r="Y1416" s="2">
        <f>SUM(X$5:X1416)</f>
        <v>1852.4847130878793</v>
      </c>
      <c r="Z1416" s="2">
        <f t="shared" si="136"/>
        <v>0.51457908696885535</v>
      </c>
      <c r="AA1416" s="2">
        <f>W1416-Z1416</f>
        <v>1.450253734733602</v>
      </c>
      <c r="AB1416" s="2">
        <f>(0.5*$C$5*K1416^2)/1000</f>
        <v>38.26211265432098</v>
      </c>
      <c r="AC1416" s="2">
        <f t="shared" si="137"/>
        <v>38.26211265432098</v>
      </c>
      <c r="AD1416" s="13"/>
    </row>
    <row r="1417" spans="5:30" x14ac:dyDescent="0.25">
      <c r="E1417" s="6" t="s">
        <v>3</v>
      </c>
      <c r="F1417" s="1">
        <v>1412</v>
      </c>
      <c r="G1417" s="1">
        <v>390</v>
      </c>
      <c r="H1417" s="2">
        <f>SUM($K$5:K1417)</f>
        <v>14709.555555555555</v>
      </c>
      <c r="I1417" s="2">
        <f>SUM($K$1028:K1417)</f>
        <v>6859.1388888888969</v>
      </c>
      <c r="J1417" s="1">
        <v>27.1</v>
      </c>
      <c r="K1417" s="2">
        <v>7.5277777777777777</v>
      </c>
      <c r="L1417" s="2">
        <v>-9.7222222222222127E-2</v>
      </c>
      <c r="M1417" s="1">
        <f>IF(K1417&gt;0.001,1,0)</f>
        <v>1</v>
      </c>
      <c r="N1417" s="1">
        <f>IF(L1417&lt;-0.0001,1,0)</f>
        <v>1</v>
      </c>
      <c r="O1417" s="3">
        <f t="shared" si="132"/>
        <v>1.0999999999999999E-2</v>
      </c>
      <c r="P1417" s="2">
        <f t="shared" si="133"/>
        <v>142.54910999999998</v>
      </c>
      <c r="Q1417" s="2">
        <f>0.5*$C$7*$C$8*1.2*K1417^2</f>
        <v>22.305663722222224</v>
      </c>
      <c r="R1417" s="2">
        <f>IF(L1417&gt;0,$C$5*L1417,0)</f>
        <v>0</v>
      </c>
      <c r="S1417" s="2">
        <f t="shared" si="134"/>
        <v>164.85477372222221</v>
      </c>
      <c r="T1417" s="2">
        <f>(S1417*K1417)/1000</f>
        <v>1.2409901021867282</v>
      </c>
      <c r="U1417" s="2">
        <f t="shared" si="135"/>
        <v>1.2409901021867282</v>
      </c>
      <c r="V1417" s="2">
        <f>SUM(U$5:U1417)</f>
        <v>7074.6391482310328</v>
      </c>
      <c r="W1417" s="2">
        <f>V1417/3600</f>
        <v>1.965177541175287</v>
      </c>
      <c r="X1417" s="2">
        <f>T1417*N1417</f>
        <v>1.2409901021867282</v>
      </c>
      <c r="Y1417" s="2">
        <f>SUM(X$5:X1417)</f>
        <v>1853.725703190066</v>
      </c>
      <c r="Z1417" s="2">
        <f t="shared" si="136"/>
        <v>0.51492380644168501</v>
      </c>
      <c r="AA1417" s="2">
        <f>W1417-Z1417</f>
        <v>1.450253734733602</v>
      </c>
      <c r="AB1417" s="2">
        <f>(0.5*$C$5*K1417^2)/1000</f>
        <v>37.42884297839506</v>
      </c>
      <c r="AC1417" s="2">
        <f t="shared" si="137"/>
        <v>37.42884297839506</v>
      </c>
      <c r="AD1417" s="13"/>
    </row>
    <row r="1418" spans="5:30" x14ac:dyDescent="0.25">
      <c r="E1418" s="6" t="s">
        <v>3</v>
      </c>
      <c r="F1418" s="1">
        <v>1413</v>
      </c>
      <c r="G1418" s="1">
        <v>391</v>
      </c>
      <c r="H1418" s="2">
        <f>SUM($K$5:K1418)</f>
        <v>14716.972222222221</v>
      </c>
      <c r="I1418" s="2">
        <f>SUM($K$1028:K1418)</f>
        <v>6866.5555555555638</v>
      </c>
      <c r="J1418" s="1">
        <v>26.7</v>
      </c>
      <c r="K1418" s="2">
        <v>7.4166666666666661</v>
      </c>
      <c r="L1418" s="2">
        <v>-4.1666666666666761E-2</v>
      </c>
      <c r="M1418" s="1">
        <f>IF(K1418&gt;0.001,1,0)</f>
        <v>1</v>
      </c>
      <c r="N1418" s="1">
        <f>IF(L1418&lt;-0.0001,1,0)</f>
        <v>1</v>
      </c>
      <c r="O1418" s="3">
        <f t="shared" si="132"/>
        <v>1.0999999999999999E-2</v>
      </c>
      <c r="P1418" s="2">
        <f t="shared" si="133"/>
        <v>142.54910999999998</v>
      </c>
      <c r="Q1418" s="2">
        <f>0.5*$C$7*$C$8*1.2*K1418^2</f>
        <v>21.652053499999997</v>
      </c>
      <c r="R1418" s="2">
        <f>IF(L1418&gt;0,$C$5*L1418,0)</f>
        <v>0</v>
      </c>
      <c r="S1418" s="2">
        <f t="shared" si="134"/>
        <v>164.20116349999998</v>
      </c>
      <c r="T1418" s="2">
        <f>(S1418*K1418)/1000</f>
        <v>1.2178252959583331</v>
      </c>
      <c r="U1418" s="2">
        <f t="shared" si="135"/>
        <v>1.2178252959583331</v>
      </c>
      <c r="V1418" s="2">
        <f>SUM(U$5:U1418)</f>
        <v>7075.8569735269912</v>
      </c>
      <c r="W1418" s="2">
        <f>V1418/3600</f>
        <v>1.9655158259797199</v>
      </c>
      <c r="X1418" s="2">
        <f>T1418*N1418</f>
        <v>1.2178252959583331</v>
      </c>
      <c r="Y1418" s="2">
        <f>SUM(X$5:X1418)</f>
        <v>1854.9435284860244</v>
      </c>
      <c r="Z1418" s="2">
        <f t="shared" si="136"/>
        <v>0.51526209124611788</v>
      </c>
      <c r="AA1418" s="2">
        <f>W1418-Z1418</f>
        <v>1.450253734733602</v>
      </c>
      <c r="AB1418" s="2">
        <f>(0.5*$C$5*K1418^2)/1000</f>
        <v>36.332086805555548</v>
      </c>
      <c r="AC1418" s="2">
        <f t="shared" si="137"/>
        <v>36.332086805555548</v>
      </c>
      <c r="AD1418" s="13"/>
    </row>
    <row r="1419" spans="5:30" x14ac:dyDescent="0.25">
      <c r="E1419" s="6" t="s">
        <v>3</v>
      </c>
      <c r="F1419" s="1">
        <v>1414</v>
      </c>
      <c r="G1419" s="1">
        <v>392</v>
      </c>
      <c r="H1419" s="2">
        <f>SUM($K$5:K1419)</f>
        <v>14724.416666666666</v>
      </c>
      <c r="I1419" s="2">
        <f>SUM($K$1028:K1419)</f>
        <v>6874.0000000000082</v>
      </c>
      <c r="J1419" s="1">
        <v>26.8</v>
      </c>
      <c r="K1419" s="2">
        <v>7.4444444444444446</v>
      </c>
      <c r="L1419" s="2">
        <v>0.20833333333333331</v>
      </c>
      <c r="M1419" s="1">
        <f>IF(K1419&gt;0.001,1,0)</f>
        <v>1</v>
      </c>
      <c r="N1419" s="1">
        <f>IF(L1419&lt;-0.0001,1,0)</f>
        <v>0</v>
      </c>
      <c r="O1419" s="3">
        <f t="shared" si="132"/>
        <v>1.0999999999999999E-2</v>
      </c>
      <c r="P1419" s="2">
        <f t="shared" si="133"/>
        <v>142.54910999999998</v>
      </c>
      <c r="Q1419" s="2">
        <f>0.5*$C$7*$C$8*1.2*K1419^2</f>
        <v>21.814544888888889</v>
      </c>
      <c r="R1419" s="2">
        <f>IF(L1419&gt;0,$C$5*L1419,0)</f>
        <v>275.20833333333331</v>
      </c>
      <c r="S1419" s="2">
        <f t="shared" si="134"/>
        <v>439.57198822222222</v>
      </c>
      <c r="T1419" s="2">
        <f>(S1419*K1419)/1000</f>
        <v>3.2723692456543207</v>
      </c>
      <c r="U1419" s="2">
        <f t="shared" si="135"/>
        <v>3.2723692456543207</v>
      </c>
      <c r="V1419" s="2">
        <f>SUM(U$5:U1419)</f>
        <v>7079.1293427726459</v>
      </c>
      <c r="W1419" s="2">
        <f>V1419/3600</f>
        <v>1.9664248174368462</v>
      </c>
      <c r="X1419" s="2">
        <f>T1419*N1419</f>
        <v>0</v>
      </c>
      <c r="Y1419" s="2">
        <f>SUM(X$5:X1419)</f>
        <v>1854.9435284860244</v>
      </c>
      <c r="Z1419" s="2">
        <f t="shared" si="136"/>
        <v>0.51526209124611788</v>
      </c>
      <c r="AA1419" s="2">
        <f>W1419-Z1419</f>
        <v>1.4511627261907283</v>
      </c>
      <c r="AB1419" s="2">
        <f>(0.5*$C$5*K1419^2)/1000</f>
        <v>36.604746913580243</v>
      </c>
      <c r="AC1419" s="2">
        <f t="shared" si="137"/>
        <v>0</v>
      </c>
      <c r="AD1419" s="13"/>
    </row>
    <row r="1420" spans="5:30" x14ac:dyDescent="0.25">
      <c r="E1420" s="6" t="s">
        <v>3</v>
      </c>
      <c r="F1420" s="1">
        <v>1415</v>
      </c>
      <c r="G1420" s="1">
        <v>393</v>
      </c>
      <c r="H1420" s="2">
        <f>SUM($K$5:K1420)</f>
        <v>14732.25</v>
      </c>
      <c r="I1420" s="2">
        <f>SUM($K$1028:K1420)</f>
        <v>6881.8333333333412</v>
      </c>
      <c r="J1420" s="1">
        <v>28.2</v>
      </c>
      <c r="K1420" s="2">
        <v>7.833333333333333</v>
      </c>
      <c r="L1420" s="2">
        <v>0.59722222222222232</v>
      </c>
      <c r="M1420" s="1">
        <f>IF(K1420&gt;0.001,1,0)</f>
        <v>1</v>
      </c>
      <c r="N1420" s="1">
        <f>IF(L1420&lt;-0.0001,1,0)</f>
        <v>0</v>
      </c>
      <c r="O1420" s="3">
        <f t="shared" si="132"/>
        <v>1.0999999999999999E-2</v>
      </c>
      <c r="P1420" s="2">
        <f t="shared" si="133"/>
        <v>142.54910999999998</v>
      </c>
      <c r="Q1420" s="2">
        <f>0.5*$C$7*$C$8*1.2*K1420^2</f>
        <v>24.153206000000001</v>
      </c>
      <c r="R1420" s="2">
        <f>IF(L1420&gt;0,$C$5*L1420,0)</f>
        <v>788.93055555555566</v>
      </c>
      <c r="S1420" s="2">
        <f t="shared" si="134"/>
        <v>955.63287155555565</v>
      </c>
      <c r="T1420" s="2">
        <f>(S1420*K1420)/1000</f>
        <v>7.4857908271851858</v>
      </c>
      <c r="U1420" s="2">
        <f t="shared" si="135"/>
        <v>7.4857908271851858</v>
      </c>
      <c r="V1420" s="2">
        <f>SUM(U$5:U1420)</f>
        <v>7086.6151335998311</v>
      </c>
      <c r="W1420" s="2">
        <f>V1420/3600</f>
        <v>1.9685042037777309</v>
      </c>
      <c r="X1420" s="2">
        <f>T1420*N1420</f>
        <v>0</v>
      </c>
      <c r="Y1420" s="2">
        <f>SUM(X$5:X1420)</f>
        <v>1854.9435284860244</v>
      </c>
      <c r="Z1420" s="2">
        <f t="shared" si="136"/>
        <v>0.51526209124611788</v>
      </c>
      <c r="AA1420" s="2">
        <f>W1420-Z1420</f>
        <v>1.4532421125316131</v>
      </c>
      <c r="AB1420" s="2">
        <f>(0.5*$C$5*K1420^2)/1000</f>
        <v>40.529013888888883</v>
      </c>
      <c r="AC1420" s="2">
        <f t="shared" si="137"/>
        <v>0</v>
      </c>
      <c r="AD1420" s="13"/>
    </row>
    <row r="1421" spans="5:30" x14ac:dyDescent="0.25">
      <c r="E1421" s="6" t="s">
        <v>3</v>
      </c>
      <c r="F1421" s="1">
        <v>1416</v>
      </c>
      <c r="G1421" s="1">
        <v>394</v>
      </c>
      <c r="H1421" s="2">
        <f>SUM($K$5:K1421)</f>
        <v>14740.888888888889</v>
      </c>
      <c r="I1421" s="2">
        <f>SUM($K$1028:K1421)</f>
        <v>6890.4722222222299</v>
      </c>
      <c r="J1421" s="1">
        <v>31.1</v>
      </c>
      <c r="K1421" s="2">
        <v>8.6388888888888893</v>
      </c>
      <c r="L1421" s="2">
        <v>0.9166666666666663</v>
      </c>
      <c r="M1421" s="1">
        <f>IF(K1421&gt;0.001,1,0)</f>
        <v>1</v>
      </c>
      <c r="N1421" s="1">
        <f>IF(L1421&lt;-0.0001,1,0)</f>
        <v>0</v>
      </c>
      <c r="O1421" s="3">
        <f t="shared" si="132"/>
        <v>1.0999999999999999E-2</v>
      </c>
      <c r="P1421" s="2">
        <f t="shared" si="133"/>
        <v>142.54910999999998</v>
      </c>
      <c r="Q1421" s="2">
        <f>0.5*$C$7*$C$8*1.2*K1421^2</f>
        <v>29.376317055555564</v>
      </c>
      <c r="R1421" s="2">
        <f>IF(L1421&gt;0,$C$5*L1421,0)</f>
        <v>1210.9166666666663</v>
      </c>
      <c r="S1421" s="2">
        <f t="shared" si="134"/>
        <v>1382.8420937222218</v>
      </c>
      <c r="T1421" s="2">
        <f>(S1421*K1421)/1000</f>
        <v>11.94621919854475</v>
      </c>
      <c r="U1421" s="2">
        <f t="shared" si="135"/>
        <v>11.94621919854475</v>
      </c>
      <c r="V1421" s="2">
        <f>SUM(U$5:U1421)</f>
        <v>7098.561352798376</v>
      </c>
      <c r="W1421" s="2">
        <f>V1421/3600</f>
        <v>1.971822597999549</v>
      </c>
      <c r="X1421" s="2">
        <f>T1421*N1421</f>
        <v>0</v>
      </c>
      <c r="Y1421" s="2">
        <f>SUM(X$5:X1421)</f>
        <v>1854.9435284860244</v>
      </c>
      <c r="Z1421" s="2">
        <f t="shared" si="136"/>
        <v>0.51526209124611788</v>
      </c>
      <c r="AA1421" s="2">
        <f>W1421-Z1421</f>
        <v>1.4565605067534311</v>
      </c>
      <c r="AB1421" s="2">
        <f>(0.5*$C$5*K1421^2)/1000</f>
        <v>49.293380015432106</v>
      </c>
      <c r="AC1421" s="2">
        <f t="shared" si="137"/>
        <v>0</v>
      </c>
      <c r="AD1421" s="13"/>
    </row>
    <row r="1422" spans="5:30" x14ac:dyDescent="0.25">
      <c r="E1422" s="6" t="s">
        <v>3</v>
      </c>
      <c r="F1422" s="1">
        <v>1417</v>
      </c>
      <c r="G1422" s="1">
        <v>395</v>
      </c>
      <c r="H1422" s="2">
        <f>SUM($K$5:K1422)</f>
        <v>14750.555555555555</v>
      </c>
      <c r="I1422" s="2">
        <f>SUM($K$1028:K1422)</f>
        <v>6900.1388888888969</v>
      </c>
      <c r="J1422" s="1">
        <v>34.799999999999997</v>
      </c>
      <c r="K1422" s="2">
        <v>9.6666666666666661</v>
      </c>
      <c r="L1422" s="2">
        <v>1.0138888888888884</v>
      </c>
      <c r="M1422" s="1">
        <f>IF(K1422&gt;0.001,1,0)</f>
        <v>1</v>
      </c>
      <c r="N1422" s="1">
        <f>IF(L1422&lt;-0.0001,1,0)</f>
        <v>0</v>
      </c>
      <c r="O1422" s="3">
        <f t="shared" si="132"/>
        <v>1.0999999999999999E-2</v>
      </c>
      <c r="P1422" s="2">
        <f t="shared" si="133"/>
        <v>142.54910999999998</v>
      </c>
      <c r="Q1422" s="2">
        <f>0.5*$C$7*$C$8*1.2*K1422^2</f>
        <v>36.781975999999993</v>
      </c>
      <c r="R1422" s="2">
        <f>IF(L1422&gt;0,$C$5*L1422,0)</f>
        <v>1339.3472222222215</v>
      </c>
      <c r="S1422" s="2">
        <f t="shared" si="134"/>
        <v>1518.6783082222214</v>
      </c>
      <c r="T1422" s="2">
        <f>(S1422*K1422)/1000</f>
        <v>14.680556979481473</v>
      </c>
      <c r="U1422" s="2">
        <f t="shared" si="135"/>
        <v>14.680556979481473</v>
      </c>
      <c r="V1422" s="2">
        <f>SUM(U$5:U1422)</f>
        <v>7113.2419097778575</v>
      </c>
      <c r="W1422" s="2">
        <f>V1422/3600</f>
        <v>1.9759005304938493</v>
      </c>
      <c r="X1422" s="2">
        <f>T1422*N1422</f>
        <v>0</v>
      </c>
      <c r="Y1422" s="2">
        <f>SUM(X$5:X1422)</f>
        <v>1854.9435284860244</v>
      </c>
      <c r="Z1422" s="2">
        <f t="shared" si="136"/>
        <v>0.51526209124611788</v>
      </c>
      <c r="AA1422" s="2">
        <f>W1422-Z1422</f>
        <v>1.4606384392477314</v>
      </c>
      <c r="AB1422" s="2">
        <f>(0.5*$C$5*K1422^2)/1000</f>
        <v>61.720055555555547</v>
      </c>
      <c r="AC1422" s="2">
        <f t="shared" si="137"/>
        <v>0</v>
      </c>
      <c r="AD1422" s="13"/>
    </row>
    <row r="1423" spans="5:30" x14ac:dyDescent="0.25">
      <c r="E1423" s="6" t="s">
        <v>3</v>
      </c>
      <c r="F1423" s="1">
        <v>1418</v>
      </c>
      <c r="G1423" s="1">
        <v>396</v>
      </c>
      <c r="H1423" s="2">
        <f>SUM($K$5:K1423)</f>
        <v>14761.222222222221</v>
      </c>
      <c r="I1423" s="2">
        <f>SUM($K$1028:K1423)</f>
        <v>6910.8055555555638</v>
      </c>
      <c r="J1423" s="1">
        <v>38.4</v>
      </c>
      <c r="K1423" s="2">
        <v>10.666666666666666</v>
      </c>
      <c r="L1423" s="2">
        <v>0.84722222222222243</v>
      </c>
      <c r="M1423" s="1">
        <f>IF(K1423&gt;0.001,1,0)</f>
        <v>1</v>
      </c>
      <c r="N1423" s="1">
        <f>IF(L1423&lt;-0.0001,1,0)</f>
        <v>0</v>
      </c>
      <c r="O1423" s="3">
        <f t="shared" si="132"/>
        <v>1.0999999999999999E-2</v>
      </c>
      <c r="P1423" s="2">
        <f t="shared" si="133"/>
        <v>142.54910999999998</v>
      </c>
      <c r="Q1423" s="2">
        <f>0.5*$C$7*$C$8*1.2*K1423^2</f>
        <v>44.785664000000004</v>
      </c>
      <c r="R1423" s="2">
        <f>IF(L1423&gt;0,$C$5*L1423,0)</f>
        <v>1119.1805555555559</v>
      </c>
      <c r="S1423" s="2">
        <f t="shared" si="134"/>
        <v>1306.5153295555558</v>
      </c>
      <c r="T1423" s="2">
        <f>(S1423*K1423)/1000</f>
        <v>13.936163515259262</v>
      </c>
      <c r="U1423" s="2">
        <f t="shared" si="135"/>
        <v>13.936163515259262</v>
      </c>
      <c r="V1423" s="2">
        <f>SUM(U$5:U1423)</f>
        <v>7127.1780732931165</v>
      </c>
      <c r="W1423" s="2">
        <f>V1423/3600</f>
        <v>1.9797716870258657</v>
      </c>
      <c r="X1423" s="2">
        <f>T1423*N1423</f>
        <v>0</v>
      </c>
      <c r="Y1423" s="2">
        <f>SUM(X$5:X1423)</f>
        <v>1854.9435284860244</v>
      </c>
      <c r="Z1423" s="2">
        <f t="shared" si="136"/>
        <v>0.51526209124611788</v>
      </c>
      <c r="AA1423" s="2">
        <f>W1423-Z1423</f>
        <v>1.4645095957797478</v>
      </c>
      <c r="AB1423" s="2">
        <f>(0.5*$C$5*K1423^2)/1000</f>
        <v>75.150222222222226</v>
      </c>
      <c r="AC1423" s="2">
        <f t="shared" si="137"/>
        <v>0</v>
      </c>
      <c r="AD1423" s="13"/>
    </row>
    <row r="1424" spans="5:30" x14ac:dyDescent="0.25">
      <c r="E1424" s="6" t="s">
        <v>3</v>
      </c>
      <c r="F1424" s="1">
        <v>1419</v>
      </c>
      <c r="G1424" s="1">
        <v>397</v>
      </c>
      <c r="H1424" s="2">
        <f>SUM($K$5:K1424)</f>
        <v>14772.583333333332</v>
      </c>
      <c r="I1424" s="2">
        <f>SUM($K$1028:K1424)</f>
        <v>6922.1666666666752</v>
      </c>
      <c r="J1424" s="1">
        <v>40.9</v>
      </c>
      <c r="K1424" s="2">
        <v>11.361111111111111</v>
      </c>
      <c r="L1424" s="2">
        <v>0.45833333333333393</v>
      </c>
      <c r="M1424" s="1">
        <f>IF(K1424&gt;0.001,1,0)</f>
        <v>1</v>
      </c>
      <c r="N1424" s="1">
        <f>IF(L1424&lt;-0.0001,1,0)</f>
        <v>0</v>
      </c>
      <c r="O1424" s="3">
        <f t="shared" si="132"/>
        <v>1.0999999999999999E-2</v>
      </c>
      <c r="P1424" s="2">
        <f t="shared" si="133"/>
        <v>142.54910999999998</v>
      </c>
      <c r="Q1424" s="2">
        <f>0.5*$C$7*$C$8*1.2*K1424^2</f>
        <v>50.80695705555555</v>
      </c>
      <c r="R1424" s="2">
        <f>IF(L1424&gt;0,$C$5*L1424,0)</f>
        <v>605.45833333333417</v>
      </c>
      <c r="S1424" s="2">
        <f t="shared" si="134"/>
        <v>798.81440038888968</v>
      </c>
      <c r="T1424" s="2">
        <f>(S1424*K1424)/1000</f>
        <v>9.075419159973773</v>
      </c>
      <c r="U1424" s="2">
        <f t="shared" si="135"/>
        <v>9.075419159973773</v>
      </c>
      <c r="V1424" s="2">
        <f>SUM(U$5:U1424)</f>
        <v>7136.2534924530901</v>
      </c>
      <c r="W1424" s="2">
        <f>V1424/3600</f>
        <v>1.9822926367925251</v>
      </c>
      <c r="X1424" s="2">
        <f>T1424*N1424</f>
        <v>0</v>
      </c>
      <c r="Y1424" s="2">
        <f>SUM(X$5:X1424)</f>
        <v>1854.9435284860244</v>
      </c>
      <c r="Z1424" s="2">
        <f t="shared" si="136"/>
        <v>0.51526209124611788</v>
      </c>
      <c r="AA1424" s="2">
        <f>W1424-Z1424</f>
        <v>1.4670305455464072</v>
      </c>
      <c r="AB1424" s="2">
        <f>(0.5*$C$5*K1424^2)/1000</f>
        <v>85.253935570987636</v>
      </c>
      <c r="AC1424" s="2">
        <f t="shared" si="137"/>
        <v>0</v>
      </c>
      <c r="AD1424" s="13"/>
    </row>
    <row r="1425" spans="5:30" x14ac:dyDescent="0.25">
      <c r="E1425" s="6" t="s">
        <v>3</v>
      </c>
      <c r="F1425" s="1">
        <v>1420</v>
      </c>
      <c r="G1425" s="1">
        <v>398</v>
      </c>
      <c r="H1425" s="2">
        <f>SUM($K$5:K1425)</f>
        <v>14784.166666666666</v>
      </c>
      <c r="I1425" s="2">
        <f>SUM($K$1028:K1425)</f>
        <v>6933.7500000000082</v>
      </c>
      <c r="J1425" s="1">
        <v>41.7</v>
      </c>
      <c r="K1425" s="2">
        <v>11.583333333333334</v>
      </c>
      <c r="L1425" s="2">
        <v>0</v>
      </c>
      <c r="M1425" s="1">
        <f>IF(K1425&gt;0.001,1,0)</f>
        <v>1</v>
      </c>
      <c r="N1425" s="1">
        <f>IF(L1425&lt;-0.0001,1,0)</f>
        <v>0</v>
      </c>
      <c r="O1425" s="3">
        <f t="shared" si="132"/>
        <v>1.0999999999999999E-2</v>
      </c>
      <c r="P1425" s="2">
        <f t="shared" si="133"/>
        <v>142.54910999999998</v>
      </c>
      <c r="Q1425" s="2">
        <f>0.5*$C$7*$C$8*1.2*K1425^2</f>
        <v>52.813953500000004</v>
      </c>
      <c r="R1425" s="2">
        <f>IF(L1425&gt;0,$C$5*L1425,0)</f>
        <v>0</v>
      </c>
      <c r="S1425" s="2">
        <f t="shared" si="134"/>
        <v>195.36306349999998</v>
      </c>
      <c r="T1425" s="2">
        <f>(S1425*K1425)/1000</f>
        <v>2.2629554855416663</v>
      </c>
      <c r="U1425" s="2">
        <f t="shared" si="135"/>
        <v>2.2629554855416663</v>
      </c>
      <c r="V1425" s="2">
        <f>SUM(U$5:U1425)</f>
        <v>7138.5164479386322</v>
      </c>
      <c r="W1425" s="2">
        <f>V1425/3600</f>
        <v>1.9829212355385089</v>
      </c>
      <c r="X1425" s="2">
        <f>T1425*N1425</f>
        <v>0</v>
      </c>
      <c r="Y1425" s="2">
        <f>SUM(X$5:X1425)</f>
        <v>1854.9435284860244</v>
      </c>
      <c r="Z1425" s="2">
        <f t="shared" si="136"/>
        <v>0.51526209124611788</v>
      </c>
      <c r="AA1425" s="2">
        <f>W1425-Z1425</f>
        <v>1.467659144292391</v>
      </c>
      <c r="AB1425" s="2">
        <f>(0.5*$C$5*K1425^2)/1000</f>
        <v>88.621670138888888</v>
      </c>
      <c r="AC1425" s="2">
        <f t="shared" si="137"/>
        <v>0</v>
      </c>
      <c r="AD1425" s="13"/>
    </row>
    <row r="1426" spans="5:30" x14ac:dyDescent="0.25">
      <c r="E1426" s="6" t="s">
        <v>3</v>
      </c>
      <c r="F1426" s="1">
        <v>1421</v>
      </c>
      <c r="G1426" s="1">
        <v>399</v>
      </c>
      <c r="H1426" s="2">
        <f>SUM($K$5:K1426)</f>
        <v>14795.527777777777</v>
      </c>
      <c r="I1426" s="2">
        <f>SUM($K$1028:K1426)</f>
        <v>6945.1111111111195</v>
      </c>
      <c r="J1426" s="1">
        <v>40.9</v>
      </c>
      <c r="K1426" s="2">
        <v>11.361111111111111</v>
      </c>
      <c r="L1426" s="2">
        <v>-0.47222222222222299</v>
      </c>
      <c r="M1426" s="1">
        <f>IF(K1426&gt;0.001,1,0)</f>
        <v>1</v>
      </c>
      <c r="N1426" s="1">
        <f>IF(L1426&lt;-0.0001,1,0)</f>
        <v>1</v>
      </c>
      <c r="O1426" s="3">
        <f t="shared" si="132"/>
        <v>1.0999999999999999E-2</v>
      </c>
      <c r="P1426" s="2">
        <f t="shared" si="133"/>
        <v>142.54910999999998</v>
      </c>
      <c r="Q1426" s="2">
        <f>0.5*$C$7*$C$8*1.2*K1426^2</f>
        <v>50.80695705555555</v>
      </c>
      <c r="R1426" s="2">
        <f>IF(L1426&gt;0,$C$5*L1426,0)</f>
        <v>0</v>
      </c>
      <c r="S1426" s="2">
        <f t="shared" si="134"/>
        <v>193.35606705555554</v>
      </c>
      <c r="T1426" s="2">
        <f>(S1426*K1426)/1000</f>
        <v>2.1967397618256173</v>
      </c>
      <c r="U1426" s="2">
        <f t="shared" si="135"/>
        <v>2.1967397618256173</v>
      </c>
      <c r="V1426" s="2">
        <f>SUM(U$5:U1426)</f>
        <v>7140.7131877004576</v>
      </c>
      <c r="W1426" s="2">
        <f>V1426/3600</f>
        <v>1.9835314410279048</v>
      </c>
      <c r="X1426" s="2">
        <f>T1426*N1426</f>
        <v>2.1967397618256173</v>
      </c>
      <c r="Y1426" s="2">
        <f>SUM(X$5:X1426)</f>
        <v>1857.1402682478501</v>
      </c>
      <c r="Z1426" s="2">
        <f t="shared" si="136"/>
        <v>0.51587229673551394</v>
      </c>
      <c r="AA1426" s="2">
        <f>W1426-Z1426</f>
        <v>1.4676591442923907</v>
      </c>
      <c r="AB1426" s="2">
        <f>(0.5*$C$5*K1426^2)/1000</f>
        <v>85.253935570987636</v>
      </c>
      <c r="AC1426" s="2">
        <f t="shared" si="137"/>
        <v>85.253935570987636</v>
      </c>
      <c r="AD1426" s="13"/>
    </row>
    <row r="1427" spans="5:30" x14ac:dyDescent="0.25">
      <c r="E1427" s="6" t="s">
        <v>3</v>
      </c>
      <c r="F1427" s="1">
        <v>1422</v>
      </c>
      <c r="G1427" s="1">
        <v>400</v>
      </c>
      <c r="H1427" s="2">
        <f>SUM($K$5:K1427)</f>
        <v>14806.166666666666</v>
      </c>
      <c r="I1427" s="2">
        <f>SUM($K$1028:K1427)</f>
        <v>6955.7500000000082</v>
      </c>
      <c r="J1427" s="1">
        <v>38.299999999999997</v>
      </c>
      <c r="K1427" s="2">
        <v>10.638888888888888</v>
      </c>
      <c r="L1427" s="2">
        <v>-0.7777777777777779</v>
      </c>
      <c r="M1427" s="1">
        <f>IF(K1427&gt;0.001,1,0)</f>
        <v>1</v>
      </c>
      <c r="N1427" s="1">
        <f>IF(L1427&lt;-0.0001,1,0)</f>
        <v>1</v>
      </c>
      <c r="O1427" s="3">
        <f t="shared" si="132"/>
        <v>1.0999999999999999E-2</v>
      </c>
      <c r="P1427" s="2">
        <f t="shared" si="133"/>
        <v>142.54910999999998</v>
      </c>
      <c r="Q1427" s="2">
        <f>0.5*$C$7*$C$8*1.2*K1427^2</f>
        <v>44.552709055555546</v>
      </c>
      <c r="R1427" s="2">
        <f>IF(L1427&gt;0,$C$5*L1427,0)</f>
        <v>0</v>
      </c>
      <c r="S1427" s="2">
        <f t="shared" si="134"/>
        <v>187.10181905555552</v>
      </c>
      <c r="T1427" s="2">
        <f>(S1427*K1427)/1000</f>
        <v>1.9905554638410488</v>
      </c>
      <c r="U1427" s="2">
        <f t="shared" si="135"/>
        <v>1.9905554638410488</v>
      </c>
      <c r="V1427" s="2">
        <f>SUM(U$5:U1427)</f>
        <v>7142.7037431642984</v>
      </c>
      <c r="W1427" s="2">
        <f>V1427/3600</f>
        <v>1.9840843731011939</v>
      </c>
      <c r="X1427" s="2">
        <f>T1427*N1427</f>
        <v>1.9905554638410488</v>
      </c>
      <c r="Y1427" s="2">
        <f>SUM(X$5:X1427)</f>
        <v>1859.1308237116912</v>
      </c>
      <c r="Z1427" s="2">
        <f t="shared" si="136"/>
        <v>0.51642522880880315</v>
      </c>
      <c r="AA1427" s="2">
        <f>W1427-Z1427</f>
        <v>1.4676591442923907</v>
      </c>
      <c r="AB1427" s="2">
        <f>(0.5*$C$5*K1427^2)/1000</f>
        <v>74.759324459876524</v>
      </c>
      <c r="AC1427" s="2">
        <f t="shared" si="137"/>
        <v>74.759324459876524</v>
      </c>
      <c r="AD1427" s="13"/>
    </row>
    <row r="1428" spans="5:30" x14ac:dyDescent="0.25">
      <c r="E1428" s="6" t="s">
        <v>3</v>
      </c>
      <c r="F1428" s="1">
        <v>1423</v>
      </c>
      <c r="G1428" s="1">
        <v>401</v>
      </c>
      <c r="H1428" s="2">
        <f>SUM($K$5:K1428)</f>
        <v>14815.972222222221</v>
      </c>
      <c r="I1428" s="2">
        <f>SUM($K$1028:K1428)</f>
        <v>6965.5555555555638</v>
      </c>
      <c r="J1428" s="1">
        <v>35.299999999999997</v>
      </c>
      <c r="K1428" s="2">
        <v>9.8055555555555554</v>
      </c>
      <c r="L1428" s="2">
        <v>-0.55555555555555558</v>
      </c>
      <c r="M1428" s="1">
        <f>IF(K1428&gt;0.001,1,0)</f>
        <v>1</v>
      </c>
      <c r="N1428" s="1">
        <f>IF(L1428&lt;-0.0001,1,0)</f>
        <v>1</v>
      </c>
      <c r="O1428" s="3">
        <f t="shared" si="132"/>
        <v>1.0999999999999999E-2</v>
      </c>
      <c r="P1428" s="2">
        <f t="shared" si="133"/>
        <v>142.54910999999998</v>
      </c>
      <c r="Q1428" s="2">
        <f>0.5*$C$7*$C$8*1.2*K1428^2</f>
        <v>37.846522388888893</v>
      </c>
      <c r="R1428" s="2">
        <f>IF(L1428&gt;0,$C$5*L1428,0)</f>
        <v>0</v>
      </c>
      <c r="S1428" s="2">
        <f t="shared" si="134"/>
        <v>180.39563238888888</v>
      </c>
      <c r="T1428" s="2">
        <f>(S1428*K1428)/1000</f>
        <v>1.7688793953688271</v>
      </c>
      <c r="U1428" s="2">
        <f t="shared" si="135"/>
        <v>1.7688793953688271</v>
      </c>
      <c r="V1428" s="2">
        <f>SUM(U$5:U1428)</f>
        <v>7144.4726225596669</v>
      </c>
      <c r="W1428" s="2">
        <f>V1428/3600</f>
        <v>1.9845757284887964</v>
      </c>
      <c r="X1428" s="2">
        <f>T1428*N1428</f>
        <v>1.7688793953688271</v>
      </c>
      <c r="Y1428" s="2">
        <f>SUM(X$5:X1428)</f>
        <v>1860.8997031070601</v>
      </c>
      <c r="Z1428" s="2">
        <f t="shared" si="136"/>
        <v>0.51691658419640563</v>
      </c>
      <c r="AA1428" s="2">
        <f>W1428-Z1428</f>
        <v>1.4676591442923907</v>
      </c>
      <c r="AB1428" s="2">
        <f>(0.5*$C$5*K1428^2)/1000</f>
        <v>63.506361496913584</v>
      </c>
      <c r="AC1428" s="2">
        <f t="shared" si="137"/>
        <v>63.506361496913584</v>
      </c>
      <c r="AD1428" s="13"/>
    </row>
    <row r="1429" spans="5:30" x14ac:dyDescent="0.25">
      <c r="E1429" s="6" t="s">
        <v>3</v>
      </c>
      <c r="F1429" s="1">
        <v>1424</v>
      </c>
      <c r="G1429" s="1">
        <v>402</v>
      </c>
      <c r="H1429" s="2">
        <f>SUM($K$5:K1429)</f>
        <v>14825.499999999998</v>
      </c>
      <c r="I1429" s="2">
        <f>SUM($K$1028:K1429)</f>
        <v>6975.0833333333412</v>
      </c>
      <c r="J1429" s="1">
        <v>34.299999999999997</v>
      </c>
      <c r="K1429" s="2">
        <v>9.5277777777777768</v>
      </c>
      <c r="L1429" s="2">
        <v>-9.7222222222221627E-2</v>
      </c>
      <c r="M1429" s="1">
        <f>IF(K1429&gt;0.001,1,0)</f>
        <v>1</v>
      </c>
      <c r="N1429" s="1">
        <f>IF(L1429&lt;-0.0001,1,0)</f>
        <v>1</v>
      </c>
      <c r="O1429" s="3">
        <f t="shared" si="132"/>
        <v>1.0999999999999999E-2</v>
      </c>
      <c r="P1429" s="2">
        <f t="shared" si="133"/>
        <v>142.54910999999998</v>
      </c>
      <c r="Q1429" s="2">
        <f>0.5*$C$7*$C$8*1.2*K1429^2</f>
        <v>35.732615722222221</v>
      </c>
      <c r="R1429" s="2">
        <f>IF(L1429&gt;0,$C$5*L1429,0)</f>
        <v>0</v>
      </c>
      <c r="S1429" s="2">
        <f t="shared" si="134"/>
        <v>178.28172572222221</v>
      </c>
      <c r="T1429" s="2">
        <f>(S1429*K1429)/1000</f>
        <v>1.6986286645200614</v>
      </c>
      <c r="U1429" s="2">
        <f t="shared" si="135"/>
        <v>1.6986286645200614</v>
      </c>
      <c r="V1429" s="2">
        <f>SUM(U$5:U1429)</f>
        <v>7146.1712512241866</v>
      </c>
      <c r="W1429" s="2">
        <f>V1429/3600</f>
        <v>1.9850475697844963</v>
      </c>
      <c r="X1429" s="2">
        <f>T1429*N1429</f>
        <v>1.6986286645200614</v>
      </c>
      <c r="Y1429" s="2">
        <f>SUM(X$5:X1429)</f>
        <v>1862.5983317715802</v>
      </c>
      <c r="Z1429" s="2">
        <f t="shared" si="136"/>
        <v>0.51738842549210562</v>
      </c>
      <c r="AA1429" s="2">
        <f>W1429-Z1429</f>
        <v>1.4676591442923907</v>
      </c>
      <c r="AB1429" s="2">
        <f>(0.5*$C$5*K1429^2)/1000</f>
        <v>59.95923186728394</v>
      </c>
      <c r="AC1429" s="2">
        <f t="shared" si="137"/>
        <v>59.95923186728394</v>
      </c>
      <c r="AD1429" s="13"/>
    </row>
    <row r="1430" spans="5:30" x14ac:dyDescent="0.25">
      <c r="E1430" s="6" t="s">
        <v>3</v>
      </c>
      <c r="F1430" s="1">
        <v>1425</v>
      </c>
      <c r="G1430" s="1">
        <v>403</v>
      </c>
      <c r="H1430" s="2">
        <f>SUM($K$5:K1430)</f>
        <v>14835.111111111109</v>
      </c>
      <c r="I1430" s="2">
        <f>SUM($K$1028:K1430)</f>
        <v>6984.6944444444525</v>
      </c>
      <c r="J1430" s="1">
        <v>34.6</v>
      </c>
      <c r="K1430" s="2">
        <v>9.6111111111111107</v>
      </c>
      <c r="L1430" s="2">
        <v>0.27777777777777779</v>
      </c>
      <c r="M1430" s="1">
        <f>IF(K1430&gt;0.001,1,0)</f>
        <v>1</v>
      </c>
      <c r="N1430" s="1">
        <f>IF(L1430&lt;-0.0001,1,0)</f>
        <v>0</v>
      </c>
      <c r="O1430" s="3">
        <f t="shared" si="132"/>
        <v>1.0999999999999999E-2</v>
      </c>
      <c r="P1430" s="2">
        <f t="shared" si="133"/>
        <v>142.54910999999998</v>
      </c>
      <c r="Q1430" s="2">
        <f>0.5*$C$7*$C$8*1.2*K1430^2</f>
        <v>36.360409555555556</v>
      </c>
      <c r="R1430" s="2">
        <f>IF(L1430&gt;0,$C$5*L1430,0)</f>
        <v>366.94444444444446</v>
      </c>
      <c r="S1430" s="2">
        <f t="shared" si="134"/>
        <v>545.85396400000002</v>
      </c>
      <c r="T1430" s="2">
        <f>(S1430*K1430)/1000</f>
        <v>5.2462630984444436</v>
      </c>
      <c r="U1430" s="2">
        <f t="shared" si="135"/>
        <v>5.2462630984444436</v>
      </c>
      <c r="V1430" s="2">
        <f>SUM(U$5:U1430)</f>
        <v>7151.4175143226312</v>
      </c>
      <c r="W1430" s="2">
        <f>V1430/3600</f>
        <v>1.9865048650896198</v>
      </c>
      <c r="X1430" s="2">
        <f>T1430*N1430</f>
        <v>0</v>
      </c>
      <c r="Y1430" s="2">
        <f>SUM(X$5:X1430)</f>
        <v>1862.5983317715802</v>
      </c>
      <c r="Z1430" s="2">
        <f t="shared" si="136"/>
        <v>0.51738842549210562</v>
      </c>
      <c r="AA1430" s="2">
        <f>W1430-Z1430</f>
        <v>1.469116439597514</v>
      </c>
      <c r="AB1430" s="2">
        <f>(0.5*$C$5*K1430^2)/1000</f>
        <v>61.012668209876544</v>
      </c>
      <c r="AC1430" s="2">
        <f t="shared" si="137"/>
        <v>0</v>
      </c>
      <c r="AD1430" s="13"/>
    </row>
    <row r="1431" spans="5:30" x14ac:dyDescent="0.25">
      <c r="E1431" s="6" t="s">
        <v>3</v>
      </c>
      <c r="F1431" s="1">
        <v>1426</v>
      </c>
      <c r="G1431" s="1">
        <v>404</v>
      </c>
      <c r="H1431" s="2">
        <f>SUM($K$5:K1431)</f>
        <v>14845.194444444443</v>
      </c>
      <c r="I1431" s="2">
        <f>SUM($K$1028:K1431)</f>
        <v>6994.7777777777856</v>
      </c>
      <c r="J1431" s="1">
        <v>36.299999999999997</v>
      </c>
      <c r="K1431" s="2">
        <v>10.083333333333332</v>
      </c>
      <c r="L1431" s="2">
        <v>0.68055555555555536</v>
      </c>
      <c r="M1431" s="1">
        <f>IF(K1431&gt;0.001,1,0)</f>
        <v>1</v>
      </c>
      <c r="N1431" s="1">
        <f>IF(L1431&lt;-0.0001,1,0)</f>
        <v>0</v>
      </c>
      <c r="O1431" s="3">
        <f t="shared" si="132"/>
        <v>1.0999999999999999E-2</v>
      </c>
      <c r="P1431" s="2">
        <f t="shared" si="133"/>
        <v>142.54910999999998</v>
      </c>
      <c r="Q1431" s="2">
        <f>0.5*$C$7*$C$8*1.2*K1431^2</f>
        <v>40.021173499999996</v>
      </c>
      <c r="R1431" s="2">
        <f>IF(L1431&gt;0,$C$5*L1431,0)</f>
        <v>899.01388888888857</v>
      </c>
      <c r="S1431" s="2">
        <f t="shared" si="134"/>
        <v>1081.5841723888886</v>
      </c>
      <c r="T1431" s="2">
        <f>(S1431*K1431)/1000</f>
        <v>10.905973738254627</v>
      </c>
      <c r="U1431" s="2">
        <f t="shared" si="135"/>
        <v>10.905973738254627</v>
      </c>
      <c r="V1431" s="2">
        <f>SUM(U$5:U1431)</f>
        <v>7162.3234880608861</v>
      </c>
      <c r="W1431" s="2">
        <f>V1431/3600</f>
        <v>1.989534302239135</v>
      </c>
      <c r="X1431" s="2">
        <f>T1431*N1431</f>
        <v>0</v>
      </c>
      <c r="Y1431" s="2">
        <f>SUM(X$5:X1431)</f>
        <v>1862.5983317715802</v>
      </c>
      <c r="Z1431" s="2">
        <f t="shared" si="136"/>
        <v>0.51738842549210562</v>
      </c>
      <c r="AA1431" s="2">
        <f>W1431-Z1431</f>
        <v>1.4721458767470295</v>
      </c>
      <c r="AB1431" s="2">
        <f>(0.5*$C$5*K1431^2)/1000</f>
        <v>67.155420138888871</v>
      </c>
      <c r="AC1431" s="2">
        <f t="shared" si="137"/>
        <v>0</v>
      </c>
      <c r="AD1431" s="13"/>
    </row>
    <row r="1432" spans="5:30" x14ac:dyDescent="0.25">
      <c r="E1432" s="6" t="s">
        <v>3</v>
      </c>
      <c r="F1432" s="1">
        <v>1427</v>
      </c>
      <c r="G1432" s="1">
        <v>405</v>
      </c>
      <c r="H1432" s="2">
        <f>SUM($K$5:K1432)</f>
        <v>14856.166666666666</v>
      </c>
      <c r="I1432" s="2">
        <f>SUM($K$1028:K1432)</f>
        <v>7005.7500000000082</v>
      </c>
      <c r="J1432" s="1">
        <v>39.5</v>
      </c>
      <c r="K1432" s="2">
        <v>10.972222222222221</v>
      </c>
      <c r="L1432" s="2">
        <v>0.76388888888888884</v>
      </c>
      <c r="M1432" s="1">
        <f>IF(K1432&gt;0.001,1,0)</f>
        <v>1</v>
      </c>
      <c r="N1432" s="1">
        <f>IF(L1432&lt;-0.0001,1,0)</f>
        <v>0</v>
      </c>
      <c r="O1432" s="3">
        <f t="shared" si="132"/>
        <v>1.0999999999999999E-2</v>
      </c>
      <c r="P1432" s="2">
        <f t="shared" si="133"/>
        <v>142.54910999999998</v>
      </c>
      <c r="Q1432" s="2">
        <f>0.5*$C$7*$C$8*1.2*K1432^2</f>
        <v>47.388259722222216</v>
      </c>
      <c r="R1432" s="2">
        <f>IF(L1432&gt;0,$C$5*L1432,0)</f>
        <v>1009.0972222222222</v>
      </c>
      <c r="S1432" s="2">
        <f t="shared" si="134"/>
        <v>1199.0345919444444</v>
      </c>
      <c r="T1432" s="2">
        <f>(S1432*K1432)/1000</f>
        <v>13.156073994945986</v>
      </c>
      <c r="U1432" s="2">
        <f t="shared" si="135"/>
        <v>13.156073994945986</v>
      </c>
      <c r="V1432" s="2">
        <f>SUM(U$5:U1432)</f>
        <v>7175.4795620558325</v>
      </c>
      <c r="W1432" s="2">
        <f>V1432/3600</f>
        <v>1.9931887672377313</v>
      </c>
      <c r="X1432" s="2">
        <f>T1432*N1432</f>
        <v>0</v>
      </c>
      <c r="Y1432" s="2">
        <f>SUM(X$5:X1432)</f>
        <v>1862.5983317715802</v>
      </c>
      <c r="Z1432" s="2">
        <f t="shared" si="136"/>
        <v>0.51738842549210562</v>
      </c>
      <c r="AA1432" s="2">
        <f>W1432-Z1432</f>
        <v>1.4758003417456256</v>
      </c>
      <c r="AB1432" s="2">
        <f>(0.5*$C$5*K1432^2)/1000</f>
        <v>79.517370756172824</v>
      </c>
      <c r="AC1432" s="2">
        <f t="shared" si="137"/>
        <v>0</v>
      </c>
      <c r="AD1432" s="13"/>
    </row>
    <row r="1433" spans="5:30" x14ac:dyDescent="0.25">
      <c r="E1433" s="6" t="s">
        <v>3</v>
      </c>
      <c r="F1433" s="1">
        <v>1428</v>
      </c>
      <c r="G1433" s="1">
        <v>406</v>
      </c>
      <c r="H1433" s="2">
        <f>SUM($K$5:K1433)</f>
        <v>14867.777777777777</v>
      </c>
      <c r="I1433" s="2">
        <f>SUM($K$1028:K1433)</f>
        <v>7017.3611111111195</v>
      </c>
      <c r="J1433" s="1">
        <v>41.8</v>
      </c>
      <c r="K1433" s="2">
        <v>11.611111111111111</v>
      </c>
      <c r="L1433" s="2">
        <v>0.41666666666666663</v>
      </c>
      <c r="M1433" s="1">
        <f>IF(K1433&gt;0.001,1,0)</f>
        <v>1</v>
      </c>
      <c r="N1433" s="1">
        <f>IF(L1433&lt;-0.0001,1,0)</f>
        <v>0</v>
      </c>
      <c r="O1433" s="3">
        <f t="shared" si="132"/>
        <v>1.0999999999999999E-2</v>
      </c>
      <c r="P1433" s="2">
        <f t="shared" si="133"/>
        <v>142.54910999999998</v>
      </c>
      <c r="Q1433" s="2">
        <f>0.5*$C$7*$C$8*1.2*K1433^2</f>
        <v>53.067561555555557</v>
      </c>
      <c r="R1433" s="2">
        <f>IF(L1433&gt;0,$C$5*L1433,0)</f>
        <v>550.41666666666663</v>
      </c>
      <c r="S1433" s="2">
        <f t="shared" si="134"/>
        <v>746.03333822222214</v>
      </c>
      <c r="T1433" s="2">
        <f>(S1433*K1433)/1000</f>
        <v>8.6622759826913569</v>
      </c>
      <c r="U1433" s="2">
        <f t="shared" si="135"/>
        <v>8.6622759826913569</v>
      </c>
      <c r="V1433" s="2">
        <f>SUM(U$5:U1433)</f>
        <v>7184.1418380385239</v>
      </c>
      <c r="W1433" s="2">
        <f>V1433/3600</f>
        <v>1.9955949550107011</v>
      </c>
      <c r="X1433" s="2">
        <f>T1433*N1433</f>
        <v>0</v>
      </c>
      <c r="Y1433" s="2">
        <f>SUM(X$5:X1433)</f>
        <v>1862.5983317715802</v>
      </c>
      <c r="Z1433" s="2">
        <f t="shared" si="136"/>
        <v>0.51738842549210562</v>
      </c>
      <c r="AA1433" s="2">
        <f>W1433-Z1433</f>
        <v>1.4782065295185953</v>
      </c>
      <c r="AB1433" s="2">
        <f>(0.5*$C$5*K1433^2)/1000</f>
        <v>89.047223765432094</v>
      </c>
      <c r="AC1433" s="2">
        <f t="shared" si="137"/>
        <v>0</v>
      </c>
      <c r="AD1433" s="13"/>
    </row>
    <row r="1434" spans="5:30" x14ac:dyDescent="0.25">
      <c r="E1434" s="6" t="s">
        <v>3</v>
      </c>
      <c r="F1434" s="1">
        <v>1429</v>
      </c>
      <c r="G1434" s="1">
        <v>407</v>
      </c>
      <c r="H1434" s="2">
        <f>SUM($K$5:K1434)</f>
        <v>14879.583333333332</v>
      </c>
      <c r="I1434" s="2">
        <f>SUM($K$1028:K1434)</f>
        <v>7029.1666666666752</v>
      </c>
      <c r="J1434" s="1">
        <v>42.5</v>
      </c>
      <c r="K1434" s="2">
        <v>11.805555555555555</v>
      </c>
      <c r="L1434" s="2">
        <v>1.3888888888889086E-2</v>
      </c>
      <c r="M1434" s="1">
        <f>IF(K1434&gt;0.001,1,0)</f>
        <v>1</v>
      </c>
      <c r="N1434" s="1">
        <f>IF(L1434&lt;-0.0001,1,0)</f>
        <v>0</v>
      </c>
      <c r="O1434" s="3">
        <f t="shared" si="132"/>
        <v>1.0999999999999999E-2</v>
      </c>
      <c r="P1434" s="2">
        <f t="shared" si="133"/>
        <v>142.54910999999998</v>
      </c>
      <c r="Q1434" s="2">
        <f>0.5*$C$7*$C$8*1.2*K1434^2</f>
        <v>54.859826388888891</v>
      </c>
      <c r="R1434" s="2">
        <f>IF(L1434&gt;0,$C$5*L1434,0)</f>
        <v>18.347222222222481</v>
      </c>
      <c r="S1434" s="2">
        <f t="shared" si="134"/>
        <v>215.75615861111137</v>
      </c>
      <c r="T1434" s="2">
        <f>(S1434*K1434)/1000</f>
        <v>2.5471213169367317</v>
      </c>
      <c r="U1434" s="2">
        <f t="shared" si="135"/>
        <v>2.5471213169367317</v>
      </c>
      <c r="V1434" s="2">
        <f>SUM(U$5:U1434)</f>
        <v>7186.6889593554606</v>
      </c>
      <c r="W1434" s="2">
        <f>V1434/3600</f>
        <v>1.9963024887098502</v>
      </c>
      <c r="X1434" s="2">
        <f>T1434*N1434</f>
        <v>0</v>
      </c>
      <c r="Y1434" s="2">
        <f>SUM(X$5:X1434)</f>
        <v>1862.5983317715802</v>
      </c>
      <c r="Z1434" s="2">
        <f t="shared" si="136"/>
        <v>0.51738842549210562</v>
      </c>
      <c r="AA1434" s="2">
        <f>W1434-Z1434</f>
        <v>1.4789140632177444</v>
      </c>
      <c r="AB1434" s="2">
        <f>(0.5*$C$5*K1434^2)/1000</f>
        <v>92.054639274691354</v>
      </c>
      <c r="AC1434" s="2">
        <f t="shared" si="137"/>
        <v>0</v>
      </c>
      <c r="AD1434" s="13"/>
    </row>
    <row r="1435" spans="5:30" x14ac:dyDescent="0.25">
      <c r="E1435" s="6" t="s">
        <v>3</v>
      </c>
      <c r="F1435" s="1">
        <v>1430</v>
      </c>
      <c r="G1435" s="1">
        <v>408</v>
      </c>
      <c r="H1435" s="2">
        <f>SUM($K$5:K1435)</f>
        <v>14891.222222222221</v>
      </c>
      <c r="I1435" s="2">
        <f>SUM($K$1028:K1435)</f>
        <v>7040.8055555555638</v>
      </c>
      <c r="J1435" s="1">
        <v>41.9</v>
      </c>
      <c r="K1435" s="2">
        <v>11.638888888888888</v>
      </c>
      <c r="L1435" s="2">
        <v>-0.33333333333333315</v>
      </c>
      <c r="M1435" s="1">
        <f>IF(K1435&gt;0.001,1,0)</f>
        <v>1</v>
      </c>
      <c r="N1435" s="1">
        <f>IF(L1435&lt;-0.0001,1,0)</f>
        <v>1</v>
      </c>
      <c r="O1435" s="3">
        <f t="shared" si="132"/>
        <v>1.0999999999999999E-2</v>
      </c>
      <c r="P1435" s="2">
        <f t="shared" si="133"/>
        <v>142.54910999999998</v>
      </c>
      <c r="Q1435" s="2">
        <f>0.5*$C$7*$C$8*1.2*K1435^2</f>
        <v>53.32177705555555</v>
      </c>
      <c r="R1435" s="2">
        <f>IF(L1435&gt;0,$C$5*L1435,0)</f>
        <v>0</v>
      </c>
      <c r="S1435" s="2">
        <f t="shared" si="134"/>
        <v>195.87088705555553</v>
      </c>
      <c r="T1435" s="2">
        <f>(S1435*K1435)/1000</f>
        <v>2.2797194910077154</v>
      </c>
      <c r="U1435" s="2">
        <f t="shared" si="135"/>
        <v>2.2797194910077154</v>
      </c>
      <c r="V1435" s="2">
        <f>SUM(U$5:U1435)</f>
        <v>7188.9686788464687</v>
      </c>
      <c r="W1435" s="2">
        <f>V1435/3600</f>
        <v>1.9969357441240192</v>
      </c>
      <c r="X1435" s="2">
        <f>T1435*N1435</f>
        <v>2.2797194910077154</v>
      </c>
      <c r="Y1435" s="2">
        <f>SUM(X$5:X1435)</f>
        <v>1864.8780512625879</v>
      </c>
      <c r="Z1435" s="2">
        <f t="shared" si="136"/>
        <v>0.51802168090627443</v>
      </c>
      <c r="AA1435" s="2">
        <f>W1435-Z1435</f>
        <v>1.4789140632177449</v>
      </c>
      <c r="AB1435" s="2">
        <f>(0.5*$C$5*K1435^2)/1000</f>
        <v>89.473796682098751</v>
      </c>
      <c r="AC1435" s="2">
        <f t="shared" si="137"/>
        <v>89.473796682098751</v>
      </c>
      <c r="AD1435" s="13"/>
    </row>
    <row r="1436" spans="5:30" x14ac:dyDescent="0.25">
      <c r="E1436" s="6" t="s">
        <v>3</v>
      </c>
      <c r="F1436" s="1">
        <v>1431</v>
      </c>
      <c r="G1436" s="1">
        <v>409</v>
      </c>
      <c r="H1436" s="2">
        <f>SUM($K$5:K1436)</f>
        <v>14902.361111111109</v>
      </c>
      <c r="I1436" s="2">
        <f>SUM($K$1028:K1436)</f>
        <v>7051.9444444444525</v>
      </c>
      <c r="J1436" s="1">
        <v>40.1</v>
      </c>
      <c r="K1436" s="2">
        <v>11.138888888888889</v>
      </c>
      <c r="L1436" s="2">
        <v>-0.73611111111111072</v>
      </c>
      <c r="M1436" s="1">
        <f>IF(K1436&gt;0.001,1,0)</f>
        <v>1</v>
      </c>
      <c r="N1436" s="1">
        <f>IF(L1436&lt;-0.0001,1,0)</f>
        <v>1</v>
      </c>
      <c r="O1436" s="3">
        <f t="shared" si="132"/>
        <v>1.0999999999999999E-2</v>
      </c>
      <c r="P1436" s="2">
        <f t="shared" si="133"/>
        <v>142.54910999999998</v>
      </c>
      <c r="Q1436" s="2">
        <f>0.5*$C$7*$C$8*1.2*K1436^2</f>
        <v>48.838837055555565</v>
      </c>
      <c r="R1436" s="2">
        <f>IF(L1436&gt;0,$C$5*L1436,0)</f>
        <v>0</v>
      </c>
      <c r="S1436" s="2">
        <f t="shared" si="134"/>
        <v>191.38794705555554</v>
      </c>
      <c r="T1436" s="2">
        <f>(S1436*K1436)/1000</f>
        <v>2.1318490769243827</v>
      </c>
      <c r="U1436" s="2">
        <f t="shared" si="135"/>
        <v>2.1318490769243827</v>
      </c>
      <c r="V1436" s="2">
        <f>SUM(U$5:U1436)</f>
        <v>7191.1005279233932</v>
      </c>
      <c r="W1436" s="2">
        <f>V1436/3600</f>
        <v>1.9975279244231647</v>
      </c>
      <c r="X1436" s="2">
        <f>T1436*N1436</f>
        <v>2.1318490769243827</v>
      </c>
      <c r="Y1436" s="2">
        <f>SUM(X$5:X1436)</f>
        <v>1867.0099003395123</v>
      </c>
      <c r="Z1436" s="2">
        <f t="shared" si="136"/>
        <v>0.51861386120542008</v>
      </c>
      <c r="AA1436" s="2">
        <f>W1436-Z1436</f>
        <v>1.4789140632177447</v>
      </c>
      <c r="AB1436" s="2">
        <f>(0.5*$C$5*K1436^2)/1000</f>
        <v>81.951435570987655</v>
      </c>
      <c r="AC1436" s="2">
        <f t="shared" si="137"/>
        <v>81.951435570987655</v>
      </c>
      <c r="AD1436" s="13"/>
    </row>
    <row r="1437" spans="5:30" x14ac:dyDescent="0.25">
      <c r="E1437" s="6" t="s">
        <v>3</v>
      </c>
      <c r="F1437" s="1">
        <v>1432</v>
      </c>
      <c r="G1437" s="1">
        <v>410</v>
      </c>
      <c r="H1437" s="2">
        <f>SUM($K$5:K1437)</f>
        <v>14912.527777777776</v>
      </c>
      <c r="I1437" s="2">
        <f>SUM($K$1028:K1437)</f>
        <v>7062.1111111111195</v>
      </c>
      <c r="J1437" s="1">
        <v>36.6</v>
      </c>
      <c r="K1437" s="2">
        <v>10.166666666666666</v>
      </c>
      <c r="L1437" s="2">
        <v>-1.2222222222222223</v>
      </c>
      <c r="M1437" s="1">
        <f>IF(K1437&gt;0.001,1,0)</f>
        <v>1</v>
      </c>
      <c r="N1437" s="1">
        <f>IF(L1437&lt;-0.0001,1,0)</f>
        <v>1</v>
      </c>
      <c r="O1437" s="3">
        <f t="shared" si="132"/>
        <v>1.0999999999999999E-2</v>
      </c>
      <c r="P1437" s="2">
        <f t="shared" si="133"/>
        <v>142.54910999999998</v>
      </c>
      <c r="Q1437" s="2">
        <f>0.5*$C$7*$C$8*1.2*K1437^2</f>
        <v>40.685414000000002</v>
      </c>
      <c r="R1437" s="2">
        <f>IF(L1437&gt;0,$C$5*L1437,0)</f>
        <v>0</v>
      </c>
      <c r="S1437" s="2">
        <f t="shared" si="134"/>
        <v>183.23452399999999</v>
      </c>
      <c r="T1437" s="2">
        <f>(S1437*K1437)/1000</f>
        <v>1.8628843273333333</v>
      </c>
      <c r="U1437" s="2">
        <f t="shared" si="135"/>
        <v>1.8628843273333333</v>
      </c>
      <c r="V1437" s="2">
        <f>SUM(U$5:U1437)</f>
        <v>7192.9634122507268</v>
      </c>
      <c r="W1437" s="2">
        <f>V1437/3600</f>
        <v>1.9980453922918686</v>
      </c>
      <c r="X1437" s="2">
        <f>T1437*N1437</f>
        <v>1.8628843273333333</v>
      </c>
      <c r="Y1437" s="2">
        <f>SUM(X$5:X1437)</f>
        <v>1868.8727846668457</v>
      </c>
      <c r="Z1437" s="2">
        <f t="shared" si="136"/>
        <v>0.51913132907412385</v>
      </c>
      <c r="AA1437" s="2">
        <f>W1437-Z1437</f>
        <v>1.4789140632177449</v>
      </c>
      <c r="AB1437" s="2">
        <f>(0.5*$C$5*K1437^2)/1000</f>
        <v>68.270013888888883</v>
      </c>
      <c r="AC1437" s="2">
        <f t="shared" si="137"/>
        <v>68.270013888888883</v>
      </c>
      <c r="AD1437" s="13"/>
    </row>
    <row r="1438" spans="5:30" x14ac:dyDescent="0.25">
      <c r="E1438" s="6" t="s">
        <v>3</v>
      </c>
      <c r="F1438" s="1">
        <v>1433</v>
      </c>
      <c r="G1438" s="1">
        <v>411</v>
      </c>
      <c r="H1438" s="2">
        <f>SUM($K$5:K1438)</f>
        <v>14921.222222222221</v>
      </c>
      <c r="I1438" s="2">
        <f>SUM($K$1028:K1438)</f>
        <v>7070.8055555555638</v>
      </c>
      <c r="J1438" s="1">
        <v>31.3</v>
      </c>
      <c r="K1438" s="2">
        <v>8.6944444444444446</v>
      </c>
      <c r="L1438" s="2">
        <v>-1.4722222222222223</v>
      </c>
      <c r="M1438" s="1">
        <f>IF(K1438&gt;0.001,1,0)</f>
        <v>1</v>
      </c>
      <c r="N1438" s="1">
        <f>IF(L1438&lt;-0.0001,1,0)</f>
        <v>1</v>
      </c>
      <c r="O1438" s="3">
        <f t="shared" si="132"/>
        <v>1.0999999999999999E-2</v>
      </c>
      <c r="P1438" s="2">
        <f t="shared" si="133"/>
        <v>142.54910999999998</v>
      </c>
      <c r="Q1438" s="2">
        <f>0.5*$C$7*$C$8*1.2*K1438^2</f>
        <v>29.755362388888894</v>
      </c>
      <c r="R1438" s="2">
        <f>IF(L1438&gt;0,$C$5*L1438,0)</f>
        <v>0</v>
      </c>
      <c r="S1438" s="2">
        <f t="shared" si="134"/>
        <v>172.30447238888888</v>
      </c>
      <c r="T1438" s="2">
        <f>(S1438*K1438)/1000</f>
        <v>1.4980916627145062</v>
      </c>
      <c r="U1438" s="2">
        <f t="shared" si="135"/>
        <v>1.4980916627145062</v>
      </c>
      <c r="V1438" s="2">
        <f>SUM(U$5:U1438)</f>
        <v>7194.4615039134414</v>
      </c>
      <c r="W1438" s="2">
        <f>V1438/3600</f>
        <v>1.9984615288648448</v>
      </c>
      <c r="X1438" s="2">
        <f>T1438*N1438</f>
        <v>1.4980916627145062</v>
      </c>
      <c r="Y1438" s="2">
        <f>SUM(X$5:X1438)</f>
        <v>1870.3708763295604</v>
      </c>
      <c r="Z1438" s="2">
        <f t="shared" si="136"/>
        <v>0.51954746564710008</v>
      </c>
      <c r="AA1438" s="2">
        <f>W1438-Z1438</f>
        <v>1.4789140632177449</v>
      </c>
      <c r="AB1438" s="2">
        <f>(0.5*$C$5*K1438^2)/1000</f>
        <v>49.929417052469141</v>
      </c>
      <c r="AC1438" s="2">
        <f t="shared" si="137"/>
        <v>49.929417052469141</v>
      </c>
      <c r="AD1438" s="13"/>
    </row>
    <row r="1439" spans="5:30" x14ac:dyDescent="0.25">
      <c r="E1439" s="6" t="s">
        <v>3</v>
      </c>
      <c r="F1439" s="1">
        <v>1434</v>
      </c>
      <c r="G1439" s="1">
        <v>412</v>
      </c>
      <c r="H1439" s="2">
        <f>SUM($K$5:K1439)</f>
        <v>14928.444444444443</v>
      </c>
      <c r="I1439" s="2">
        <f>SUM($K$1028:K1439)</f>
        <v>7078.0277777777865</v>
      </c>
      <c r="J1439" s="1">
        <v>26</v>
      </c>
      <c r="K1439" s="2">
        <v>7.2222222222222223</v>
      </c>
      <c r="L1439" s="2">
        <v>-1.4861111111111109</v>
      </c>
      <c r="M1439" s="1">
        <f>IF(K1439&gt;0.001,1,0)</f>
        <v>1</v>
      </c>
      <c r="N1439" s="1">
        <f>IF(L1439&lt;-0.0001,1,0)</f>
        <v>1</v>
      </c>
      <c r="O1439" s="3">
        <f t="shared" si="132"/>
        <v>1.0999999999999999E-2</v>
      </c>
      <c r="P1439" s="2">
        <f t="shared" si="133"/>
        <v>142.54910999999998</v>
      </c>
      <c r="Q1439" s="2">
        <f>0.5*$C$7*$C$8*1.2*K1439^2</f>
        <v>20.531622222222225</v>
      </c>
      <c r="R1439" s="2">
        <f>IF(L1439&gt;0,$C$5*L1439,0)</f>
        <v>0</v>
      </c>
      <c r="S1439" s="2">
        <f t="shared" si="134"/>
        <v>163.0807322222222</v>
      </c>
      <c r="T1439" s="2">
        <f>(S1439*K1439)/1000</f>
        <v>1.1778052882716048</v>
      </c>
      <c r="U1439" s="2">
        <f t="shared" si="135"/>
        <v>1.1778052882716048</v>
      </c>
      <c r="V1439" s="2">
        <f>SUM(U$5:U1439)</f>
        <v>7195.6393092017133</v>
      </c>
      <c r="W1439" s="2">
        <f>V1439/3600</f>
        <v>1.998788697000476</v>
      </c>
      <c r="X1439" s="2">
        <f>T1439*N1439</f>
        <v>1.1778052882716048</v>
      </c>
      <c r="Y1439" s="2">
        <f>SUM(X$5:X1439)</f>
        <v>1871.548681617832</v>
      </c>
      <c r="Z1439" s="2">
        <f t="shared" si="136"/>
        <v>0.51987463378273113</v>
      </c>
      <c r="AA1439" s="2">
        <f>W1439-Z1439</f>
        <v>1.4789140632177449</v>
      </c>
      <c r="AB1439" s="2">
        <f>(0.5*$C$5*K1439^2)/1000</f>
        <v>34.452006172839511</v>
      </c>
      <c r="AC1439" s="2">
        <f t="shared" si="137"/>
        <v>34.452006172839511</v>
      </c>
      <c r="AD1439" s="13"/>
    </row>
    <row r="1440" spans="5:30" x14ac:dyDescent="0.25">
      <c r="E1440" s="6" t="s">
        <v>3</v>
      </c>
      <c r="F1440" s="1">
        <v>1435</v>
      </c>
      <c r="G1440" s="1">
        <v>413</v>
      </c>
      <c r="H1440" s="2">
        <f>SUM($K$5:K1440)</f>
        <v>14934.166666666666</v>
      </c>
      <c r="I1440" s="2">
        <f>SUM($K$1028:K1440)</f>
        <v>7083.7500000000091</v>
      </c>
      <c r="J1440" s="1">
        <v>20.6</v>
      </c>
      <c r="K1440" s="2">
        <v>5.7222222222222223</v>
      </c>
      <c r="L1440" s="2">
        <v>-0.95833333333333315</v>
      </c>
      <c r="M1440" s="1">
        <f>IF(K1440&gt;0.001,1,0)</f>
        <v>1</v>
      </c>
      <c r="N1440" s="1">
        <f>IF(L1440&lt;-0.0001,1,0)</f>
        <v>1</v>
      </c>
      <c r="O1440" s="3">
        <f t="shared" si="132"/>
        <v>1.0999999999999999E-2</v>
      </c>
      <c r="P1440" s="2">
        <f t="shared" si="133"/>
        <v>142.54910999999998</v>
      </c>
      <c r="Q1440" s="2">
        <f>0.5*$C$7*$C$8*1.2*K1440^2</f>
        <v>12.888756222222224</v>
      </c>
      <c r="R1440" s="2">
        <f>IF(L1440&gt;0,$C$5*L1440,0)</f>
        <v>0</v>
      </c>
      <c r="S1440" s="2">
        <f t="shared" si="134"/>
        <v>155.4378662222222</v>
      </c>
      <c r="T1440" s="2">
        <f>(S1440*K1440)/1000</f>
        <v>0.88945001227160481</v>
      </c>
      <c r="U1440" s="2">
        <f t="shared" si="135"/>
        <v>0.88945001227160481</v>
      </c>
      <c r="V1440" s="2">
        <f>SUM(U$5:U1440)</f>
        <v>7196.5287592139848</v>
      </c>
      <c r="W1440" s="2">
        <f>V1440/3600</f>
        <v>1.9990357664483291</v>
      </c>
      <c r="X1440" s="2">
        <f>T1440*N1440</f>
        <v>0.88945001227160481</v>
      </c>
      <c r="Y1440" s="2">
        <f>SUM(X$5:X1440)</f>
        <v>1872.4381316301037</v>
      </c>
      <c r="Z1440" s="2">
        <f t="shared" si="136"/>
        <v>0.52012170323058438</v>
      </c>
      <c r="AA1440" s="2">
        <f>W1440-Z1440</f>
        <v>1.4789140632177449</v>
      </c>
      <c r="AB1440" s="2">
        <f>(0.5*$C$5*K1440^2)/1000</f>
        <v>21.627297839506173</v>
      </c>
      <c r="AC1440" s="2">
        <f t="shared" si="137"/>
        <v>21.627297839506173</v>
      </c>
      <c r="AD1440" s="13"/>
    </row>
    <row r="1441" spans="5:30" x14ac:dyDescent="0.25">
      <c r="E1441" s="6" t="s">
        <v>3</v>
      </c>
      <c r="F1441" s="1">
        <v>1436</v>
      </c>
      <c r="G1441" s="1">
        <v>414</v>
      </c>
      <c r="H1441" s="2">
        <f>SUM($K$5:K1441)</f>
        <v>14939.472222222221</v>
      </c>
      <c r="I1441" s="2">
        <f>SUM($K$1028:K1441)</f>
        <v>7089.0555555555648</v>
      </c>
      <c r="J1441" s="1">
        <v>19.100000000000001</v>
      </c>
      <c r="K1441" s="2">
        <v>5.3055555555555562</v>
      </c>
      <c r="L1441" s="2">
        <v>-0.12500000000000031</v>
      </c>
      <c r="M1441" s="1">
        <f>IF(K1441&gt;0.001,1,0)</f>
        <v>1</v>
      </c>
      <c r="N1441" s="1">
        <f>IF(L1441&lt;-0.0001,1,0)</f>
        <v>1</v>
      </c>
      <c r="O1441" s="3">
        <f t="shared" si="132"/>
        <v>1.0999999999999999E-2</v>
      </c>
      <c r="P1441" s="2">
        <f t="shared" si="133"/>
        <v>142.54910999999998</v>
      </c>
      <c r="Q1441" s="2">
        <f>0.5*$C$7*$C$8*1.2*K1441^2</f>
        <v>11.080090388888893</v>
      </c>
      <c r="R1441" s="2">
        <f>IF(L1441&gt;0,$C$5*L1441,0)</f>
        <v>0</v>
      </c>
      <c r="S1441" s="2">
        <f t="shared" si="134"/>
        <v>153.62920038888888</v>
      </c>
      <c r="T1441" s="2">
        <f>(S1441*K1441)/1000</f>
        <v>0.81508825761882719</v>
      </c>
      <c r="U1441" s="2">
        <f t="shared" si="135"/>
        <v>0.81508825761882719</v>
      </c>
      <c r="V1441" s="2">
        <f>SUM(U$5:U1441)</f>
        <v>7197.343847471604</v>
      </c>
      <c r="W1441" s="2">
        <f>V1441/3600</f>
        <v>1.9992621798532233</v>
      </c>
      <c r="X1441" s="2">
        <f>T1441*N1441</f>
        <v>0.81508825761882719</v>
      </c>
      <c r="Y1441" s="2">
        <f>SUM(X$5:X1441)</f>
        <v>1873.2532198877225</v>
      </c>
      <c r="Z1441" s="2">
        <f t="shared" si="136"/>
        <v>0.52034811663547842</v>
      </c>
      <c r="AA1441" s="2">
        <f>W1441-Z1441</f>
        <v>1.4789140632177449</v>
      </c>
      <c r="AB1441" s="2">
        <f>(0.5*$C$5*K1441^2)/1000</f>
        <v>18.592361496913586</v>
      </c>
      <c r="AC1441" s="2">
        <f t="shared" si="137"/>
        <v>18.592361496913586</v>
      </c>
      <c r="AD1441" s="13"/>
    </row>
    <row r="1442" spans="5:30" x14ac:dyDescent="0.25">
      <c r="E1442" s="6" t="s">
        <v>3</v>
      </c>
      <c r="F1442" s="1">
        <v>1437</v>
      </c>
      <c r="G1442" s="1">
        <v>415</v>
      </c>
      <c r="H1442" s="2">
        <f>SUM($K$5:K1442)</f>
        <v>14944.944444444443</v>
      </c>
      <c r="I1442" s="2">
        <f>SUM($K$1028:K1442)</f>
        <v>7094.5277777777874</v>
      </c>
      <c r="J1442" s="1">
        <v>19.7</v>
      </c>
      <c r="K1442" s="2">
        <v>5.4722222222222223</v>
      </c>
      <c r="L1442" s="2">
        <v>0.27777777777777779</v>
      </c>
      <c r="M1442" s="1">
        <f>IF(K1442&gt;0.001,1,0)</f>
        <v>1</v>
      </c>
      <c r="N1442" s="1">
        <f>IF(L1442&lt;-0.0001,1,0)</f>
        <v>0</v>
      </c>
      <c r="O1442" s="3">
        <f t="shared" si="132"/>
        <v>1.0999999999999999E-2</v>
      </c>
      <c r="P1442" s="2">
        <f t="shared" si="133"/>
        <v>142.54910999999998</v>
      </c>
      <c r="Q1442" s="2">
        <f>0.5*$C$7*$C$8*1.2*K1442^2</f>
        <v>11.787155722222224</v>
      </c>
      <c r="R1442" s="2">
        <f>IF(L1442&gt;0,$C$5*L1442,0)</f>
        <v>366.94444444444446</v>
      </c>
      <c r="S1442" s="2">
        <f t="shared" si="134"/>
        <v>521.28071016666672</v>
      </c>
      <c r="T1442" s="2">
        <f>(S1442*K1442)/1000</f>
        <v>2.8525638861898153</v>
      </c>
      <c r="U1442" s="2">
        <f t="shared" si="135"/>
        <v>2.8525638861898153</v>
      </c>
      <c r="V1442" s="2">
        <f>SUM(U$5:U1442)</f>
        <v>7200.1964113577942</v>
      </c>
      <c r="W1442" s="2">
        <f>V1442/3600</f>
        <v>2.0000545587104983</v>
      </c>
      <c r="X1442" s="2">
        <f>T1442*N1442</f>
        <v>0</v>
      </c>
      <c r="Y1442" s="2">
        <f>SUM(X$5:X1442)</f>
        <v>1873.2532198877225</v>
      </c>
      <c r="Z1442" s="2">
        <f t="shared" si="136"/>
        <v>0.52034811663547842</v>
      </c>
      <c r="AA1442" s="2">
        <f>W1442-Z1442</f>
        <v>1.4797064420750199</v>
      </c>
      <c r="AB1442" s="2">
        <f>(0.5*$C$5*K1442^2)/1000</f>
        <v>19.778815200617284</v>
      </c>
      <c r="AC1442" s="2">
        <f t="shared" si="137"/>
        <v>0</v>
      </c>
      <c r="AD1442" s="13"/>
    </row>
    <row r="1443" spans="5:30" x14ac:dyDescent="0.25">
      <c r="E1443" s="6" t="s">
        <v>3</v>
      </c>
      <c r="F1443" s="1">
        <v>1438</v>
      </c>
      <c r="G1443" s="1">
        <v>416</v>
      </c>
      <c r="H1443" s="2">
        <f>SUM($K$5:K1443)</f>
        <v>14950.805555555555</v>
      </c>
      <c r="I1443" s="2">
        <f>SUM($K$1028:K1443)</f>
        <v>7100.3888888888987</v>
      </c>
      <c r="J1443" s="1">
        <v>21.1</v>
      </c>
      <c r="K1443" s="2">
        <v>5.8611111111111116</v>
      </c>
      <c r="L1443" s="2">
        <v>0.31944444444444453</v>
      </c>
      <c r="M1443" s="1">
        <f>IF(K1443&gt;0.001,1,0)</f>
        <v>1</v>
      </c>
      <c r="N1443" s="1">
        <f>IF(L1443&lt;-0.0001,1,0)</f>
        <v>0</v>
      </c>
      <c r="O1443" s="3">
        <f t="shared" si="132"/>
        <v>1.0999999999999999E-2</v>
      </c>
      <c r="P1443" s="2">
        <f t="shared" si="133"/>
        <v>142.54910999999998</v>
      </c>
      <c r="Q1443" s="2">
        <f>0.5*$C$7*$C$8*1.2*K1443^2</f>
        <v>13.522017055555558</v>
      </c>
      <c r="R1443" s="2">
        <f>IF(L1443&gt;0,$C$5*L1443,0)</f>
        <v>421.9861111111112</v>
      </c>
      <c r="S1443" s="2">
        <f t="shared" si="134"/>
        <v>578.05723816666671</v>
      </c>
      <c r="T1443" s="2">
        <f>(S1443*K1443)/1000</f>
        <v>3.3880577014768525</v>
      </c>
      <c r="U1443" s="2">
        <f t="shared" si="135"/>
        <v>3.3880577014768525</v>
      </c>
      <c r="V1443" s="2">
        <f>SUM(U$5:U1443)</f>
        <v>7203.5844690592712</v>
      </c>
      <c r="W1443" s="2">
        <f>V1443/3600</f>
        <v>2.0009956858497975</v>
      </c>
      <c r="X1443" s="2">
        <f>T1443*N1443</f>
        <v>0</v>
      </c>
      <c r="Y1443" s="2">
        <f>SUM(X$5:X1443)</f>
        <v>1873.2532198877225</v>
      </c>
      <c r="Z1443" s="2">
        <f t="shared" si="136"/>
        <v>0.52034811663547842</v>
      </c>
      <c r="AA1443" s="2">
        <f>W1443-Z1443</f>
        <v>1.4806475692143191</v>
      </c>
      <c r="AB1443" s="2">
        <f>(0.5*$C$5*K1443^2)/1000</f>
        <v>22.689907793209876</v>
      </c>
      <c r="AC1443" s="2">
        <f t="shared" si="137"/>
        <v>0</v>
      </c>
      <c r="AD1443" s="13"/>
    </row>
    <row r="1444" spans="5:30" x14ac:dyDescent="0.25">
      <c r="E1444" s="6" t="s">
        <v>3</v>
      </c>
      <c r="F1444" s="1">
        <v>1439</v>
      </c>
      <c r="G1444" s="1">
        <v>417</v>
      </c>
      <c r="H1444" s="2">
        <f>SUM($K$5:K1444)</f>
        <v>14956.916666666666</v>
      </c>
      <c r="I1444" s="2">
        <f>SUM($K$1028:K1444)</f>
        <v>7106.50000000001</v>
      </c>
      <c r="J1444" s="1">
        <v>22</v>
      </c>
      <c r="K1444" s="2">
        <v>6.1111111111111107</v>
      </c>
      <c r="L1444" s="2">
        <v>0.1388888888888889</v>
      </c>
      <c r="M1444" s="1">
        <f>IF(K1444&gt;0.001,1,0)</f>
        <v>1</v>
      </c>
      <c r="N1444" s="1">
        <f>IF(L1444&lt;-0.0001,1,0)</f>
        <v>0</v>
      </c>
      <c r="O1444" s="3">
        <f t="shared" si="132"/>
        <v>1.0999999999999999E-2</v>
      </c>
      <c r="P1444" s="2">
        <f t="shared" si="133"/>
        <v>142.54910999999998</v>
      </c>
      <c r="Q1444" s="2">
        <f>0.5*$C$7*$C$8*1.2*K1444^2</f>
        <v>14.700155555555556</v>
      </c>
      <c r="R1444" s="2">
        <f>IF(L1444&gt;0,$C$5*L1444,0)</f>
        <v>183.47222222222223</v>
      </c>
      <c r="S1444" s="2">
        <f t="shared" si="134"/>
        <v>340.72148777777778</v>
      </c>
      <c r="T1444" s="2">
        <f>(S1444*K1444)/1000</f>
        <v>2.0821868697530861</v>
      </c>
      <c r="U1444" s="2">
        <f t="shared" si="135"/>
        <v>2.0821868697530861</v>
      </c>
      <c r="V1444" s="2">
        <f>SUM(U$5:U1444)</f>
        <v>7205.6666559290243</v>
      </c>
      <c r="W1444" s="2">
        <f>V1444/3600</f>
        <v>2.0015740710913956</v>
      </c>
      <c r="X1444" s="2">
        <f>T1444*N1444</f>
        <v>0</v>
      </c>
      <c r="Y1444" s="2">
        <f>SUM(X$5:X1444)</f>
        <v>1873.2532198877225</v>
      </c>
      <c r="Z1444" s="2">
        <f t="shared" si="136"/>
        <v>0.52034811663547842</v>
      </c>
      <c r="AA1444" s="2">
        <f>W1444-Z1444</f>
        <v>1.4812259544559172</v>
      </c>
      <c r="AB1444" s="2">
        <f>(0.5*$C$5*K1444^2)/1000</f>
        <v>24.666820987654319</v>
      </c>
      <c r="AC1444" s="2">
        <f t="shared" si="137"/>
        <v>0</v>
      </c>
      <c r="AD1444" s="13"/>
    </row>
    <row r="1445" spans="5:30" x14ac:dyDescent="0.25">
      <c r="E1445" s="6" t="s">
        <v>3</v>
      </c>
      <c r="F1445" s="1">
        <v>1440</v>
      </c>
      <c r="G1445" s="1">
        <v>418</v>
      </c>
      <c r="H1445" s="2">
        <f>SUM($K$5:K1445)</f>
        <v>14963.055555555555</v>
      </c>
      <c r="I1445" s="2">
        <f>SUM($K$1028:K1445)</f>
        <v>7112.6388888888987</v>
      </c>
      <c r="J1445" s="1">
        <v>22.1</v>
      </c>
      <c r="K1445" s="2">
        <v>6.1388888888888893</v>
      </c>
      <c r="L1445" s="2">
        <v>-8.3333333333333523E-2</v>
      </c>
      <c r="M1445" s="1">
        <f>IF(K1445&gt;0.001,1,0)</f>
        <v>1</v>
      </c>
      <c r="N1445" s="1">
        <f>IF(L1445&lt;-0.0001,1,0)</f>
        <v>1</v>
      </c>
      <c r="O1445" s="3">
        <f t="shared" si="132"/>
        <v>1.0999999999999999E-2</v>
      </c>
      <c r="P1445" s="2">
        <f t="shared" si="133"/>
        <v>142.54910999999998</v>
      </c>
      <c r="Q1445" s="2">
        <f>0.5*$C$7*$C$8*1.2*K1445^2</f>
        <v>14.834097055555558</v>
      </c>
      <c r="R1445" s="2">
        <f>IF(L1445&gt;0,$C$5*L1445,0)</f>
        <v>0</v>
      </c>
      <c r="S1445" s="2">
        <f t="shared" si="134"/>
        <v>157.38320705555554</v>
      </c>
      <c r="T1445" s="2">
        <f>(S1445*K1445)/1000</f>
        <v>0.96615802109104931</v>
      </c>
      <c r="U1445" s="2">
        <f t="shared" si="135"/>
        <v>0.96615802109104931</v>
      </c>
      <c r="V1445" s="2">
        <f>SUM(U$5:U1445)</f>
        <v>7206.6328139501156</v>
      </c>
      <c r="W1445" s="2">
        <f>V1445/3600</f>
        <v>2.0018424483194766</v>
      </c>
      <c r="X1445" s="2">
        <f>T1445*N1445</f>
        <v>0.96615802109104931</v>
      </c>
      <c r="Y1445" s="2">
        <f>SUM(X$5:X1445)</f>
        <v>1874.2193779088136</v>
      </c>
      <c r="Z1445" s="2">
        <f t="shared" si="136"/>
        <v>0.52061649386355935</v>
      </c>
      <c r="AA1445" s="2">
        <f>W1445-Z1445</f>
        <v>1.4812259544559172</v>
      </c>
      <c r="AB1445" s="2">
        <f>(0.5*$C$5*K1445^2)/1000</f>
        <v>24.891574459876548</v>
      </c>
      <c r="AC1445" s="2">
        <f t="shared" si="137"/>
        <v>24.891574459876548</v>
      </c>
      <c r="AD1445" s="13"/>
    </row>
    <row r="1446" spans="5:30" x14ac:dyDescent="0.25">
      <c r="E1446" s="6" t="s">
        <v>3</v>
      </c>
      <c r="F1446" s="1">
        <v>1441</v>
      </c>
      <c r="G1446" s="1">
        <v>419</v>
      </c>
      <c r="H1446" s="2">
        <f>SUM($K$5:K1446)</f>
        <v>14969</v>
      </c>
      <c r="I1446" s="2">
        <f>SUM($K$1028:K1446)</f>
        <v>7118.583333333343</v>
      </c>
      <c r="J1446" s="1">
        <v>21.4</v>
      </c>
      <c r="K1446" s="2">
        <v>5.9444444444444438</v>
      </c>
      <c r="L1446" s="2">
        <v>-0.34722222222222221</v>
      </c>
      <c r="M1446" s="1">
        <f>IF(K1446&gt;0.001,1,0)</f>
        <v>1</v>
      </c>
      <c r="N1446" s="1">
        <f>IF(L1446&lt;-0.0001,1,0)</f>
        <v>1</v>
      </c>
      <c r="O1446" s="3">
        <f t="shared" si="132"/>
        <v>1.0999999999999999E-2</v>
      </c>
      <c r="P1446" s="2">
        <f t="shared" si="133"/>
        <v>142.54910999999998</v>
      </c>
      <c r="Q1446" s="2">
        <f>0.5*$C$7*$C$8*1.2*K1446^2</f>
        <v>13.909262888888886</v>
      </c>
      <c r="R1446" s="2">
        <f>IF(L1446&gt;0,$C$5*L1446,0)</f>
        <v>0</v>
      </c>
      <c r="S1446" s="2">
        <f t="shared" si="134"/>
        <v>156.45837288888887</v>
      </c>
      <c r="T1446" s="2">
        <f>(S1446*K1446)/1000</f>
        <v>0.93005810550617263</v>
      </c>
      <c r="U1446" s="2">
        <f t="shared" si="135"/>
        <v>0.93005810550617263</v>
      </c>
      <c r="V1446" s="2">
        <f>SUM(U$5:U1446)</f>
        <v>7207.5628720556215</v>
      </c>
      <c r="W1446" s="2">
        <f>V1446/3600</f>
        <v>2.0021007977932284</v>
      </c>
      <c r="X1446" s="2">
        <f>T1446*N1446</f>
        <v>0.93005810550617263</v>
      </c>
      <c r="Y1446" s="2">
        <f>SUM(X$5:X1446)</f>
        <v>1875.1494360143197</v>
      </c>
      <c r="Z1446" s="2">
        <f t="shared" si="136"/>
        <v>0.52087484333731104</v>
      </c>
      <c r="AA1446" s="2">
        <f>W1446-Z1446</f>
        <v>1.4812259544559172</v>
      </c>
      <c r="AB1446" s="2">
        <f>(0.5*$C$5*K1446^2)/1000</f>
        <v>23.339705246913574</v>
      </c>
      <c r="AC1446" s="2">
        <f t="shared" si="137"/>
        <v>23.339705246913574</v>
      </c>
      <c r="AD1446" s="13"/>
    </row>
    <row r="1447" spans="5:30" x14ac:dyDescent="0.25">
      <c r="E1447" s="6" t="s">
        <v>3</v>
      </c>
      <c r="F1447" s="1">
        <v>1442</v>
      </c>
      <c r="G1447" s="1">
        <v>420</v>
      </c>
      <c r="H1447" s="2">
        <f>SUM($K$5:K1447)</f>
        <v>14974.444444444445</v>
      </c>
      <c r="I1447" s="2">
        <f>SUM($K$1028:K1447)</f>
        <v>7124.0277777777874</v>
      </c>
      <c r="J1447" s="1">
        <v>19.600000000000001</v>
      </c>
      <c r="K1447" s="2">
        <v>5.4444444444444446</v>
      </c>
      <c r="L1447" s="2">
        <v>-0.43055555555555525</v>
      </c>
      <c r="M1447" s="1">
        <f>IF(K1447&gt;0.001,1,0)</f>
        <v>1</v>
      </c>
      <c r="N1447" s="1">
        <f>IF(L1447&lt;-0.0001,1,0)</f>
        <v>1</v>
      </c>
      <c r="O1447" s="3">
        <f t="shared" si="132"/>
        <v>1.0999999999999999E-2</v>
      </c>
      <c r="P1447" s="2">
        <f t="shared" si="133"/>
        <v>142.54910999999998</v>
      </c>
      <c r="Q1447" s="2">
        <f>0.5*$C$7*$C$8*1.2*K1447^2</f>
        <v>11.667792888888892</v>
      </c>
      <c r="R1447" s="2">
        <f>IF(L1447&gt;0,$C$5*L1447,0)</f>
        <v>0</v>
      </c>
      <c r="S1447" s="2">
        <f t="shared" si="134"/>
        <v>154.21690288888888</v>
      </c>
      <c r="T1447" s="2">
        <f>(S1447*K1447)/1000</f>
        <v>0.83962536017283951</v>
      </c>
      <c r="U1447" s="2">
        <f t="shared" si="135"/>
        <v>0.83962536017283951</v>
      </c>
      <c r="V1447" s="2">
        <f>SUM(U$5:U1447)</f>
        <v>7208.4024974157946</v>
      </c>
      <c r="W1447" s="2">
        <f>V1447/3600</f>
        <v>2.002334027059943</v>
      </c>
      <c r="X1447" s="2">
        <f>T1447*N1447</f>
        <v>0.83962536017283951</v>
      </c>
      <c r="Y1447" s="2">
        <f>SUM(X$5:X1447)</f>
        <v>1875.9890613744926</v>
      </c>
      <c r="Z1447" s="2">
        <f t="shared" si="136"/>
        <v>0.5211080726040257</v>
      </c>
      <c r="AA1447" s="2">
        <f>W1447-Z1447</f>
        <v>1.4812259544559172</v>
      </c>
      <c r="AB1447" s="2">
        <f>(0.5*$C$5*K1447^2)/1000</f>
        <v>19.578524691358027</v>
      </c>
      <c r="AC1447" s="2">
        <f t="shared" si="137"/>
        <v>19.578524691358027</v>
      </c>
      <c r="AD1447" s="13"/>
    </row>
    <row r="1448" spans="5:30" x14ac:dyDescent="0.25">
      <c r="E1448" s="6" t="s">
        <v>3</v>
      </c>
      <c r="F1448" s="1">
        <v>1443</v>
      </c>
      <c r="G1448" s="1">
        <v>421</v>
      </c>
      <c r="H1448" s="2">
        <f>SUM($K$5:K1448)</f>
        <v>14979.527777777779</v>
      </c>
      <c r="I1448" s="2">
        <f>SUM($K$1028:K1448)</f>
        <v>7129.1111111111204</v>
      </c>
      <c r="J1448" s="1">
        <v>18.3</v>
      </c>
      <c r="K1448" s="2">
        <v>5.083333333333333</v>
      </c>
      <c r="L1448" s="2">
        <v>-0.2222222222222224</v>
      </c>
      <c r="M1448" s="1">
        <f>IF(K1448&gt;0.001,1,0)</f>
        <v>1</v>
      </c>
      <c r="N1448" s="1">
        <f>IF(L1448&lt;-0.0001,1,0)</f>
        <v>1</v>
      </c>
      <c r="O1448" s="3">
        <f t="shared" si="132"/>
        <v>1.0999999999999999E-2</v>
      </c>
      <c r="P1448" s="2">
        <f t="shared" si="133"/>
        <v>142.54910999999998</v>
      </c>
      <c r="Q1448" s="2">
        <f>0.5*$C$7*$C$8*1.2*K1448^2</f>
        <v>10.1713535</v>
      </c>
      <c r="R1448" s="2">
        <f>IF(L1448&gt;0,$C$5*L1448,0)</f>
        <v>0</v>
      </c>
      <c r="S1448" s="2">
        <f t="shared" si="134"/>
        <v>152.72046349999999</v>
      </c>
      <c r="T1448" s="2">
        <f>(S1448*K1448)/1000</f>
        <v>0.7763290227916666</v>
      </c>
      <c r="U1448" s="2">
        <f t="shared" si="135"/>
        <v>0.7763290227916666</v>
      </c>
      <c r="V1448" s="2">
        <f>SUM(U$5:U1448)</f>
        <v>7209.1788264385859</v>
      </c>
      <c r="W1448" s="2">
        <f>V1448/3600</f>
        <v>2.0025496740107185</v>
      </c>
      <c r="X1448" s="2">
        <f>T1448*N1448</f>
        <v>0.7763290227916666</v>
      </c>
      <c r="Y1448" s="2">
        <f>SUM(X$5:X1448)</f>
        <v>1876.7653903972844</v>
      </c>
      <c r="Z1448" s="2">
        <f t="shared" si="136"/>
        <v>0.52132371955480117</v>
      </c>
      <c r="AA1448" s="2">
        <f>W1448-Z1448</f>
        <v>1.4812259544559172</v>
      </c>
      <c r="AB1448" s="2">
        <f>(0.5*$C$5*K1448^2)/1000</f>
        <v>17.067503472222221</v>
      </c>
      <c r="AC1448" s="2">
        <f t="shared" si="137"/>
        <v>17.067503472222221</v>
      </c>
      <c r="AD1448" s="13"/>
    </row>
    <row r="1449" spans="5:30" x14ac:dyDescent="0.25">
      <c r="E1449" s="6" t="s">
        <v>3</v>
      </c>
      <c r="F1449" s="1">
        <v>1444</v>
      </c>
      <c r="G1449" s="1">
        <v>422</v>
      </c>
      <c r="H1449" s="2">
        <f>SUM($K$5:K1449)</f>
        <v>14984.527777777779</v>
      </c>
      <c r="I1449" s="2">
        <f>SUM($K$1028:K1449)</f>
        <v>7134.1111111111204</v>
      </c>
      <c r="J1449" s="1">
        <v>18</v>
      </c>
      <c r="K1449" s="2">
        <v>5</v>
      </c>
      <c r="L1449" s="2">
        <v>0</v>
      </c>
      <c r="M1449" s="1">
        <f>IF(K1449&gt;0.001,1,0)</f>
        <v>1</v>
      </c>
      <c r="N1449" s="1">
        <f>IF(L1449&lt;-0.0001,1,0)</f>
        <v>0</v>
      </c>
      <c r="O1449" s="3">
        <f t="shared" si="132"/>
        <v>1.0999999999999999E-2</v>
      </c>
      <c r="P1449" s="2">
        <f t="shared" si="133"/>
        <v>142.54910999999998</v>
      </c>
      <c r="Q1449" s="2">
        <f>0.5*$C$7*$C$8*1.2*K1449^2</f>
        <v>9.8406000000000002</v>
      </c>
      <c r="R1449" s="2">
        <f>IF(L1449&gt;0,$C$5*L1449,0)</f>
        <v>0</v>
      </c>
      <c r="S1449" s="2">
        <f t="shared" si="134"/>
        <v>152.38970999999998</v>
      </c>
      <c r="T1449" s="2">
        <f>(S1449*K1449)/1000</f>
        <v>0.76194854999999984</v>
      </c>
      <c r="U1449" s="2">
        <f t="shared" si="135"/>
        <v>0.76194854999999984</v>
      </c>
      <c r="V1449" s="2">
        <f>SUM(U$5:U1449)</f>
        <v>7209.9407749885859</v>
      </c>
      <c r="W1449" s="2">
        <f>V1449/3600</f>
        <v>2.0027613263857185</v>
      </c>
      <c r="X1449" s="2">
        <f>T1449*N1449</f>
        <v>0</v>
      </c>
      <c r="Y1449" s="2">
        <f>SUM(X$5:X1449)</f>
        <v>1876.7653903972844</v>
      </c>
      <c r="Z1449" s="2">
        <f t="shared" si="136"/>
        <v>0.52132371955480117</v>
      </c>
      <c r="AA1449" s="2">
        <f>W1449-Z1449</f>
        <v>1.4814376068309172</v>
      </c>
      <c r="AB1449" s="2">
        <f>(0.5*$C$5*K1449^2)/1000</f>
        <v>16.512499999999999</v>
      </c>
      <c r="AC1449" s="2">
        <f t="shared" si="137"/>
        <v>0</v>
      </c>
      <c r="AD1449" s="13"/>
    </row>
    <row r="1450" spans="5:30" x14ac:dyDescent="0.25">
      <c r="E1450" s="6" t="s">
        <v>3</v>
      </c>
      <c r="F1450" s="1">
        <v>1445</v>
      </c>
      <c r="G1450" s="1">
        <v>423</v>
      </c>
      <c r="H1450" s="2">
        <f>SUM($K$5:K1450)</f>
        <v>14989.611111111113</v>
      </c>
      <c r="I1450" s="2">
        <f>SUM($K$1028:K1450)</f>
        <v>7139.1944444444534</v>
      </c>
      <c r="J1450" s="1">
        <v>18.3</v>
      </c>
      <c r="K1450" s="2">
        <v>5.083333333333333</v>
      </c>
      <c r="L1450" s="2">
        <v>6.9444444444444448E-2</v>
      </c>
      <c r="M1450" s="1">
        <f>IF(K1450&gt;0.001,1,0)</f>
        <v>1</v>
      </c>
      <c r="N1450" s="1">
        <f>IF(L1450&lt;-0.0001,1,0)</f>
        <v>0</v>
      </c>
      <c r="O1450" s="3">
        <f t="shared" si="132"/>
        <v>1.0999999999999999E-2</v>
      </c>
      <c r="P1450" s="2">
        <f t="shared" si="133"/>
        <v>142.54910999999998</v>
      </c>
      <c r="Q1450" s="2">
        <f>0.5*$C$7*$C$8*1.2*K1450^2</f>
        <v>10.1713535</v>
      </c>
      <c r="R1450" s="2">
        <f>IF(L1450&gt;0,$C$5*L1450,0)</f>
        <v>91.736111111111114</v>
      </c>
      <c r="S1450" s="2">
        <f t="shared" si="134"/>
        <v>244.45657461111111</v>
      </c>
      <c r="T1450" s="2">
        <f>(S1450*K1450)/1000</f>
        <v>1.242654254273148</v>
      </c>
      <c r="U1450" s="2">
        <f t="shared" si="135"/>
        <v>1.242654254273148</v>
      </c>
      <c r="V1450" s="2">
        <f>SUM(U$5:U1450)</f>
        <v>7211.1834292428593</v>
      </c>
      <c r="W1450" s="2">
        <f>V1450/3600</f>
        <v>2.0031065081230164</v>
      </c>
      <c r="X1450" s="2">
        <f>T1450*N1450</f>
        <v>0</v>
      </c>
      <c r="Y1450" s="2">
        <f>SUM(X$5:X1450)</f>
        <v>1876.7653903972844</v>
      </c>
      <c r="Z1450" s="2">
        <f t="shared" si="136"/>
        <v>0.52132371955480117</v>
      </c>
      <c r="AA1450" s="2">
        <f>W1450-Z1450</f>
        <v>1.4817827885682151</v>
      </c>
      <c r="AB1450" s="2">
        <f>(0.5*$C$5*K1450^2)/1000</f>
        <v>17.067503472222221</v>
      </c>
      <c r="AC1450" s="2">
        <f t="shared" si="137"/>
        <v>0</v>
      </c>
      <c r="AD1450" s="13"/>
    </row>
    <row r="1451" spans="5:30" x14ac:dyDescent="0.25">
      <c r="E1451" s="6" t="s">
        <v>3</v>
      </c>
      <c r="F1451" s="1">
        <v>1446</v>
      </c>
      <c r="G1451" s="1">
        <v>424</v>
      </c>
      <c r="H1451" s="2">
        <f>SUM($K$5:K1451)</f>
        <v>14994.750000000002</v>
      </c>
      <c r="I1451" s="2">
        <f>SUM($K$1028:K1451)</f>
        <v>7144.3333333333421</v>
      </c>
      <c r="J1451" s="1">
        <v>18.5</v>
      </c>
      <c r="K1451" s="2">
        <v>5.1388888888888884</v>
      </c>
      <c r="L1451" s="2">
        <v>-5.5555555555555851E-2</v>
      </c>
      <c r="M1451" s="1">
        <f>IF(K1451&gt;0.001,1,0)</f>
        <v>1</v>
      </c>
      <c r="N1451" s="1">
        <f>IF(L1451&lt;-0.0001,1,0)</f>
        <v>1</v>
      </c>
      <c r="O1451" s="3">
        <f t="shared" si="132"/>
        <v>1.0999999999999999E-2</v>
      </c>
      <c r="P1451" s="2">
        <f t="shared" si="133"/>
        <v>142.54910999999998</v>
      </c>
      <c r="Q1451" s="2">
        <f>0.5*$C$7*$C$8*1.2*K1451^2</f>
        <v>10.394893055555555</v>
      </c>
      <c r="R1451" s="2">
        <f>IF(L1451&gt;0,$C$5*L1451,0)</f>
        <v>0</v>
      </c>
      <c r="S1451" s="2">
        <f t="shared" si="134"/>
        <v>152.94400305555553</v>
      </c>
      <c r="T1451" s="2">
        <f>(S1451*K1451)/1000</f>
        <v>0.78596223792438247</v>
      </c>
      <c r="U1451" s="2">
        <f t="shared" si="135"/>
        <v>0.78596223792438247</v>
      </c>
      <c r="V1451" s="2">
        <f>SUM(U$5:U1451)</f>
        <v>7211.969391480784</v>
      </c>
      <c r="W1451" s="2">
        <f>V1451/3600</f>
        <v>2.0033248309668843</v>
      </c>
      <c r="X1451" s="2">
        <f>T1451*N1451</f>
        <v>0.78596223792438247</v>
      </c>
      <c r="Y1451" s="2">
        <f>SUM(X$5:X1451)</f>
        <v>1877.5513526352088</v>
      </c>
      <c r="Z1451" s="2">
        <f t="shared" si="136"/>
        <v>0.52154204239866908</v>
      </c>
      <c r="AA1451" s="2">
        <f>W1451-Z1451</f>
        <v>1.4817827885682151</v>
      </c>
      <c r="AB1451" s="2">
        <f>(0.5*$C$5*K1451^2)/1000</f>
        <v>17.44260223765432</v>
      </c>
      <c r="AC1451" s="2">
        <f t="shared" si="137"/>
        <v>17.44260223765432</v>
      </c>
      <c r="AD1451" s="13"/>
    </row>
    <row r="1452" spans="5:30" x14ac:dyDescent="0.25">
      <c r="E1452" s="6" t="s">
        <v>3</v>
      </c>
      <c r="F1452" s="1">
        <v>1447</v>
      </c>
      <c r="G1452" s="1">
        <v>425</v>
      </c>
      <c r="H1452" s="2">
        <f>SUM($K$5:K1452)</f>
        <v>14999.722222222224</v>
      </c>
      <c r="I1452" s="2">
        <f>SUM($K$1028:K1452)</f>
        <v>7149.3055555555648</v>
      </c>
      <c r="J1452" s="1">
        <v>17.899999999999999</v>
      </c>
      <c r="K1452" s="2">
        <v>4.9722222222222214</v>
      </c>
      <c r="L1452" s="2">
        <v>-0.4861111111111111</v>
      </c>
      <c r="M1452" s="1">
        <f>IF(K1452&gt;0.001,1,0)</f>
        <v>1</v>
      </c>
      <c r="N1452" s="1">
        <f>IF(L1452&lt;-0.0001,1,0)</f>
        <v>1</v>
      </c>
      <c r="O1452" s="3">
        <f t="shared" si="132"/>
        <v>1.0999999999999999E-2</v>
      </c>
      <c r="P1452" s="2">
        <f t="shared" si="133"/>
        <v>142.54910999999998</v>
      </c>
      <c r="Q1452" s="2">
        <f>0.5*$C$7*$C$8*1.2*K1452^2</f>
        <v>9.7315637222222193</v>
      </c>
      <c r="R1452" s="2">
        <f>IF(L1452&gt;0,$C$5*L1452,0)</f>
        <v>0</v>
      </c>
      <c r="S1452" s="2">
        <f t="shared" si="134"/>
        <v>152.28067372222222</v>
      </c>
      <c r="T1452" s="2">
        <f>(S1452*K1452)/1000</f>
        <v>0.75717334989660479</v>
      </c>
      <c r="U1452" s="2">
        <f t="shared" si="135"/>
        <v>0.75717334989660479</v>
      </c>
      <c r="V1452" s="2">
        <f>SUM(U$5:U1452)</f>
        <v>7212.7265648306802</v>
      </c>
      <c r="W1452" s="2">
        <f>V1452/3600</f>
        <v>2.0035351568974114</v>
      </c>
      <c r="X1452" s="2">
        <f>T1452*N1452</f>
        <v>0.75717334989660479</v>
      </c>
      <c r="Y1452" s="2">
        <f>SUM(X$5:X1452)</f>
        <v>1878.3085259851055</v>
      </c>
      <c r="Z1452" s="2">
        <f t="shared" si="136"/>
        <v>0.52175236832919591</v>
      </c>
      <c r="AA1452" s="2">
        <f>W1452-Z1452</f>
        <v>1.4817827885682155</v>
      </c>
      <c r="AB1452" s="2">
        <f>(0.5*$C$5*K1452^2)/1000</f>
        <v>16.3295374228395</v>
      </c>
      <c r="AC1452" s="2">
        <f t="shared" si="137"/>
        <v>16.3295374228395</v>
      </c>
      <c r="AD1452" s="13"/>
    </row>
    <row r="1453" spans="5:30" x14ac:dyDescent="0.25">
      <c r="E1453" s="6" t="s">
        <v>3</v>
      </c>
      <c r="F1453" s="1">
        <v>1448</v>
      </c>
      <c r="G1453" s="1">
        <v>426</v>
      </c>
      <c r="H1453" s="2">
        <f>SUM($K$5:K1453)</f>
        <v>15003.888888888891</v>
      </c>
      <c r="I1453" s="2">
        <f>SUM($K$1028:K1453)</f>
        <v>7153.4722222222317</v>
      </c>
      <c r="J1453" s="1">
        <v>15</v>
      </c>
      <c r="K1453" s="2">
        <v>4.166666666666667</v>
      </c>
      <c r="L1453" s="2">
        <v>-1.1111111111111109</v>
      </c>
      <c r="M1453" s="1">
        <f>IF(K1453&gt;0.001,1,0)</f>
        <v>1</v>
      </c>
      <c r="N1453" s="1">
        <f>IF(L1453&lt;-0.0001,1,0)</f>
        <v>1</v>
      </c>
      <c r="O1453" s="3">
        <f t="shared" si="132"/>
        <v>1.0999999999999999E-2</v>
      </c>
      <c r="P1453" s="2">
        <f t="shared" si="133"/>
        <v>142.54910999999998</v>
      </c>
      <c r="Q1453" s="2">
        <f>0.5*$C$7*$C$8*1.2*K1453^2</f>
        <v>6.833750000000002</v>
      </c>
      <c r="R1453" s="2">
        <f>IF(L1453&gt;0,$C$5*L1453,0)</f>
        <v>0</v>
      </c>
      <c r="S1453" s="2">
        <f t="shared" si="134"/>
        <v>149.38285999999999</v>
      </c>
      <c r="T1453" s="2">
        <f>(S1453*K1453)/1000</f>
        <v>0.62242858333333329</v>
      </c>
      <c r="U1453" s="2">
        <f t="shared" si="135"/>
        <v>0.62242858333333329</v>
      </c>
      <c r="V1453" s="2">
        <f>SUM(U$5:U1453)</f>
        <v>7213.3489934140134</v>
      </c>
      <c r="W1453" s="2">
        <f>V1453/3600</f>
        <v>2.0037080537261147</v>
      </c>
      <c r="X1453" s="2">
        <f>T1453*N1453</f>
        <v>0.62242858333333329</v>
      </c>
      <c r="Y1453" s="2">
        <f>SUM(X$5:X1453)</f>
        <v>1878.9309545684389</v>
      </c>
      <c r="Z1453" s="2">
        <f t="shared" si="136"/>
        <v>0.52192526515789972</v>
      </c>
      <c r="AA1453" s="2">
        <f>W1453-Z1453</f>
        <v>1.4817827885682151</v>
      </c>
      <c r="AB1453" s="2">
        <f>(0.5*$C$5*K1453^2)/1000</f>
        <v>11.467013888888891</v>
      </c>
      <c r="AC1453" s="2">
        <f t="shared" si="137"/>
        <v>11.467013888888891</v>
      </c>
      <c r="AD1453" s="13"/>
    </row>
    <row r="1454" spans="5:30" x14ac:dyDescent="0.25">
      <c r="E1454" s="6" t="s">
        <v>3</v>
      </c>
      <c r="F1454" s="1">
        <v>1449</v>
      </c>
      <c r="G1454" s="1">
        <v>427</v>
      </c>
      <c r="H1454" s="2">
        <f>SUM($K$5:K1454)</f>
        <v>15006.638888888891</v>
      </c>
      <c r="I1454" s="2">
        <f>SUM($K$1028:K1454)</f>
        <v>7156.2222222222317</v>
      </c>
      <c r="J1454" s="1">
        <v>9.9</v>
      </c>
      <c r="K1454" s="2">
        <v>2.75</v>
      </c>
      <c r="L1454" s="2">
        <v>-1.4444444444444444</v>
      </c>
      <c r="M1454" s="1">
        <f>IF(K1454&gt;0.001,1,0)</f>
        <v>1</v>
      </c>
      <c r="N1454" s="1">
        <f>IF(L1454&lt;-0.0001,1,0)</f>
        <v>1</v>
      </c>
      <c r="O1454" s="3">
        <f t="shared" si="132"/>
        <v>1.0999999999999999E-2</v>
      </c>
      <c r="P1454" s="2">
        <f t="shared" si="133"/>
        <v>142.54910999999998</v>
      </c>
      <c r="Q1454" s="2">
        <f>0.5*$C$7*$C$8*1.2*K1454^2</f>
        <v>2.9767815000000004</v>
      </c>
      <c r="R1454" s="2">
        <f>IF(L1454&gt;0,$C$5*L1454,0)</f>
        <v>0</v>
      </c>
      <c r="S1454" s="2">
        <f t="shared" si="134"/>
        <v>145.52589149999997</v>
      </c>
      <c r="T1454" s="2">
        <f>(S1454*K1454)/1000</f>
        <v>0.40019620162499991</v>
      </c>
      <c r="U1454" s="2">
        <f t="shared" si="135"/>
        <v>0.40019620162499991</v>
      </c>
      <c r="V1454" s="2">
        <f>SUM(U$5:U1454)</f>
        <v>7213.749189615638</v>
      </c>
      <c r="W1454" s="2">
        <f>V1454/3600</f>
        <v>2.0038192193376774</v>
      </c>
      <c r="X1454" s="2">
        <f>T1454*N1454</f>
        <v>0.40019620162499991</v>
      </c>
      <c r="Y1454" s="2">
        <f>SUM(X$5:X1454)</f>
        <v>1879.3311507700639</v>
      </c>
      <c r="Z1454" s="2">
        <f t="shared" si="136"/>
        <v>0.52203643076946216</v>
      </c>
      <c r="AA1454" s="2">
        <f>W1454-Z1454</f>
        <v>1.4817827885682151</v>
      </c>
      <c r="AB1454" s="2">
        <f>(0.5*$C$5*K1454^2)/1000</f>
        <v>4.9950312500000003</v>
      </c>
      <c r="AC1454" s="2">
        <f t="shared" si="137"/>
        <v>4.9950312500000003</v>
      </c>
      <c r="AD1454" s="13"/>
    </row>
    <row r="1455" spans="5:30" x14ac:dyDescent="0.25">
      <c r="E1455" s="6" t="s">
        <v>3</v>
      </c>
      <c r="F1455" s="1">
        <v>1450</v>
      </c>
      <c r="G1455" s="1">
        <v>428</v>
      </c>
      <c r="H1455" s="2">
        <f>SUM($K$5:K1455)</f>
        <v>15007.916666666668</v>
      </c>
      <c r="I1455" s="2">
        <f>SUM($K$1028:K1455)</f>
        <v>7157.5000000000091</v>
      </c>
      <c r="J1455" s="1">
        <v>4.5999999999999996</v>
      </c>
      <c r="K1455" s="2">
        <v>1.2777777777777777</v>
      </c>
      <c r="L1455" s="2">
        <v>-1.2083333333333335</v>
      </c>
      <c r="M1455" s="1">
        <f>IF(K1455&gt;0.001,1,0)</f>
        <v>1</v>
      </c>
      <c r="N1455" s="1">
        <f>IF(L1455&lt;-0.0001,1,0)</f>
        <v>1</v>
      </c>
      <c r="O1455" s="3">
        <f t="shared" si="132"/>
        <v>1.0999999999999999E-2</v>
      </c>
      <c r="P1455" s="2">
        <f t="shared" si="133"/>
        <v>142.54910999999998</v>
      </c>
      <c r="Q1455" s="2">
        <f>0.5*$C$7*$C$8*1.2*K1455^2</f>
        <v>0.6426762222222222</v>
      </c>
      <c r="R1455" s="2">
        <f>IF(L1455&gt;0,$C$5*L1455,0)</f>
        <v>0</v>
      </c>
      <c r="S1455" s="2">
        <f t="shared" si="134"/>
        <v>143.19178622222222</v>
      </c>
      <c r="T1455" s="2">
        <f>(S1455*K1455)/1000</f>
        <v>0.18296728239506171</v>
      </c>
      <c r="U1455" s="2">
        <f t="shared" si="135"/>
        <v>0.18296728239506171</v>
      </c>
      <c r="V1455" s="2">
        <f>SUM(U$5:U1455)</f>
        <v>7213.9321568980331</v>
      </c>
      <c r="W1455" s="2">
        <f>V1455/3600</f>
        <v>2.0038700435827868</v>
      </c>
      <c r="X1455" s="2">
        <f>T1455*N1455</f>
        <v>0.18296728239506171</v>
      </c>
      <c r="Y1455" s="2">
        <f>SUM(X$5:X1455)</f>
        <v>1879.514118052459</v>
      </c>
      <c r="Z1455" s="2">
        <f t="shared" si="136"/>
        <v>0.52208725501457198</v>
      </c>
      <c r="AA1455" s="2">
        <f>W1455-Z1455</f>
        <v>1.4817827885682147</v>
      </c>
      <c r="AB1455" s="2">
        <f>(0.5*$C$5*K1455^2)/1000</f>
        <v>1.0784089506172838</v>
      </c>
      <c r="AC1455" s="2">
        <f t="shared" si="137"/>
        <v>1.0784089506172838</v>
      </c>
      <c r="AD1455" s="13"/>
    </row>
    <row r="1456" spans="5:30" x14ac:dyDescent="0.25">
      <c r="E1456" s="6" t="s">
        <v>3</v>
      </c>
      <c r="F1456" s="1">
        <v>1451</v>
      </c>
      <c r="G1456" s="1">
        <v>429</v>
      </c>
      <c r="H1456" s="2">
        <f>SUM($K$5:K1456)</f>
        <v>15008.250000000002</v>
      </c>
      <c r="I1456" s="2">
        <f>SUM($K$1028:K1456)</f>
        <v>7157.8333333333421</v>
      </c>
      <c r="J1456" s="1">
        <v>1.2</v>
      </c>
      <c r="K1456" s="2">
        <v>0.33333333333333331</v>
      </c>
      <c r="L1456" s="2">
        <v>-0.63888888888888884</v>
      </c>
      <c r="M1456" s="1">
        <f>IF(K1456&gt;0.001,1,0)</f>
        <v>1</v>
      </c>
      <c r="N1456" s="1">
        <f>IF(L1456&lt;-0.0001,1,0)</f>
        <v>1</v>
      </c>
      <c r="O1456" s="3">
        <f t="shared" si="132"/>
        <v>1.0999999999999999E-2</v>
      </c>
      <c r="P1456" s="2">
        <f t="shared" si="133"/>
        <v>142.54910999999998</v>
      </c>
      <c r="Q1456" s="2">
        <f>0.5*$C$7*$C$8*1.2*K1456^2</f>
        <v>4.3736000000000004E-2</v>
      </c>
      <c r="R1456" s="2">
        <f>IF(L1456&gt;0,$C$5*L1456,0)</f>
        <v>0</v>
      </c>
      <c r="S1456" s="2">
        <f t="shared" si="134"/>
        <v>142.59284599999998</v>
      </c>
      <c r="T1456" s="2">
        <f>(S1456*K1456)/1000</f>
        <v>4.7530948666666663E-2</v>
      </c>
      <c r="U1456" s="2">
        <f t="shared" si="135"/>
        <v>4.7530948666666663E-2</v>
      </c>
      <c r="V1456" s="2">
        <f>SUM(U$5:U1456)</f>
        <v>7213.9796878466996</v>
      </c>
      <c r="W1456" s="2">
        <f>V1456/3600</f>
        <v>2.003883246624083</v>
      </c>
      <c r="X1456" s="2">
        <f>T1456*N1456</f>
        <v>4.7530948666666663E-2</v>
      </c>
      <c r="Y1456" s="2">
        <f>SUM(X$5:X1456)</f>
        <v>1879.5616490011257</v>
      </c>
      <c r="Z1456" s="2">
        <f t="shared" si="136"/>
        <v>0.52210045805586824</v>
      </c>
      <c r="AA1456" s="2">
        <f>W1456-Z1456</f>
        <v>1.4817827885682147</v>
      </c>
      <c r="AB1456" s="2">
        <f>(0.5*$C$5*K1456^2)/1000</f>
        <v>7.3388888888888892E-2</v>
      </c>
      <c r="AC1456" s="2">
        <f t="shared" si="137"/>
        <v>7.3388888888888892E-2</v>
      </c>
      <c r="AD1456" s="13"/>
    </row>
    <row r="1457" spans="5:30" x14ac:dyDescent="0.25">
      <c r="E1457" s="6" t="s">
        <v>3</v>
      </c>
      <c r="F1457" s="1">
        <v>1452</v>
      </c>
      <c r="G1457" s="1">
        <v>430</v>
      </c>
      <c r="H1457" s="2">
        <f>SUM($K$5:K1457)</f>
        <v>15008.250000000002</v>
      </c>
      <c r="I1457" s="2">
        <f>SUM($K$1028:K1457)</f>
        <v>7157.8333333333421</v>
      </c>
      <c r="J1457" s="1">
        <v>0</v>
      </c>
      <c r="K1457" s="2">
        <v>0</v>
      </c>
      <c r="L1457" s="2">
        <v>-0.16666666666666666</v>
      </c>
      <c r="M1457" s="1">
        <f>IF(K1457&gt;0.001,1,0)</f>
        <v>0</v>
      </c>
      <c r="N1457" s="1">
        <f>IF(L1457&lt;-0.0001,1,0)</f>
        <v>1</v>
      </c>
      <c r="O1457" s="3">
        <f t="shared" si="132"/>
        <v>1.0999999999999999E-2</v>
      </c>
      <c r="P1457" s="2">
        <f t="shared" si="133"/>
        <v>0</v>
      </c>
      <c r="Q1457" s="2">
        <f>0.5*$C$7*$C$8*1.2*K1457^2</f>
        <v>0</v>
      </c>
      <c r="R1457" s="2">
        <f>IF(L1457&gt;0,$C$5*L1457,0)</f>
        <v>0</v>
      </c>
      <c r="S1457" s="2">
        <f t="shared" si="134"/>
        <v>0</v>
      </c>
      <c r="T1457" s="2">
        <f>(S1457*K1457)/1000</f>
        <v>0</v>
      </c>
      <c r="U1457" s="2">
        <f t="shared" si="135"/>
        <v>0</v>
      </c>
      <c r="V1457" s="2">
        <f>SUM(U$5:U1457)</f>
        <v>7213.9796878466996</v>
      </c>
      <c r="W1457" s="2">
        <f>V1457/3600</f>
        <v>2.003883246624083</v>
      </c>
      <c r="X1457" s="2">
        <f>T1457*N1457</f>
        <v>0</v>
      </c>
      <c r="Y1457" s="2">
        <f>SUM(X$5:X1457)</f>
        <v>1879.5616490011257</v>
      </c>
      <c r="Z1457" s="2">
        <f t="shared" si="136"/>
        <v>0.52210045805586824</v>
      </c>
      <c r="AA1457" s="2">
        <f>W1457-Z1457</f>
        <v>1.4817827885682147</v>
      </c>
      <c r="AB1457" s="2">
        <f>(0.5*$C$5*K1457^2)/1000</f>
        <v>0</v>
      </c>
      <c r="AC1457" s="2">
        <f t="shared" si="137"/>
        <v>0</v>
      </c>
      <c r="AD1457" s="13"/>
    </row>
    <row r="1458" spans="5:30" x14ac:dyDescent="0.25">
      <c r="E1458" s="6" t="s">
        <v>3</v>
      </c>
      <c r="F1458" s="1">
        <v>1453</v>
      </c>
      <c r="G1458" s="1">
        <v>431</v>
      </c>
      <c r="H1458" s="2">
        <f>SUM($K$5:K1458)</f>
        <v>15008.250000000002</v>
      </c>
      <c r="I1458" s="2">
        <f>SUM($K$1028:K1458)</f>
        <v>7157.8333333333421</v>
      </c>
      <c r="J1458" s="1">
        <v>0</v>
      </c>
      <c r="K1458" s="2">
        <v>0</v>
      </c>
      <c r="L1458" s="2">
        <v>0</v>
      </c>
      <c r="M1458" s="1">
        <f>IF(K1458&gt;0.001,1,0)</f>
        <v>0</v>
      </c>
      <c r="N1458" s="1">
        <f>IF(L1458&lt;-0.0001,1,0)</f>
        <v>0</v>
      </c>
      <c r="O1458" s="3">
        <f t="shared" si="132"/>
        <v>1.0999999999999999E-2</v>
      </c>
      <c r="P1458" s="2">
        <f t="shared" si="133"/>
        <v>0</v>
      </c>
      <c r="Q1458" s="2">
        <f>0.5*$C$7*$C$8*1.2*K1458^2</f>
        <v>0</v>
      </c>
      <c r="R1458" s="2">
        <f>IF(L1458&gt;0,$C$5*L1458,0)</f>
        <v>0</v>
      </c>
      <c r="S1458" s="2">
        <f t="shared" si="134"/>
        <v>0</v>
      </c>
      <c r="T1458" s="2">
        <f>(S1458*K1458)/1000</f>
        <v>0</v>
      </c>
      <c r="U1458" s="2">
        <f t="shared" si="135"/>
        <v>0</v>
      </c>
      <c r="V1458" s="2">
        <f>SUM(U$5:U1458)</f>
        <v>7213.9796878466996</v>
      </c>
      <c r="W1458" s="2">
        <f>V1458/3600</f>
        <v>2.003883246624083</v>
      </c>
      <c r="X1458" s="2">
        <f>T1458*N1458</f>
        <v>0</v>
      </c>
      <c r="Y1458" s="2">
        <f>SUM(X$5:X1458)</f>
        <v>1879.5616490011257</v>
      </c>
      <c r="Z1458" s="2">
        <f t="shared" si="136"/>
        <v>0.52210045805586824</v>
      </c>
      <c r="AA1458" s="2">
        <f>W1458-Z1458</f>
        <v>1.4817827885682147</v>
      </c>
      <c r="AB1458" s="2">
        <f>(0.5*$C$5*K1458^2)/1000</f>
        <v>0</v>
      </c>
      <c r="AC1458" s="2">
        <f t="shared" si="137"/>
        <v>0</v>
      </c>
      <c r="AD1458" s="13"/>
    </row>
    <row r="1459" spans="5:30" x14ac:dyDescent="0.25">
      <c r="E1459" s="6" t="s">
        <v>3</v>
      </c>
      <c r="F1459" s="1">
        <v>1454</v>
      </c>
      <c r="G1459" s="1">
        <v>432</v>
      </c>
      <c r="H1459" s="2">
        <f>SUM($K$5:K1459)</f>
        <v>15008.250000000002</v>
      </c>
      <c r="I1459" s="2">
        <f>SUM($K$1028:K1459)</f>
        <v>7157.8333333333421</v>
      </c>
      <c r="J1459" s="1">
        <v>0</v>
      </c>
      <c r="K1459" s="2">
        <v>0</v>
      </c>
      <c r="L1459" s="2">
        <v>0</v>
      </c>
      <c r="M1459" s="1">
        <f>IF(K1459&gt;0.001,1,0)</f>
        <v>0</v>
      </c>
      <c r="N1459" s="1">
        <f>IF(L1459&lt;-0.0001,1,0)</f>
        <v>0</v>
      </c>
      <c r="O1459" s="3">
        <f t="shared" si="132"/>
        <v>1.0999999999999999E-2</v>
      </c>
      <c r="P1459" s="2">
        <f t="shared" si="133"/>
        <v>0</v>
      </c>
      <c r="Q1459" s="2">
        <f>0.5*$C$7*$C$8*1.2*K1459^2</f>
        <v>0</v>
      </c>
      <c r="R1459" s="2">
        <f>IF(L1459&gt;0,$C$5*L1459,0)</f>
        <v>0</v>
      </c>
      <c r="S1459" s="2">
        <f t="shared" si="134"/>
        <v>0</v>
      </c>
      <c r="T1459" s="2">
        <f>(S1459*K1459)/1000</f>
        <v>0</v>
      </c>
      <c r="U1459" s="2">
        <f t="shared" si="135"/>
        <v>0</v>
      </c>
      <c r="V1459" s="2">
        <f>SUM(U$5:U1459)</f>
        <v>7213.9796878466996</v>
      </c>
      <c r="W1459" s="2">
        <f>V1459/3600</f>
        <v>2.003883246624083</v>
      </c>
      <c r="X1459" s="2">
        <f>T1459*N1459</f>
        <v>0</v>
      </c>
      <c r="Y1459" s="2">
        <f>SUM(X$5:X1459)</f>
        <v>1879.5616490011257</v>
      </c>
      <c r="Z1459" s="2">
        <f t="shared" si="136"/>
        <v>0.52210045805586824</v>
      </c>
      <c r="AA1459" s="2">
        <f>W1459-Z1459</f>
        <v>1.4817827885682147</v>
      </c>
      <c r="AB1459" s="2">
        <f>(0.5*$C$5*K1459^2)/1000</f>
        <v>0</v>
      </c>
      <c r="AC1459" s="2">
        <f t="shared" si="137"/>
        <v>0</v>
      </c>
      <c r="AD1459" s="13"/>
    </row>
    <row r="1460" spans="5:30" x14ac:dyDescent="0.25">
      <c r="E1460" s="6" t="s">
        <v>3</v>
      </c>
      <c r="F1460" s="1">
        <v>1455</v>
      </c>
      <c r="G1460" s="1">
        <v>433</v>
      </c>
      <c r="H1460" s="2">
        <f>SUM($K$5:K1460)</f>
        <v>15008.250000000002</v>
      </c>
      <c r="I1460" s="2">
        <f>SUM($K$1028:K1460)</f>
        <v>7157.8333333333421</v>
      </c>
      <c r="J1460" s="1">
        <v>0</v>
      </c>
      <c r="K1460" s="2">
        <v>0</v>
      </c>
      <c r="L1460" s="2">
        <v>0</v>
      </c>
      <c r="M1460" s="1">
        <f>IF(K1460&gt;0.001,1,0)</f>
        <v>0</v>
      </c>
      <c r="N1460" s="1">
        <f>IF(L1460&lt;-0.0001,1,0)</f>
        <v>0</v>
      </c>
      <c r="O1460" s="3">
        <f t="shared" si="132"/>
        <v>1.0999999999999999E-2</v>
      </c>
      <c r="P1460" s="2">
        <f t="shared" si="133"/>
        <v>0</v>
      </c>
      <c r="Q1460" s="2">
        <f>0.5*$C$7*$C$8*1.2*K1460^2</f>
        <v>0</v>
      </c>
      <c r="R1460" s="2">
        <f>IF(L1460&gt;0,$C$5*L1460,0)</f>
        <v>0</v>
      </c>
      <c r="S1460" s="2">
        <f t="shared" si="134"/>
        <v>0</v>
      </c>
      <c r="T1460" s="2">
        <f>(S1460*K1460)/1000</f>
        <v>0</v>
      </c>
      <c r="U1460" s="2">
        <f t="shared" si="135"/>
        <v>0</v>
      </c>
      <c r="V1460" s="2">
        <f>SUM(U$5:U1460)</f>
        <v>7213.9796878466996</v>
      </c>
      <c r="W1460" s="2">
        <f>V1460/3600</f>
        <v>2.003883246624083</v>
      </c>
      <c r="X1460" s="2">
        <f>T1460*N1460</f>
        <v>0</v>
      </c>
      <c r="Y1460" s="2">
        <f>SUM(X$5:X1460)</f>
        <v>1879.5616490011257</v>
      </c>
      <c r="Z1460" s="2">
        <f t="shared" si="136"/>
        <v>0.52210045805586824</v>
      </c>
      <c r="AA1460" s="2">
        <f>W1460-Z1460</f>
        <v>1.4817827885682147</v>
      </c>
      <c r="AB1460" s="2">
        <f>(0.5*$C$5*K1460^2)/1000</f>
        <v>0</v>
      </c>
      <c r="AC1460" s="2">
        <f t="shared" si="137"/>
        <v>0</v>
      </c>
      <c r="AD1460" s="13"/>
    </row>
    <row r="1461" spans="5:30" x14ac:dyDescent="0.25">
      <c r="E1461" s="6" t="s">
        <v>3</v>
      </c>
      <c r="F1461" s="1">
        <v>1456</v>
      </c>
      <c r="G1461" s="1">
        <v>434</v>
      </c>
      <c r="H1461" s="2">
        <f>SUM($K$5:K1461)</f>
        <v>15008.250000000002</v>
      </c>
      <c r="I1461" s="2">
        <f>SUM($K$1028:K1461)</f>
        <v>7157.8333333333421</v>
      </c>
      <c r="J1461" s="1">
        <v>0</v>
      </c>
      <c r="K1461" s="2">
        <v>0</v>
      </c>
      <c r="L1461" s="2">
        <v>0</v>
      </c>
      <c r="M1461" s="1">
        <f>IF(K1461&gt;0.001,1,0)</f>
        <v>0</v>
      </c>
      <c r="N1461" s="1">
        <f>IF(L1461&lt;-0.0001,1,0)</f>
        <v>0</v>
      </c>
      <c r="O1461" s="3">
        <f t="shared" si="132"/>
        <v>1.0999999999999999E-2</v>
      </c>
      <c r="P1461" s="2">
        <f t="shared" si="133"/>
        <v>0</v>
      </c>
      <c r="Q1461" s="2">
        <f>0.5*$C$7*$C$8*1.2*K1461^2</f>
        <v>0</v>
      </c>
      <c r="R1461" s="2">
        <f>IF(L1461&gt;0,$C$5*L1461,0)</f>
        <v>0</v>
      </c>
      <c r="S1461" s="2">
        <f t="shared" si="134"/>
        <v>0</v>
      </c>
      <c r="T1461" s="2">
        <f>(S1461*K1461)/1000</f>
        <v>0</v>
      </c>
      <c r="U1461" s="2">
        <f t="shared" si="135"/>
        <v>0</v>
      </c>
      <c r="V1461" s="2">
        <f>SUM(U$5:U1461)</f>
        <v>7213.9796878466996</v>
      </c>
      <c r="W1461" s="2">
        <f>V1461/3600</f>
        <v>2.003883246624083</v>
      </c>
      <c r="X1461" s="2">
        <f>T1461*N1461</f>
        <v>0</v>
      </c>
      <c r="Y1461" s="2">
        <f>SUM(X$5:X1461)</f>
        <v>1879.5616490011257</v>
      </c>
      <c r="Z1461" s="2">
        <f t="shared" si="136"/>
        <v>0.52210045805586824</v>
      </c>
      <c r="AA1461" s="2">
        <f>W1461-Z1461</f>
        <v>1.4817827885682147</v>
      </c>
      <c r="AB1461" s="2">
        <f>(0.5*$C$5*K1461^2)/1000</f>
        <v>0</v>
      </c>
      <c r="AC1461" s="2">
        <f t="shared" si="137"/>
        <v>0</v>
      </c>
      <c r="AD1461" s="13"/>
    </row>
    <row r="1462" spans="5:30" x14ac:dyDescent="0.25">
      <c r="E1462" s="6" t="s">
        <v>3</v>
      </c>
      <c r="F1462" s="1">
        <v>1457</v>
      </c>
      <c r="G1462" s="1">
        <v>435</v>
      </c>
      <c r="H1462" s="2">
        <f>SUM($K$5:K1462)</f>
        <v>15008.250000000002</v>
      </c>
      <c r="I1462" s="2">
        <f>SUM($K$1028:K1462)</f>
        <v>7157.8333333333421</v>
      </c>
      <c r="J1462" s="1">
        <v>0</v>
      </c>
      <c r="K1462" s="2">
        <v>0</v>
      </c>
      <c r="L1462" s="2">
        <v>0</v>
      </c>
      <c r="M1462" s="1">
        <f>IF(K1462&gt;0.001,1,0)</f>
        <v>0</v>
      </c>
      <c r="N1462" s="1">
        <f>IF(L1462&lt;-0.0001,1,0)</f>
        <v>0</v>
      </c>
      <c r="O1462" s="3">
        <f t="shared" si="132"/>
        <v>1.0999999999999999E-2</v>
      </c>
      <c r="P1462" s="2">
        <f t="shared" si="133"/>
        <v>0</v>
      </c>
      <c r="Q1462" s="2">
        <f>0.5*$C$7*$C$8*1.2*K1462^2</f>
        <v>0</v>
      </c>
      <c r="R1462" s="2">
        <f>IF(L1462&gt;0,$C$5*L1462,0)</f>
        <v>0</v>
      </c>
      <c r="S1462" s="2">
        <f t="shared" si="134"/>
        <v>0</v>
      </c>
      <c r="T1462" s="2">
        <f>(S1462*K1462)/1000</f>
        <v>0</v>
      </c>
      <c r="U1462" s="2">
        <f t="shared" si="135"/>
        <v>0</v>
      </c>
      <c r="V1462" s="2">
        <f>SUM(U$5:U1462)</f>
        <v>7213.9796878466996</v>
      </c>
      <c r="W1462" s="2">
        <f>V1462/3600</f>
        <v>2.003883246624083</v>
      </c>
      <c r="X1462" s="2">
        <f>T1462*N1462</f>
        <v>0</v>
      </c>
      <c r="Y1462" s="2">
        <f>SUM(X$5:X1462)</f>
        <v>1879.5616490011257</v>
      </c>
      <c r="Z1462" s="2">
        <f t="shared" si="136"/>
        <v>0.52210045805586824</v>
      </c>
      <c r="AA1462" s="2">
        <f>W1462-Z1462</f>
        <v>1.4817827885682147</v>
      </c>
      <c r="AB1462" s="2">
        <f>(0.5*$C$5*K1462^2)/1000</f>
        <v>0</v>
      </c>
      <c r="AC1462" s="2">
        <f t="shared" si="137"/>
        <v>0</v>
      </c>
      <c r="AD1462" s="13"/>
    </row>
    <row r="1463" spans="5:30" x14ac:dyDescent="0.25">
      <c r="E1463" s="6" t="s">
        <v>3</v>
      </c>
      <c r="F1463" s="1">
        <v>1458</v>
      </c>
      <c r="G1463" s="1">
        <v>436</v>
      </c>
      <c r="H1463" s="2">
        <f>SUM($K$5:K1463)</f>
        <v>15008.250000000002</v>
      </c>
      <c r="I1463" s="2">
        <f>SUM($K$1028:K1463)</f>
        <v>7157.8333333333421</v>
      </c>
      <c r="J1463" s="1">
        <v>0</v>
      </c>
      <c r="K1463" s="2">
        <v>0</v>
      </c>
      <c r="L1463" s="2">
        <v>0</v>
      </c>
      <c r="M1463" s="1">
        <f>IF(K1463&gt;0.001,1,0)</f>
        <v>0</v>
      </c>
      <c r="N1463" s="1">
        <f>IF(L1463&lt;-0.0001,1,0)</f>
        <v>0</v>
      </c>
      <c r="O1463" s="3">
        <f t="shared" si="132"/>
        <v>1.0999999999999999E-2</v>
      </c>
      <c r="P1463" s="2">
        <f t="shared" si="133"/>
        <v>0</v>
      </c>
      <c r="Q1463" s="2">
        <f>0.5*$C$7*$C$8*1.2*K1463^2</f>
        <v>0</v>
      </c>
      <c r="R1463" s="2">
        <f>IF(L1463&gt;0,$C$5*L1463,0)</f>
        <v>0</v>
      </c>
      <c r="S1463" s="2">
        <f t="shared" si="134"/>
        <v>0</v>
      </c>
      <c r="T1463" s="2">
        <f>(S1463*K1463)/1000</f>
        <v>0</v>
      </c>
      <c r="U1463" s="2">
        <f t="shared" si="135"/>
        <v>0</v>
      </c>
      <c r="V1463" s="2">
        <f>SUM(U$5:U1463)</f>
        <v>7213.9796878466996</v>
      </c>
      <c r="W1463" s="2">
        <f>V1463/3600</f>
        <v>2.003883246624083</v>
      </c>
      <c r="X1463" s="2">
        <f>T1463*N1463</f>
        <v>0</v>
      </c>
      <c r="Y1463" s="2">
        <f>SUM(X$5:X1463)</f>
        <v>1879.5616490011257</v>
      </c>
      <c r="Z1463" s="2">
        <f t="shared" si="136"/>
        <v>0.52210045805586824</v>
      </c>
      <c r="AA1463" s="2">
        <f>W1463-Z1463</f>
        <v>1.4817827885682147</v>
      </c>
      <c r="AB1463" s="2">
        <f>(0.5*$C$5*K1463^2)/1000</f>
        <v>0</v>
      </c>
      <c r="AC1463" s="2">
        <f t="shared" si="137"/>
        <v>0</v>
      </c>
      <c r="AD1463" s="13"/>
    </row>
    <row r="1464" spans="5:30" x14ac:dyDescent="0.25">
      <c r="E1464" s="6" t="s">
        <v>3</v>
      </c>
      <c r="F1464" s="1">
        <v>1459</v>
      </c>
      <c r="G1464" s="1">
        <v>437</v>
      </c>
      <c r="H1464" s="2">
        <f>SUM($K$5:K1464)</f>
        <v>15008.250000000002</v>
      </c>
      <c r="I1464" s="2">
        <f>SUM($K$1028:K1464)</f>
        <v>7157.8333333333421</v>
      </c>
      <c r="J1464" s="1">
        <v>0</v>
      </c>
      <c r="K1464" s="2">
        <v>0</v>
      </c>
      <c r="L1464" s="2">
        <v>0</v>
      </c>
      <c r="M1464" s="1">
        <f>IF(K1464&gt;0.001,1,0)</f>
        <v>0</v>
      </c>
      <c r="N1464" s="1">
        <f>IF(L1464&lt;-0.0001,1,0)</f>
        <v>0</v>
      </c>
      <c r="O1464" s="3">
        <f t="shared" si="132"/>
        <v>1.0999999999999999E-2</v>
      </c>
      <c r="P1464" s="2">
        <f t="shared" si="133"/>
        <v>0</v>
      </c>
      <c r="Q1464" s="2">
        <f>0.5*$C$7*$C$8*1.2*K1464^2</f>
        <v>0</v>
      </c>
      <c r="R1464" s="2">
        <f>IF(L1464&gt;0,$C$5*L1464,0)</f>
        <v>0</v>
      </c>
      <c r="S1464" s="2">
        <f t="shared" si="134"/>
        <v>0</v>
      </c>
      <c r="T1464" s="2">
        <f>(S1464*K1464)/1000</f>
        <v>0</v>
      </c>
      <c r="U1464" s="2">
        <f t="shared" si="135"/>
        <v>0</v>
      </c>
      <c r="V1464" s="2">
        <f>SUM(U$5:U1464)</f>
        <v>7213.9796878466996</v>
      </c>
      <c r="W1464" s="2">
        <f>V1464/3600</f>
        <v>2.003883246624083</v>
      </c>
      <c r="X1464" s="2">
        <f>T1464*N1464</f>
        <v>0</v>
      </c>
      <c r="Y1464" s="2">
        <f>SUM(X$5:X1464)</f>
        <v>1879.5616490011257</v>
      </c>
      <c r="Z1464" s="2">
        <f t="shared" si="136"/>
        <v>0.52210045805586824</v>
      </c>
      <c r="AA1464" s="2">
        <f>W1464-Z1464</f>
        <v>1.4817827885682147</v>
      </c>
      <c r="AB1464" s="2">
        <f>(0.5*$C$5*K1464^2)/1000</f>
        <v>0</v>
      </c>
      <c r="AC1464" s="2">
        <f t="shared" si="137"/>
        <v>0</v>
      </c>
      <c r="AD1464" s="13"/>
    </row>
    <row r="1465" spans="5:30" x14ac:dyDescent="0.25">
      <c r="E1465" s="6" t="s">
        <v>3</v>
      </c>
      <c r="F1465" s="1">
        <v>1460</v>
      </c>
      <c r="G1465" s="1">
        <v>438</v>
      </c>
      <c r="H1465" s="2">
        <f>SUM($K$5:K1465)</f>
        <v>15008.250000000002</v>
      </c>
      <c r="I1465" s="2">
        <f>SUM($K$1028:K1465)</f>
        <v>7157.8333333333421</v>
      </c>
      <c r="J1465" s="1">
        <v>0</v>
      </c>
      <c r="K1465" s="2">
        <v>0</v>
      </c>
      <c r="L1465" s="2">
        <v>0</v>
      </c>
      <c r="M1465" s="1">
        <f>IF(K1465&gt;0.001,1,0)</f>
        <v>0</v>
      </c>
      <c r="N1465" s="1">
        <f>IF(L1465&lt;-0.0001,1,0)</f>
        <v>0</v>
      </c>
      <c r="O1465" s="3">
        <f t="shared" si="132"/>
        <v>1.0999999999999999E-2</v>
      </c>
      <c r="P1465" s="2">
        <f t="shared" si="133"/>
        <v>0</v>
      </c>
      <c r="Q1465" s="2">
        <f>0.5*$C$7*$C$8*1.2*K1465^2</f>
        <v>0</v>
      </c>
      <c r="R1465" s="2">
        <f>IF(L1465&gt;0,$C$5*L1465,0)</f>
        <v>0</v>
      </c>
      <c r="S1465" s="2">
        <f t="shared" si="134"/>
        <v>0</v>
      </c>
      <c r="T1465" s="2">
        <f>(S1465*K1465)/1000</f>
        <v>0</v>
      </c>
      <c r="U1465" s="2">
        <f t="shared" si="135"/>
        <v>0</v>
      </c>
      <c r="V1465" s="2">
        <f>SUM(U$5:U1465)</f>
        <v>7213.9796878466996</v>
      </c>
      <c r="W1465" s="2">
        <f>V1465/3600</f>
        <v>2.003883246624083</v>
      </c>
      <c r="X1465" s="2">
        <f>T1465*N1465</f>
        <v>0</v>
      </c>
      <c r="Y1465" s="2">
        <f>SUM(X$5:X1465)</f>
        <v>1879.5616490011257</v>
      </c>
      <c r="Z1465" s="2">
        <f t="shared" si="136"/>
        <v>0.52210045805586824</v>
      </c>
      <c r="AA1465" s="2">
        <f>W1465-Z1465</f>
        <v>1.4817827885682147</v>
      </c>
      <c r="AB1465" s="2">
        <f>(0.5*$C$5*K1465^2)/1000</f>
        <v>0</v>
      </c>
      <c r="AC1465" s="2">
        <f t="shared" si="137"/>
        <v>0</v>
      </c>
      <c r="AD1465" s="13"/>
    </row>
    <row r="1466" spans="5:30" x14ac:dyDescent="0.25">
      <c r="E1466" s="6" t="s">
        <v>3</v>
      </c>
      <c r="F1466" s="1">
        <v>1461</v>
      </c>
      <c r="G1466" s="1">
        <v>439</v>
      </c>
      <c r="H1466" s="2">
        <f>SUM($K$5:K1466)</f>
        <v>15008.250000000002</v>
      </c>
      <c r="I1466" s="2">
        <f>SUM($K$1028:K1466)</f>
        <v>7157.8333333333421</v>
      </c>
      <c r="J1466" s="1">
        <v>0</v>
      </c>
      <c r="K1466" s="2">
        <v>0</v>
      </c>
      <c r="L1466" s="2">
        <v>0</v>
      </c>
      <c r="M1466" s="1">
        <f>IF(K1466&gt;0.001,1,0)</f>
        <v>0</v>
      </c>
      <c r="N1466" s="1">
        <f>IF(L1466&lt;-0.0001,1,0)</f>
        <v>0</v>
      </c>
      <c r="O1466" s="3">
        <f t="shared" si="132"/>
        <v>1.0999999999999999E-2</v>
      </c>
      <c r="P1466" s="2">
        <f t="shared" si="133"/>
        <v>0</v>
      </c>
      <c r="Q1466" s="2">
        <f>0.5*$C$7*$C$8*1.2*K1466^2</f>
        <v>0</v>
      </c>
      <c r="R1466" s="2">
        <f>IF(L1466&gt;0,$C$5*L1466,0)</f>
        <v>0</v>
      </c>
      <c r="S1466" s="2">
        <f t="shared" si="134"/>
        <v>0</v>
      </c>
      <c r="T1466" s="2">
        <f>(S1466*K1466)/1000</f>
        <v>0</v>
      </c>
      <c r="U1466" s="2">
        <f t="shared" si="135"/>
        <v>0</v>
      </c>
      <c r="V1466" s="2">
        <f>SUM(U$5:U1466)</f>
        <v>7213.9796878466996</v>
      </c>
      <c r="W1466" s="2">
        <f>V1466/3600</f>
        <v>2.003883246624083</v>
      </c>
      <c r="X1466" s="2">
        <f>T1466*N1466</f>
        <v>0</v>
      </c>
      <c r="Y1466" s="2">
        <f>SUM(X$5:X1466)</f>
        <v>1879.5616490011257</v>
      </c>
      <c r="Z1466" s="2">
        <f t="shared" si="136"/>
        <v>0.52210045805586824</v>
      </c>
      <c r="AA1466" s="2">
        <f>W1466-Z1466</f>
        <v>1.4817827885682147</v>
      </c>
      <c r="AB1466" s="2">
        <f>(0.5*$C$5*K1466^2)/1000</f>
        <v>0</v>
      </c>
      <c r="AC1466" s="2">
        <f t="shared" si="137"/>
        <v>0</v>
      </c>
      <c r="AD1466" s="13"/>
    </row>
    <row r="1467" spans="5:30" x14ac:dyDescent="0.25">
      <c r="E1467" s="6" t="s">
        <v>3</v>
      </c>
      <c r="F1467" s="1">
        <v>1462</v>
      </c>
      <c r="G1467" s="1">
        <v>440</v>
      </c>
      <c r="H1467" s="2">
        <f>SUM($K$5:K1467)</f>
        <v>15008.250000000002</v>
      </c>
      <c r="I1467" s="2">
        <f>SUM($K$1028:K1467)</f>
        <v>7157.8333333333421</v>
      </c>
      <c r="J1467" s="1">
        <v>0</v>
      </c>
      <c r="K1467" s="2">
        <v>0</v>
      </c>
      <c r="L1467" s="2">
        <v>0</v>
      </c>
      <c r="M1467" s="1">
        <f>IF(K1467&gt;0.001,1,0)</f>
        <v>0</v>
      </c>
      <c r="N1467" s="1">
        <f>IF(L1467&lt;-0.0001,1,0)</f>
        <v>0</v>
      </c>
      <c r="O1467" s="3">
        <f t="shared" si="132"/>
        <v>1.0999999999999999E-2</v>
      </c>
      <c r="P1467" s="2">
        <f t="shared" si="133"/>
        <v>0</v>
      </c>
      <c r="Q1467" s="2">
        <f>0.5*$C$7*$C$8*1.2*K1467^2</f>
        <v>0</v>
      </c>
      <c r="R1467" s="2">
        <f>IF(L1467&gt;0,$C$5*L1467,0)</f>
        <v>0</v>
      </c>
      <c r="S1467" s="2">
        <f t="shared" si="134"/>
        <v>0</v>
      </c>
      <c r="T1467" s="2">
        <f>(S1467*K1467)/1000</f>
        <v>0</v>
      </c>
      <c r="U1467" s="2">
        <f t="shared" si="135"/>
        <v>0</v>
      </c>
      <c r="V1467" s="2">
        <f>SUM(U$5:U1467)</f>
        <v>7213.9796878466996</v>
      </c>
      <c r="W1467" s="2">
        <f>V1467/3600</f>
        <v>2.003883246624083</v>
      </c>
      <c r="X1467" s="2">
        <f>T1467*N1467</f>
        <v>0</v>
      </c>
      <c r="Y1467" s="2">
        <f>SUM(X$5:X1467)</f>
        <v>1879.5616490011257</v>
      </c>
      <c r="Z1467" s="2">
        <f t="shared" si="136"/>
        <v>0.52210045805586824</v>
      </c>
      <c r="AA1467" s="2">
        <f>W1467-Z1467</f>
        <v>1.4817827885682147</v>
      </c>
      <c r="AB1467" s="2">
        <f>(0.5*$C$5*K1467^2)/1000</f>
        <v>0</v>
      </c>
      <c r="AC1467" s="2">
        <f t="shared" si="137"/>
        <v>0</v>
      </c>
      <c r="AD1467" s="13"/>
    </row>
    <row r="1468" spans="5:30" x14ac:dyDescent="0.25">
      <c r="E1468" s="6" t="s">
        <v>3</v>
      </c>
      <c r="F1468" s="1">
        <v>1463</v>
      </c>
      <c r="G1468" s="1">
        <v>441</v>
      </c>
      <c r="H1468" s="2">
        <f>SUM($K$5:K1468)</f>
        <v>15008.250000000002</v>
      </c>
      <c r="I1468" s="2">
        <f>SUM($K$1028:K1468)</f>
        <v>7157.8333333333421</v>
      </c>
      <c r="J1468" s="1">
        <v>0</v>
      </c>
      <c r="K1468" s="2">
        <v>0</v>
      </c>
      <c r="L1468" s="2">
        <v>0</v>
      </c>
      <c r="M1468" s="1">
        <f>IF(K1468&gt;0.001,1,0)</f>
        <v>0</v>
      </c>
      <c r="N1468" s="1">
        <f>IF(L1468&lt;-0.0001,1,0)</f>
        <v>0</v>
      </c>
      <c r="O1468" s="3">
        <f t="shared" si="132"/>
        <v>1.0999999999999999E-2</v>
      </c>
      <c r="P1468" s="2">
        <f t="shared" si="133"/>
        <v>0</v>
      </c>
      <c r="Q1468" s="2">
        <f>0.5*$C$7*$C$8*1.2*K1468^2</f>
        <v>0</v>
      </c>
      <c r="R1468" s="2">
        <f>IF(L1468&gt;0,$C$5*L1468,0)</f>
        <v>0</v>
      </c>
      <c r="S1468" s="2">
        <f t="shared" si="134"/>
        <v>0</v>
      </c>
      <c r="T1468" s="2">
        <f>(S1468*K1468)/1000</f>
        <v>0</v>
      </c>
      <c r="U1468" s="2">
        <f t="shared" si="135"/>
        <v>0</v>
      </c>
      <c r="V1468" s="2">
        <f>SUM(U$5:U1468)</f>
        <v>7213.9796878466996</v>
      </c>
      <c r="W1468" s="2">
        <f>V1468/3600</f>
        <v>2.003883246624083</v>
      </c>
      <c r="X1468" s="2">
        <f>T1468*N1468</f>
        <v>0</v>
      </c>
      <c r="Y1468" s="2">
        <f>SUM(X$5:X1468)</f>
        <v>1879.5616490011257</v>
      </c>
      <c r="Z1468" s="2">
        <f t="shared" si="136"/>
        <v>0.52210045805586824</v>
      </c>
      <c r="AA1468" s="2">
        <f>W1468-Z1468</f>
        <v>1.4817827885682147</v>
      </c>
      <c r="AB1468" s="2">
        <f>(0.5*$C$5*K1468^2)/1000</f>
        <v>0</v>
      </c>
      <c r="AC1468" s="2">
        <f t="shared" si="137"/>
        <v>0</v>
      </c>
      <c r="AD1468" s="13"/>
    </row>
    <row r="1469" spans="5:30" x14ac:dyDescent="0.25">
      <c r="E1469" s="6" t="s">
        <v>3</v>
      </c>
      <c r="F1469" s="1">
        <v>1464</v>
      </c>
      <c r="G1469" s="1">
        <v>442</v>
      </c>
      <c r="H1469" s="2">
        <f>SUM($K$5:K1469)</f>
        <v>15008.250000000002</v>
      </c>
      <c r="I1469" s="2">
        <f>SUM($K$1028:K1469)</f>
        <v>7157.8333333333421</v>
      </c>
      <c r="J1469" s="1">
        <v>0</v>
      </c>
      <c r="K1469" s="2">
        <v>0</v>
      </c>
      <c r="L1469" s="2">
        <v>0</v>
      </c>
      <c r="M1469" s="1">
        <f>IF(K1469&gt;0.001,1,0)</f>
        <v>0</v>
      </c>
      <c r="N1469" s="1">
        <f>IF(L1469&lt;-0.0001,1,0)</f>
        <v>0</v>
      </c>
      <c r="O1469" s="3">
        <f t="shared" si="132"/>
        <v>1.0999999999999999E-2</v>
      </c>
      <c r="P1469" s="2">
        <f t="shared" si="133"/>
        <v>0</v>
      </c>
      <c r="Q1469" s="2">
        <f>0.5*$C$7*$C$8*1.2*K1469^2</f>
        <v>0</v>
      </c>
      <c r="R1469" s="2">
        <f>IF(L1469&gt;0,$C$5*L1469,0)</f>
        <v>0</v>
      </c>
      <c r="S1469" s="2">
        <f t="shared" si="134"/>
        <v>0</v>
      </c>
      <c r="T1469" s="2">
        <f>(S1469*K1469)/1000</f>
        <v>0</v>
      </c>
      <c r="U1469" s="2">
        <f t="shared" si="135"/>
        <v>0</v>
      </c>
      <c r="V1469" s="2">
        <f>SUM(U$5:U1469)</f>
        <v>7213.9796878466996</v>
      </c>
      <c r="W1469" s="2">
        <f>V1469/3600</f>
        <v>2.003883246624083</v>
      </c>
      <c r="X1469" s="2">
        <f>T1469*N1469</f>
        <v>0</v>
      </c>
      <c r="Y1469" s="2">
        <f>SUM(X$5:X1469)</f>
        <v>1879.5616490011257</v>
      </c>
      <c r="Z1469" s="2">
        <f t="shared" si="136"/>
        <v>0.52210045805586824</v>
      </c>
      <c r="AA1469" s="2">
        <f>W1469-Z1469</f>
        <v>1.4817827885682147</v>
      </c>
      <c r="AB1469" s="2">
        <f>(0.5*$C$5*K1469^2)/1000</f>
        <v>0</v>
      </c>
      <c r="AC1469" s="2">
        <f t="shared" si="137"/>
        <v>0</v>
      </c>
      <c r="AD1469" s="13"/>
    </row>
    <row r="1470" spans="5:30" x14ac:dyDescent="0.25">
      <c r="E1470" s="6" t="s">
        <v>3</v>
      </c>
      <c r="F1470" s="1">
        <v>1465</v>
      </c>
      <c r="G1470" s="1">
        <v>443</v>
      </c>
      <c r="H1470" s="2">
        <f>SUM($K$5:K1470)</f>
        <v>15008.250000000002</v>
      </c>
      <c r="I1470" s="2">
        <f>SUM($K$1028:K1470)</f>
        <v>7157.8333333333421</v>
      </c>
      <c r="J1470" s="1">
        <v>0</v>
      </c>
      <c r="K1470" s="2">
        <v>0</v>
      </c>
      <c r="L1470" s="2">
        <v>0</v>
      </c>
      <c r="M1470" s="1">
        <f>IF(K1470&gt;0.001,1,0)</f>
        <v>0</v>
      </c>
      <c r="N1470" s="1">
        <f>IF(L1470&lt;-0.0001,1,0)</f>
        <v>0</v>
      </c>
      <c r="O1470" s="3">
        <f t="shared" si="132"/>
        <v>1.0999999999999999E-2</v>
      </c>
      <c r="P1470" s="2">
        <f t="shared" si="133"/>
        <v>0</v>
      </c>
      <c r="Q1470" s="2">
        <f>0.5*$C$7*$C$8*1.2*K1470^2</f>
        <v>0</v>
      </c>
      <c r="R1470" s="2">
        <f>IF(L1470&gt;0,$C$5*L1470,0)</f>
        <v>0</v>
      </c>
      <c r="S1470" s="2">
        <f t="shared" si="134"/>
        <v>0</v>
      </c>
      <c r="T1470" s="2">
        <f>(S1470*K1470)/1000</f>
        <v>0</v>
      </c>
      <c r="U1470" s="2">
        <f t="shared" si="135"/>
        <v>0</v>
      </c>
      <c r="V1470" s="2">
        <f>SUM(U$5:U1470)</f>
        <v>7213.9796878466996</v>
      </c>
      <c r="W1470" s="2">
        <f>V1470/3600</f>
        <v>2.003883246624083</v>
      </c>
      <c r="X1470" s="2">
        <f>T1470*N1470</f>
        <v>0</v>
      </c>
      <c r="Y1470" s="2">
        <f>SUM(X$5:X1470)</f>
        <v>1879.5616490011257</v>
      </c>
      <c r="Z1470" s="2">
        <f t="shared" si="136"/>
        <v>0.52210045805586824</v>
      </c>
      <c r="AA1470" s="2">
        <f>W1470-Z1470</f>
        <v>1.4817827885682147</v>
      </c>
      <c r="AB1470" s="2">
        <f>(0.5*$C$5*K1470^2)/1000</f>
        <v>0</v>
      </c>
      <c r="AC1470" s="2">
        <f t="shared" si="137"/>
        <v>0</v>
      </c>
      <c r="AD1470" s="13"/>
    </row>
    <row r="1471" spans="5:30" x14ac:dyDescent="0.25">
      <c r="E1471" s="6" t="s">
        <v>3</v>
      </c>
      <c r="F1471" s="1">
        <v>1466</v>
      </c>
      <c r="G1471" s="1">
        <v>444</v>
      </c>
      <c r="H1471" s="2">
        <f>SUM($K$5:K1471)</f>
        <v>15008.250000000002</v>
      </c>
      <c r="I1471" s="2">
        <f>SUM($K$1028:K1471)</f>
        <v>7157.8333333333421</v>
      </c>
      <c r="J1471" s="1">
        <v>0</v>
      </c>
      <c r="K1471" s="2">
        <v>0</v>
      </c>
      <c r="L1471" s="2">
        <v>0</v>
      </c>
      <c r="M1471" s="1">
        <f>IF(K1471&gt;0.001,1,0)</f>
        <v>0</v>
      </c>
      <c r="N1471" s="1">
        <f>IF(L1471&lt;-0.0001,1,0)</f>
        <v>0</v>
      </c>
      <c r="O1471" s="3">
        <f t="shared" si="132"/>
        <v>1.0999999999999999E-2</v>
      </c>
      <c r="P1471" s="2">
        <f t="shared" si="133"/>
        <v>0</v>
      </c>
      <c r="Q1471" s="2">
        <f>0.5*$C$7*$C$8*1.2*K1471^2</f>
        <v>0</v>
      </c>
      <c r="R1471" s="2">
        <f>IF(L1471&gt;0,$C$5*L1471,0)</f>
        <v>0</v>
      </c>
      <c r="S1471" s="2">
        <f t="shared" si="134"/>
        <v>0</v>
      </c>
      <c r="T1471" s="2">
        <f>(S1471*K1471)/1000</f>
        <v>0</v>
      </c>
      <c r="U1471" s="2">
        <f t="shared" si="135"/>
        <v>0</v>
      </c>
      <c r="V1471" s="2">
        <f>SUM(U$5:U1471)</f>
        <v>7213.9796878466996</v>
      </c>
      <c r="W1471" s="2">
        <f>V1471/3600</f>
        <v>2.003883246624083</v>
      </c>
      <c r="X1471" s="2">
        <f>T1471*N1471</f>
        <v>0</v>
      </c>
      <c r="Y1471" s="2">
        <f>SUM(X$5:X1471)</f>
        <v>1879.5616490011257</v>
      </c>
      <c r="Z1471" s="2">
        <f t="shared" si="136"/>
        <v>0.52210045805586824</v>
      </c>
      <c r="AA1471" s="2">
        <f>W1471-Z1471</f>
        <v>1.4817827885682147</v>
      </c>
      <c r="AB1471" s="2">
        <f>(0.5*$C$5*K1471^2)/1000</f>
        <v>0</v>
      </c>
      <c r="AC1471" s="2">
        <f t="shared" si="137"/>
        <v>0</v>
      </c>
      <c r="AD1471" s="13"/>
    </row>
    <row r="1472" spans="5:30" x14ac:dyDescent="0.25">
      <c r="E1472" s="6" t="s">
        <v>3</v>
      </c>
      <c r="F1472" s="1">
        <v>1467</v>
      </c>
      <c r="G1472" s="1">
        <v>445</v>
      </c>
      <c r="H1472" s="2">
        <f>SUM($K$5:K1472)</f>
        <v>15008.250000000002</v>
      </c>
      <c r="I1472" s="2">
        <f>SUM($K$1028:K1472)</f>
        <v>7157.8333333333421</v>
      </c>
      <c r="J1472" s="1">
        <v>0</v>
      </c>
      <c r="K1472" s="2">
        <v>0</v>
      </c>
      <c r="L1472" s="2">
        <v>0</v>
      </c>
      <c r="M1472" s="1">
        <f>IF(K1472&gt;0.001,1,0)</f>
        <v>0</v>
      </c>
      <c r="N1472" s="1">
        <f>IF(L1472&lt;-0.0001,1,0)</f>
        <v>0</v>
      </c>
      <c r="O1472" s="3">
        <f t="shared" si="132"/>
        <v>1.0999999999999999E-2</v>
      </c>
      <c r="P1472" s="2">
        <f t="shared" si="133"/>
        <v>0</v>
      </c>
      <c r="Q1472" s="2">
        <f>0.5*$C$7*$C$8*1.2*K1472^2</f>
        <v>0</v>
      </c>
      <c r="R1472" s="2">
        <f>IF(L1472&gt;0,$C$5*L1472,0)</f>
        <v>0</v>
      </c>
      <c r="S1472" s="2">
        <f t="shared" si="134"/>
        <v>0</v>
      </c>
      <c r="T1472" s="2">
        <f>(S1472*K1472)/1000</f>
        <v>0</v>
      </c>
      <c r="U1472" s="2">
        <f t="shared" si="135"/>
        <v>0</v>
      </c>
      <c r="V1472" s="2">
        <f>SUM(U$5:U1472)</f>
        <v>7213.9796878466996</v>
      </c>
      <c r="W1472" s="2">
        <f>V1472/3600</f>
        <v>2.003883246624083</v>
      </c>
      <c r="X1472" s="2">
        <f>T1472*N1472</f>
        <v>0</v>
      </c>
      <c r="Y1472" s="2">
        <f>SUM(X$5:X1472)</f>
        <v>1879.5616490011257</v>
      </c>
      <c r="Z1472" s="2">
        <f t="shared" si="136"/>
        <v>0.52210045805586824</v>
      </c>
      <c r="AA1472" s="2">
        <f>W1472-Z1472</f>
        <v>1.4817827885682147</v>
      </c>
      <c r="AB1472" s="2">
        <f>(0.5*$C$5*K1472^2)/1000</f>
        <v>0</v>
      </c>
      <c r="AC1472" s="2">
        <f t="shared" si="137"/>
        <v>0</v>
      </c>
      <c r="AD1472" s="13"/>
    </row>
    <row r="1473" spans="5:30" x14ac:dyDescent="0.25">
      <c r="E1473" s="6" t="s">
        <v>3</v>
      </c>
      <c r="F1473" s="1">
        <v>1468</v>
      </c>
      <c r="G1473" s="1">
        <v>446</v>
      </c>
      <c r="H1473" s="2">
        <f>SUM($K$5:K1473)</f>
        <v>15008.250000000002</v>
      </c>
      <c r="I1473" s="2">
        <f>SUM($K$1028:K1473)</f>
        <v>7157.8333333333421</v>
      </c>
      <c r="J1473" s="1">
        <v>0</v>
      </c>
      <c r="K1473" s="2">
        <v>0</v>
      </c>
      <c r="L1473" s="2">
        <v>0</v>
      </c>
      <c r="M1473" s="1">
        <f>IF(K1473&gt;0.001,1,0)</f>
        <v>0</v>
      </c>
      <c r="N1473" s="1">
        <f>IF(L1473&lt;-0.0001,1,0)</f>
        <v>0</v>
      </c>
      <c r="O1473" s="3">
        <f t="shared" si="132"/>
        <v>1.0999999999999999E-2</v>
      </c>
      <c r="P1473" s="2">
        <f t="shared" si="133"/>
        <v>0</v>
      </c>
      <c r="Q1473" s="2">
        <f>0.5*$C$7*$C$8*1.2*K1473^2</f>
        <v>0</v>
      </c>
      <c r="R1473" s="2">
        <f>IF(L1473&gt;0,$C$5*L1473,0)</f>
        <v>0</v>
      </c>
      <c r="S1473" s="2">
        <f t="shared" si="134"/>
        <v>0</v>
      </c>
      <c r="T1473" s="2">
        <f>(S1473*K1473)/1000</f>
        <v>0</v>
      </c>
      <c r="U1473" s="2">
        <f t="shared" si="135"/>
        <v>0</v>
      </c>
      <c r="V1473" s="2">
        <f>SUM(U$5:U1473)</f>
        <v>7213.9796878466996</v>
      </c>
      <c r="W1473" s="2">
        <f>V1473/3600</f>
        <v>2.003883246624083</v>
      </c>
      <c r="X1473" s="2">
        <f>T1473*N1473</f>
        <v>0</v>
      </c>
      <c r="Y1473" s="2">
        <f>SUM(X$5:X1473)</f>
        <v>1879.5616490011257</v>
      </c>
      <c r="Z1473" s="2">
        <f t="shared" si="136"/>
        <v>0.52210045805586824</v>
      </c>
      <c r="AA1473" s="2">
        <f>W1473-Z1473</f>
        <v>1.4817827885682147</v>
      </c>
      <c r="AB1473" s="2">
        <f>(0.5*$C$5*K1473^2)/1000</f>
        <v>0</v>
      </c>
      <c r="AC1473" s="2">
        <f t="shared" si="137"/>
        <v>0</v>
      </c>
      <c r="AD1473" s="13"/>
    </row>
    <row r="1474" spans="5:30" x14ac:dyDescent="0.25">
      <c r="E1474" s="6" t="s">
        <v>3</v>
      </c>
      <c r="F1474" s="1">
        <v>1469</v>
      </c>
      <c r="G1474" s="1">
        <v>447</v>
      </c>
      <c r="H1474" s="2">
        <f>SUM($K$5:K1474)</f>
        <v>15008.250000000002</v>
      </c>
      <c r="I1474" s="2">
        <f>SUM($K$1028:K1474)</f>
        <v>7157.8333333333421</v>
      </c>
      <c r="J1474" s="1">
        <v>0</v>
      </c>
      <c r="K1474" s="2">
        <v>0</v>
      </c>
      <c r="L1474" s="2">
        <v>0</v>
      </c>
      <c r="M1474" s="1">
        <f>IF(K1474&gt;0.001,1,0)</f>
        <v>0</v>
      </c>
      <c r="N1474" s="1">
        <f>IF(L1474&lt;-0.0001,1,0)</f>
        <v>0</v>
      </c>
      <c r="O1474" s="3">
        <f t="shared" si="132"/>
        <v>1.0999999999999999E-2</v>
      </c>
      <c r="P1474" s="2">
        <f t="shared" si="133"/>
        <v>0</v>
      </c>
      <c r="Q1474" s="2">
        <f>0.5*$C$7*$C$8*1.2*K1474^2</f>
        <v>0</v>
      </c>
      <c r="R1474" s="2">
        <f>IF(L1474&gt;0,$C$5*L1474,0)</f>
        <v>0</v>
      </c>
      <c r="S1474" s="2">
        <f t="shared" si="134"/>
        <v>0</v>
      </c>
      <c r="T1474" s="2">
        <f>(S1474*K1474)/1000</f>
        <v>0</v>
      </c>
      <c r="U1474" s="2">
        <f t="shared" si="135"/>
        <v>0</v>
      </c>
      <c r="V1474" s="2">
        <f>SUM(U$5:U1474)</f>
        <v>7213.9796878466996</v>
      </c>
      <c r="W1474" s="2">
        <f>V1474/3600</f>
        <v>2.003883246624083</v>
      </c>
      <c r="X1474" s="2">
        <f>T1474*N1474</f>
        <v>0</v>
      </c>
      <c r="Y1474" s="2">
        <f>SUM(X$5:X1474)</f>
        <v>1879.5616490011257</v>
      </c>
      <c r="Z1474" s="2">
        <f t="shared" si="136"/>
        <v>0.52210045805586824</v>
      </c>
      <c r="AA1474" s="2">
        <f>W1474-Z1474</f>
        <v>1.4817827885682147</v>
      </c>
      <c r="AB1474" s="2">
        <f>(0.5*$C$5*K1474^2)/1000</f>
        <v>0</v>
      </c>
      <c r="AC1474" s="2">
        <f t="shared" si="137"/>
        <v>0</v>
      </c>
      <c r="AD1474" s="13"/>
    </row>
    <row r="1475" spans="5:30" x14ac:dyDescent="0.25">
      <c r="E1475" s="6" t="s">
        <v>3</v>
      </c>
      <c r="F1475" s="1">
        <v>1470</v>
      </c>
      <c r="G1475" s="1">
        <v>448</v>
      </c>
      <c r="H1475" s="2">
        <f>SUM($K$5:K1475)</f>
        <v>15008.250000000002</v>
      </c>
      <c r="I1475" s="2">
        <f>SUM($K$1028:K1475)</f>
        <v>7157.8333333333421</v>
      </c>
      <c r="J1475" s="1">
        <v>0</v>
      </c>
      <c r="K1475" s="2">
        <v>0</v>
      </c>
      <c r="L1475" s="2">
        <v>0</v>
      </c>
      <c r="M1475" s="1">
        <f>IF(K1475&gt;0.001,1,0)</f>
        <v>0</v>
      </c>
      <c r="N1475" s="1">
        <f>IF(L1475&lt;-0.0001,1,0)</f>
        <v>0</v>
      </c>
      <c r="O1475" s="3">
        <f t="shared" si="132"/>
        <v>1.0999999999999999E-2</v>
      </c>
      <c r="P1475" s="2">
        <f t="shared" si="133"/>
        <v>0</v>
      </c>
      <c r="Q1475" s="2">
        <f>0.5*$C$7*$C$8*1.2*K1475^2</f>
        <v>0</v>
      </c>
      <c r="R1475" s="2">
        <f>IF(L1475&gt;0,$C$5*L1475,0)</f>
        <v>0</v>
      </c>
      <c r="S1475" s="2">
        <f t="shared" si="134"/>
        <v>0</v>
      </c>
      <c r="T1475" s="2">
        <f>(S1475*K1475)/1000</f>
        <v>0</v>
      </c>
      <c r="U1475" s="2">
        <f t="shared" si="135"/>
        <v>0</v>
      </c>
      <c r="V1475" s="2">
        <f>SUM(U$5:U1475)</f>
        <v>7213.9796878466996</v>
      </c>
      <c r="W1475" s="2">
        <f>V1475/3600</f>
        <v>2.003883246624083</v>
      </c>
      <c r="X1475" s="2">
        <f>T1475*N1475</f>
        <v>0</v>
      </c>
      <c r="Y1475" s="2">
        <f>SUM(X$5:X1475)</f>
        <v>1879.5616490011257</v>
      </c>
      <c r="Z1475" s="2">
        <f t="shared" si="136"/>
        <v>0.52210045805586824</v>
      </c>
      <c r="AA1475" s="2">
        <f>W1475-Z1475</f>
        <v>1.4817827885682147</v>
      </c>
      <c r="AB1475" s="2">
        <f>(0.5*$C$5*K1475^2)/1000</f>
        <v>0</v>
      </c>
      <c r="AC1475" s="2">
        <f t="shared" si="137"/>
        <v>0</v>
      </c>
      <c r="AD1475" s="13"/>
    </row>
    <row r="1476" spans="5:30" x14ac:dyDescent="0.25">
      <c r="E1476" s="6" t="s">
        <v>3</v>
      </c>
      <c r="F1476" s="1">
        <v>1471</v>
      </c>
      <c r="G1476" s="1">
        <v>449</v>
      </c>
      <c r="H1476" s="2">
        <f>SUM($K$5:K1476)</f>
        <v>15008.250000000002</v>
      </c>
      <c r="I1476" s="2">
        <f>SUM($K$1028:K1476)</f>
        <v>7157.8333333333421</v>
      </c>
      <c r="J1476" s="1">
        <v>0</v>
      </c>
      <c r="K1476" s="2">
        <v>0</v>
      </c>
      <c r="L1476" s="2">
        <v>0</v>
      </c>
      <c r="M1476" s="1">
        <f>IF(K1476&gt;0.001,1,0)</f>
        <v>0</v>
      </c>
      <c r="N1476" s="1">
        <f>IF(L1476&lt;-0.0001,1,0)</f>
        <v>0</v>
      </c>
      <c r="O1476" s="3">
        <f t="shared" si="132"/>
        <v>1.0999999999999999E-2</v>
      </c>
      <c r="P1476" s="2">
        <f t="shared" si="133"/>
        <v>0</v>
      </c>
      <c r="Q1476" s="2">
        <f>0.5*$C$7*$C$8*1.2*K1476^2</f>
        <v>0</v>
      </c>
      <c r="R1476" s="2">
        <f>IF(L1476&gt;0,$C$5*L1476,0)</f>
        <v>0</v>
      </c>
      <c r="S1476" s="2">
        <f t="shared" si="134"/>
        <v>0</v>
      </c>
      <c r="T1476" s="2">
        <f>(S1476*K1476)/1000</f>
        <v>0</v>
      </c>
      <c r="U1476" s="2">
        <f t="shared" si="135"/>
        <v>0</v>
      </c>
      <c r="V1476" s="2">
        <f>SUM(U$5:U1476)</f>
        <v>7213.9796878466996</v>
      </c>
      <c r="W1476" s="2">
        <f>V1476/3600</f>
        <v>2.003883246624083</v>
      </c>
      <c r="X1476" s="2">
        <f>T1476*N1476</f>
        <v>0</v>
      </c>
      <c r="Y1476" s="2">
        <f>SUM(X$5:X1476)</f>
        <v>1879.5616490011257</v>
      </c>
      <c r="Z1476" s="2">
        <f t="shared" si="136"/>
        <v>0.52210045805586824</v>
      </c>
      <c r="AA1476" s="2">
        <f>W1476-Z1476</f>
        <v>1.4817827885682147</v>
      </c>
      <c r="AB1476" s="2">
        <f>(0.5*$C$5*K1476^2)/1000</f>
        <v>0</v>
      </c>
      <c r="AC1476" s="2">
        <f t="shared" si="137"/>
        <v>0</v>
      </c>
      <c r="AD1476" s="13"/>
    </row>
    <row r="1477" spans="5:30" x14ac:dyDescent="0.25">
      <c r="E1477" s="6" t="s">
        <v>3</v>
      </c>
      <c r="F1477" s="1">
        <v>1472</v>
      </c>
      <c r="G1477" s="1">
        <v>450</v>
      </c>
      <c r="H1477" s="2">
        <f>SUM($K$5:K1477)</f>
        <v>15008.250000000002</v>
      </c>
      <c r="I1477" s="2">
        <f>SUM($K$1028:K1477)</f>
        <v>7157.8333333333421</v>
      </c>
      <c r="J1477" s="1">
        <v>0</v>
      </c>
      <c r="K1477" s="2">
        <v>0</v>
      </c>
      <c r="L1477" s="2">
        <v>0</v>
      </c>
      <c r="M1477" s="1">
        <f>IF(K1477&gt;0.001,1,0)</f>
        <v>0</v>
      </c>
      <c r="N1477" s="1">
        <f>IF(L1477&lt;-0.0001,1,0)</f>
        <v>0</v>
      </c>
      <c r="O1477" s="3">
        <f t="shared" si="132"/>
        <v>1.0999999999999999E-2</v>
      </c>
      <c r="P1477" s="2">
        <f t="shared" si="133"/>
        <v>0</v>
      </c>
      <c r="Q1477" s="2">
        <f>0.5*$C$7*$C$8*1.2*K1477^2</f>
        <v>0</v>
      </c>
      <c r="R1477" s="2">
        <f>IF(L1477&gt;0,$C$5*L1477,0)</f>
        <v>0</v>
      </c>
      <c r="S1477" s="2">
        <f t="shared" si="134"/>
        <v>0</v>
      </c>
      <c r="T1477" s="2">
        <f>(S1477*K1477)/1000</f>
        <v>0</v>
      </c>
      <c r="U1477" s="2">
        <f t="shared" si="135"/>
        <v>0</v>
      </c>
      <c r="V1477" s="2">
        <f>SUM(U$5:U1477)</f>
        <v>7213.9796878466996</v>
      </c>
      <c r="W1477" s="2">
        <f>V1477/3600</f>
        <v>2.003883246624083</v>
      </c>
      <c r="X1477" s="2">
        <f>T1477*N1477</f>
        <v>0</v>
      </c>
      <c r="Y1477" s="2">
        <f>SUM(X$5:X1477)</f>
        <v>1879.5616490011257</v>
      </c>
      <c r="Z1477" s="2">
        <f t="shared" si="136"/>
        <v>0.52210045805586824</v>
      </c>
      <c r="AA1477" s="2">
        <f>W1477-Z1477</f>
        <v>1.4817827885682147</v>
      </c>
      <c r="AB1477" s="2">
        <f>(0.5*$C$5*K1477^2)/1000</f>
        <v>0</v>
      </c>
      <c r="AC1477" s="2">
        <f t="shared" si="137"/>
        <v>0</v>
      </c>
      <c r="AD1477" s="13"/>
    </row>
    <row r="1478" spans="5:30" x14ac:dyDescent="0.25">
      <c r="E1478" s="6" t="s">
        <v>3</v>
      </c>
      <c r="F1478" s="1">
        <v>1473</v>
      </c>
      <c r="G1478" s="1">
        <v>451</v>
      </c>
      <c r="H1478" s="2">
        <f>SUM($K$5:K1478)</f>
        <v>15008.250000000002</v>
      </c>
      <c r="I1478" s="2">
        <f>SUM($K$1028:K1478)</f>
        <v>7157.8333333333421</v>
      </c>
      <c r="J1478" s="1">
        <v>0</v>
      </c>
      <c r="K1478" s="2">
        <v>0</v>
      </c>
      <c r="L1478" s="2">
        <v>0</v>
      </c>
      <c r="M1478" s="1">
        <f>IF(K1478&gt;0.001,1,0)</f>
        <v>0</v>
      </c>
      <c r="N1478" s="1">
        <f>IF(L1478&lt;-0.0001,1,0)</f>
        <v>0</v>
      </c>
      <c r="O1478" s="3">
        <f t="shared" ref="O1478:O1541" si="138">0.011</f>
        <v>1.0999999999999999E-2</v>
      </c>
      <c r="P1478" s="2">
        <f t="shared" ref="P1478:P1541" si="139">(($C$5*9.81)*O1478)*M1478</f>
        <v>0</v>
      </c>
      <c r="Q1478" s="2">
        <f>0.5*$C$7*$C$8*1.2*K1478^2</f>
        <v>0</v>
      </c>
      <c r="R1478" s="2">
        <f>IF(L1478&gt;0,$C$5*L1478,0)</f>
        <v>0</v>
      </c>
      <c r="S1478" s="2">
        <f t="shared" ref="S1478:S1541" si="140">P1478+Q1478+R1478</f>
        <v>0</v>
      </c>
      <c r="T1478" s="2">
        <f>(S1478*K1478)/1000</f>
        <v>0</v>
      </c>
      <c r="U1478" s="2">
        <f t="shared" ref="U1478:U1541" si="141">IF(T1478&gt;0,T1478,0)</f>
        <v>0</v>
      </c>
      <c r="V1478" s="2">
        <f>SUM(U$5:U1478)</f>
        <v>7213.9796878466996</v>
      </c>
      <c r="W1478" s="2">
        <f>V1478/3600</f>
        <v>2.003883246624083</v>
      </c>
      <c r="X1478" s="2">
        <f>T1478*N1478</f>
        <v>0</v>
      </c>
      <c r="Y1478" s="2">
        <f>SUM(X$5:X1478)</f>
        <v>1879.5616490011257</v>
      </c>
      <c r="Z1478" s="2">
        <f t="shared" ref="Z1478:Z1541" si="142">Y1478/3600</f>
        <v>0.52210045805586824</v>
      </c>
      <c r="AA1478" s="2">
        <f>W1478-Z1478</f>
        <v>1.4817827885682147</v>
      </c>
      <c r="AB1478" s="2">
        <f>(0.5*$C$5*K1478^2)/1000</f>
        <v>0</v>
      </c>
      <c r="AC1478" s="2">
        <f t="shared" ref="AC1478:AC1541" si="143">AB1478*N1478</f>
        <v>0</v>
      </c>
      <c r="AD1478" s="13"/>
    </row>
    <row r="1479" spans="5:30" x14ac:dyDescent="0.25">
      <c r="E1479" s="6" t="s">
        <v>3</v>
      </c>
      <c r="F1479" s="1">
        <v>1474</v>
      </c>
      <c r="G1479" s="1">
        <v>452</v>
      </c>
      <c r="H1479" s="2">
        <f>SUM($K$5:K1479)</f>
        <v>15008.250000000002</v>
      </c>
      <c r="I1479" s="2">
        <f>SUM($K$1028:K1479)</f>
        <v>7157.8333333333421</v>
      </c>
      <c r="J1479" s="1">
        <v>0</v>
      </c>
      <c r="K1479" s="2">
        <v>0</v>
      </c>
      <c r="L1479" s="2">
        <v>0</v>
      </c>
      <c r="M1479" s="1">
        <f>IF(K1479&gt;0.001,1,0)</f>
        <v>0</v>
      </c>
      <c r="N1479" s="1">
        <f>IF(L1479&lt;-0.0001,1,0)</f>
        <v>0</v>
      </c>
      <c r="O1479" s="3">
        <f t="shared" si="138"/>
        <v>1.0999999999999999E-2</v>
      </c>
      <c r="P1479" s="2">
        <f t="shared" si="139"/>
        <v>0</v>
      </c>
      <c r="Q1479" s="2">
        <f>0.5*$C$7*$C$8*1.2*K1479^2</f>
        <v>0</v>
      </c>
      <c r="R1479" s="2">
        <f>IF(L1479&gt;0,$C$5*L1479,0)</f>
        <v>0</v>
      </c>
      <c r="S1479" s="2">
        <f t="shared" si="140"/>
        <v>0</v>
      </c>
      <c r="T1479" s="2">
        <f>(S1479*K1479)/1000</f>
        <v>0</v>
      </c>
      <c r="U1479" s="2">
        <f t="shared" si="141"/>
        <v>0</v>
      </c>
      <c r="V1479" s="2">
        <f>SUM(U$5:U1479)</f>
        <v>7213.9796878466996</v>
      </c>
      <c r="W1479" s="2">
        <f>V1479/3600</f>
        <v>2.003883246624083</v>
      </c>
      <c r="X1479" s="2">
        <f>T1479*N1479</f>
        <v>0</v>
      </c>
      <c r="Y1479" s="2">
        <f>SUM(X$5:X1479)</f>
        <v>1879.5616490011257</v>
      </c>
      <c r="Z1479" s="2">
        <f t="shared" si="142"/>
        <v>0.52210045805586824</v>
      </c>
      <c r="AA1479" s="2">
        <f>W1479-Z1479</f>
        <v>1.4817827885682147</v>
      </c>
      <c r="AB1479" s="2">
        <f>(0.5*$C$5*K1479^2)/1000</f>
        <v>0</v>
      </c>
      <c r="AC1479" s="2">
        <f t="shared" si="143"/>
        <v>0</v>
      </c>
      <c r="AD1479" s="13"/>
    </row>
    <row r="1480" spans="5:30" x14ac:dyDescent="0.25">
      <c r="E1480" s="6" t="s">
        <v>3</v>
      </c>
      <c r="F1480" s="1">
        <v>1475</v>
      </c>
      <c r="G1480" s="1">
        <v>453</v>
      </c>
      <c r="H1480" s="2">
        <f>SUM($K$5:K1480)</f>
        <v>15008.250000000002</v>
      </c>
      <c r="I1480" s="2">
        <f>SUM($K$1028:K1480)</f>
        <v>7157.8333333333421</v>
      </c>
      <c r="J1480" s="1">
        <v>0</v>
      </c>
      <c r="K1480" s="2">
        <v>0</v>
      </c>
      <c r="L1480" s="2">
        <v>0</v>
      </c>
      <c r="M1480" s="1">
        <f>IF(K1480&gt;0.001,1,0)</f>
        <v>0</v>
      </c>
      <c r="N1480" s="1">
        <f>IF(L1480&lt;-0.0001,1,0)</f>
        <v>0</v>
      </c>
      <c r="O1480" s="3">
        <f t="shared" si="138"/>
        <v>1.0999999999999999E-2</v>
      </c>
      <c r="P1480" s="2">
        <f t="shared" si="139"/>
        <v>0</v>
      </c>
      <c r="Q1480" s="2">
        <f>0.5*$C$7*$C$8*1.2*K1480^2</f>
        <v>0</v>
      </c>
      <c r="R1480" s="2">
        <f>IF(L1480&gt;0,$C$5*L1480,0)</f>
        <v>0</v>
      </c>
      <c r="S1480" s="2">
        <f t="shared" si="140"/>
        <v>0</v>
      </c>
      <c r="T1480" s="2">
        <f>(S1480*K1480)/1000</f>
        <v>0</v>
      </c>
      <c r="U1480" s="2">
        <f t="shared" si="141"/>
        <v>0</v>
      </c>
      <c r="V1480" s="2">
        <f>SUM(U$5:U1480)</f>
        <v>7213.9796878466996</v>
      </c>
      <c r="W1480" s="2">
        <f>V1480/3600</f>
        <v>2.003883246624083</v>
      </c>
      <c r="X1480" s="2">
        <f>T1480*N1480</f>
        <v>0</v>
      </c>
      <c r="Y1480" s="2">
        <f>SUM(X$5:X1480)</f>
        <v>1879.5616490011257</v>
      </c>
      <c r="Z1480" s="2">
        <f t="shared" si="142"/>
        <v>0.52210045805586824</v>
      </c>
      <c r="AA1480" s="2">
        <f>W1480-Z1480</f>
        <v>1.4817827885682147</v>
      </c>
      <c r="AB1480" s="2">
        <f>(0.5*$C$5*K1480^2)/1000</f>
        <v>0</v>
      </c>
      <c r="AC1480" s="2">
        <f t="shared" si="143"/>
        <v>0</v>
      </c>
      <c r="AD1480" s="13"/>
    </row>
    <row r="1481" spans="5:30" x14ac:dyDescent="0.25">
      <c r="E1481" s="6" t="s">
        <v>3</v>
      </c>
      <c r="F1481" s="1">
        <v>1476</v>
      </c>
      <c r="G1481" s="1">
        <v>454</v>
      </c>
      <c r="H1481" s="2">
        <f>SUM($K$5:K1481)</f>
        <v>15008.250000000002</v>
      </c>
      <c r="I1481" s="2">
        <f>SUM($K$1028:K1481)</f>
        <v>7157.8333333333421</v>
      </c>
      <c r="J1481" s="1">
        <v>0</v>
      </c>
      <c r="K1481" s="2">
        <v>0</v>
      </c>
      <c r="L1481" s="2">
        <v>0</v>
      </c>
      <c r="M1481" s="1">
        <f>IF(K1481&gt;0.001,1,0)</f>
        <v>0</v>
      </c>
      <c r="N1481" s="1">
        <f>IF(L1481&lt;-0.0001,1,0)</f>
        <v>0</v>
      </c>
      <c r="O1481" s="3">
        <f t="shared" si="138"/>
        <v>1.0999999999999999E-2</v>
      </c>
      <c r="P1481" s="2">
        <f t="shared" si="139"/>
        <v>0</v>
      </c>
      <c r="Q1481" s="2">
        <f>0.5*$C$7*$C$8*1.2*K1481^2</f>
        <v>0</v>
      </c>
      <c r="R1481" s="2">
        <f>IF(L1481&gt;0,$C$5*L1481,0)</f>
        <v>0</v>
      </c>
      <c r="S1481" s="2">
        <f t="shared" si="140"/>
        <v>0</v>
      </c>
      <c r="T1481" s="2">
        <f>(S1481*K1481)/1000</f>
        <v>0</v>
      </c>
      <c r="U1481" s="2">
        <f t="shared" si="141"/>
        <v>0</v>
      </c>
      <c r="V1481" s="2">
        <f>SUM(U$5:U1481)</f>
        <v>7213.9796878466996</v>
      </c>
      <c r="W1481" s="2">
        <f>V1481/3600</f>
        <v>2.003883246624083</v>
      </c>
      <c r="X1481" s="2">
        <f>T1481*N1481</f>
        <v>0</v>
      </c>
      <c r="Y1481" s="2">
        <f>SUM(X$5:X1481)</f>
        <v>1879.5616490011257</v>
      </c>
      <c r="Z1481" s="2">
        <f t="shared" si="142"/>
        <v>0.52210045805586824</v>
      </c>
      <c r="AA1481" s="2">
        <f>W1481-Z1481</f>
        <v>1.4817827885682147</v>
      </c>
      <c r="AB1481" s="2">
        <f>(0.5*$C$5*K1481^2)/1000</f>
        <v>0</v>
      </c>
      <c r="AC1481" s="2">
        <f t="shared" si="143"/>
        <v>0</v>
      </c>
      <c r="AD1481" s="13"/>
    </row>
    <row r="1482" spans="5:30" x14ac:dyDescent="0.25">
      <c r="E1482" s="6" t="s">
        <v>3</v>
      </c>
      <c r="F1482" s="1">
        <v>1477</v>
      </c>
      <c r="G1482" s="1">
        <v>455</v>
      </c>
      <c r="H1482" s="2">
        <f>SUM($K$5:K1482)</f>
        <v>15008.250000000002</v>
      </c>
      <c r="I1482" s="2">
        <f>SUM($K$1028:K1482)</f>
        <v>7157.8333333333421</v>
      </c>
      <c r="J1482" s="1">
        <v>0</v>
      </c>
      <c r="K1482" s="2">
        <v>0</v>
      </c>
      <c r="L1482" s="2">
        <v>0</v>
      </c>
      <c r="M1482" s="1">
        <f>IF(K1482&gt;0.001,1,0)</f>
        <v>0</v>
      </c>
      <c r="N1482" s="1">
        <f>IF(L1482&lt;-0.0001,1,0)</f>
        <v>0</v>
      </c>
      <c r="O1482" s="3">
        <f t="shared" si="138"/>
        <v>1.0999999999999999E-2</v>
      </c>
      <c r="P1482" s="2">
        <f t="shared" si="139"/>
        <v>0</v>
      </c>
      <c r="Q1482" s="2">
        <f>0.5*$C$7*$C$8*1.2*K1482^2</f>
        <v>0</v>
      </c>
      <c r="R1482" s="2">
        <f>IF(L1482&gt;0,$C$5*L1482,0)</f>
        <v>0</v>
      </c>
      <c r="S1482" s="2">
        <f t="shared" si="140"/>
        <v>0</v>
      </c>
      <c r="T1482" s="2">
        <f>(S1482*K1482)/1000</f>
        <v>0</v>
      </c>
      <c r="U1482" s="2">
        <f t="shared" si="141"/>
        <v>0</v>
      </c>
      <c r="V1482" s="2">
        <f>SUM(U$5:U1482)</f>
        <v>7213.9796878466996</v>
      </c>
      <c r="W1482" s="2">
        <f>V1482/3600</f>
        <v>2.003883246624083</v>
      </c>
      <c r="X1482" s="2">
        <f>T1482*N1482</f>
        <v>0</v>
      </c>
      <c r="Y1482" s="2">
        <f>SUM(X$5:X1482)</f>
        <v>1879.5616490011257</v>
      </c>
      <c r="Z1482" s="2">
        <f t="shared" si="142"/>
        <v>0.52210045805586824</v>
      </c>
      <c r="AA1482" s="2">
        <f>W1482-Z1482</f>
        <v>1.4817827885682147</v>
      </c>
      <c r="AB1482" s="2">
        <f>(0.5*$C$5*K1482^2)/1000</f>
        <v>0</v>
      </c>
      <c r="AC1482" s="2">
        <f t="shared" si="143"/>
        <v>0</v>
      </c>
      <c r="AD1482" s="13"/>
    </row>
    <row r="1483" spans="5:30" x14ac:dyDescent="0.25">
      <c r="E1483" s="7" t="s">
        <v>4</v>
      </c>
      <c r="F1483" s="1">
        <v>1478</v>
      </c>
      <c r="G1483" s="1">
        <v>1</v>
      </c>
      <c r="H1483" s="2">
        <f>SUM($K$5:K1483)</f>
        <v>15008.250000000002</v>
      </c>
      <c r="I1483" s="2">
        <f>SUM($K$1483:K1483)</f>
        <v>0</v>
      </c>
      <c r="J1483" s="1">
        <v>0</v>
      </c>
      <c r="K1483" s="2">
        <v>0</v>
      </c>
      <c r="L1483" s="2">
        <v>0.30555555555555558</v>
      </c>
      <c r="M1483" s="1">
        <f>IF(K1483&gt;0.001,1,0)</f>
        <v>0</v>
      </c>
      <c r="N1483" s="1">
        <f>IF(L1483&lt;-0.0001,1,0)</f>
        <v>0</v>
      </c>
      <c r="O1483" s="3">
        <f t="shared" si="138"/>
        <v>1.0999999999999999E-2</v>
      </c>
      <c r="P1483" s="2">
        <f t="shared" si="139"/>
        <v>0</v>
      </c>
      <c r="Q1483" s="2">
        <f>0.5*$C$7*$C$8*1.2*K1483^2</f>
        <v>0</v>
      </c>
      <c r="R1483" s="2">
        <f>IF(L1483&gt;0,$C$5*L1483,0)</f>
        <v>403.63888888888891</v>
      </c>
      <c r="S1483" s="2">
        <f t="shared" si="140"/>
        <v>403.63888888888891</v>
      </c>
      <c r="T1483" s="2">
        <f>(S1483*K1483)/1000</f>
        <v>0</v>
      </c>
      <c r="U1483" s="2">
        <f t="shared" si="141"/>
        <v>0</v>
      </c>
      <c r="V1483" s="2">
        <f>SUM(U$5:U1483)</f>
        <v>7213.9796878466996</v>
      </c>
      <c r="W1483" s="2">
        <f>V1483/3600</f>
        <v>2.003883246624083</v>
      </c>
      <c r="X1483" s="2">
        <f>T1483*N1483</f>
        <v>0</v>
      </c>
      <c r="Y1483" s="2">
        <f>SUM(X$5:X1483)</f>
        <v>1879.5616490011257</v>
      </c>
      <c r="Z1483" s="2">
        <f t="shared" si="142"/>
        <v>0.52210045805586824</v>
      </c>
      <c r="AA1483" s="2">
        <f>W1483-Z1483</f>
        <v>1.4817827885682147</v>
      </c>
      <c r="AB1483" s="2">
        <f>(0.5*$C$5*K1483^2)/1000</f>
        <v>0</v>
      </c>
      <c r="AC1483" s="2">
        <f t="shared" si="143"/>
        <v>0</v>
      </c>
      <c r="AD1483" s="13"/>
    </row>
    <row r="1484" spans="5:30" x14ac:dyDescent="0.25">
      <c r="E1484" s="7" t="s">
        <v>4</v>
      </c>
      <c r="F1484" s="1">
        <v>1479</v>
      </c>
      <c r="G1484" s="1">
        <v>2</v>
      </c>
      <c r="H1484" s="2">
        <f>SUM($K$5:K1484)</f>
        <v>15008.861111111113</v>
      </c>
      <c r="I1484" s="2">
        <f>SUM($K$1483:K1484)</f>
        <v>0.61111111111111116</v>
      </c>
      <c r="J1484" s="1">
        <v>2.2000000000000002</v>
      </c>
      <c r="K1484" s="2">
        <v>0.61111111111111116</v>
      </c>
      <c r="L1484" s="2">
        <v>0.61111111111111116</v>
      </c>
      <c r="M1484" s="1">
        <f>IF(K1484&gt;0.001,1,0)</f>
        <v>1</v>
      </c>
      <c r="N1484" s="1">
        <f>IF(L1484&lt;-0.0001,1,0)</f>
        <v>0</v>
      </c>
      <c r="O1484" s="3">
        <f t="shared" si="138"/>
        <v>1.0999999999999999E-2</v>
      </c>
      <c r="P1484" s="2">
        <f t="shared" si="139"/>
        <v>142.54910999999998</v>
      </c>
      <c r="Q1484" s="2">
        <f>0.5*$C$7*$C$8*1.2*K1484^2</f>
        <v>0.14700155555555558</v>
      </c>
      <c r="R1484" s="2">
        <f>IF(L1484&gt;0,$C$5*L1484,0)</f>
        <v>807.27777777777783</v>
      </c>
      <c r="S1484" s="2">
        <f t="shared" si="140"/>
        <v>949.97388933333332</v>
      </c>
      <c r="T1484" s="2">
        <f>(S1484*K1484)/1000</f>
        <v>0.58053959903703711</v>
      </c>
      <c r="U1484" s="2">
        <f t="shared" si="141"/>
        <v>0.58053959903703711</v>
      </c>
      <c r="V1484" s="2">
        <f>SUM(U$5:U1484)</f>
        <v>7214.5602274457369</v>
      </c>
      <c r="W1484" s="2">
        <f>V1484/3600</f>
        <v>2.0040445076238158</v>
      </c>
      <c r="X1484" s="2">
        <f>T1484*N1484</f>
        <v>0</v>
      </c>
      <c r="Y1484" s="2">
        <f>SUM(X$5:X1484)</f>
        <v>1879.5616490011257</v>
      </c>
      <c r="Z1484" s="2">
        <f t="shared" si="142"/>
        <v>0.52210045805586824</v>
      </c>
      <c r="AA1484" s="2">
        <f>W1484-Z1484</f>
        <v>1.4819440495679475</v>
      </c>
      <c r="AB1484" s="2">
        <f>(0.5*$C$5*K1484^2)/1000</f>
        <v>0.24666820987654325</v>
      </c>
      <c r="AC1484" s="2">
        <f t="shared" si="143"/>
        <v>0</v>
      </c>
      <c r="AD1484" s="13"/>
    </row>
    <row r="1485" spans="5:30" x14ac:dyDescent="0.25">
      <c r="E1485" s="7" t="s">
        <v>4</v>
      </c>
      <c r="F1485" s="1">
        <v>1480</v>
      </c>
      <c r="G1485" s="1">
        <v>3</v>
      </c>
      <c r="H1485" s="2">
        <f>SUM($K$5:K1485)</f>
        <v>15010.083333333336</v>
      </c>
      <c r="I1485" s="2">
        <f>SUM($K$1483:K1485)</f>
        <v>1.8333333333333335</v>
      </c>
      <c r="J1485" s="1">
        <v>4.4000000000000004</v>
      </c>
      <c r="K1485" s="2">
        <v>1.2222222222222223</v>
      </c>
      <c r="L1485" s="2">
        <v>0.56944444444444442</v>
      </c>
      <c r="M1485" s="1">
        <f>IF(K1485&gt;0.001,1,0)</f>
        <v>1</v>
      </c>
      <c r="N1485" s="1">
        <f>IF(L1485&lt;-0.0001,1,0)</f>
        <v>0</v>
      </c>
      <c r="O1485" s="3">
        <f t="shared" si="138"/>
        <v>1.0999999999999999E-2</v>
      </c>
      <c r="P1485" s="2">
        <f t="shared" si="139"/>
        <v>142.54910999999998</v>
      </c>
      <c r="Q1485" s="2">
        <f>0.5*$C$7*$C$8*1.2*K1485^2</f>
        <v>0.58800622222222232</v>
      </c>
      <c r="R1485" s="2">
        <f>IF(L1485&gt;0,$C$5*L1485,0)</f>
        <v>752.23611111111109</v>
      </c>
      <c r="S1485" s="2">
        <f t="shared" si="140"/>
        <v>895.37322733333326</v>
      </c>
      <c r="T1485" s="2">
        <f>(S1485*K1485)/1000</f>
        <v>1.0943450556296295</v>
      </c>
      <c r="U1485" s="2">
        <f t="shared" si="141"/>
        <v>1.0943450556296295</v>
      </c>
      <c r="V1485" s="2">
        <f>SUM(U$5:U1485)</f>
        <v>7215.6545725013666</v>
      </c>
      <c r="W1485" s="2">
        <f>V1485/3600</f>
        <v>2.0043484923614909</v>
      </c>
      <c r="X1485" s="2">
        <f>T1485*N1485</f>
        <v>0</v>
      </c>
      <c r="Y1485" s="2">
        <f>SUM(X$5:X1485)</f>
        <v>1879.5616490011257</v>
      </c>
      <c r="Z1485" s="2">
        <f t="shared" si="142"/>
        <v>0.52210045805586824</v>
      </c>
      <c r="AA1485" s="2">
        <f>W1485-Z1485</f>
        <v>1.4822480343056226</v>
      </c>
      <c r="AB1485" s="2">
        <f>(0.5*$C$5*K1485^2)/1000</f>
        <v>0.98667283950617302</v>
      </c>
      <c r="AC1485" s="2">
        <f t="shared" si="143"/>
        <v>0</v>
      </c>
      <c r="AD1485" s="13"/>
    </row>
    <row r="1486" spans="5:30" x14ac:dyDescent="0.25">
      <c r="E1486" s="7" t="s">
        <v>4</v>
      </c>
      <c r="F1486" s="1">
        <v>1481</v>
      </c>
      <c r="G1486" s="1">
        <v>4</v>
      </c>
      <c r="H1486" s="2">
        <f>SUM($K$5:K1486)</f>
        <v>15011.833333333336</v>
      </c>
      <c r="I1486" s="2">
        <f>SUM($K$1483:K1486)</f>
        <v>3.5833333333333335</v>
      </c>
      <c r="J1486" s="1">
        <v>6.3</v>
      </c>
      <c r="K1486" s="2">
        <v>1.75</v>
      </c>
      <c r="L1486" s="2">
        <v>0.4861111111111111</v>
      </c>
      <c r="M1486" s="1">
        <f>IF(K1486&gt;0.001,1,0)</f>
        <v>1</v>
      </c>
      <c r="N1486" s="1">
        <f>IF(L1486&lt;-0.0001,1,0)</f>
        <v>0</v>
      </c>
      <c r="O1486" s="3">
        <f t="shared" si="138"/>
        <v>1.0999999999999999E-2</v>
      </c>
      <c r="P1486" s="2">
        <f t="shared" si="139"/>
        <v>142.54910999999998</v>
      </c>
      <c r="Q1486" s="2">
        <f>0.5*$C$7*$C$8*1.2*K1486^2</f>
        <v>1.2054735000000001</v>
      </c>
      <c r="R1486" s="2">
        <f>IF(L1486&gt;0,$C$5*L1486,0)</f>
        <v>642.15277777777771</v>
      </c>
      <c r="S1486" s="2">
        <f t="shared" si="140"/>
        <v>785.90736127777768</v>
      </c>
      <c r="T1486" s="2">
        <f>(S1486*K1486)/1000</f>
        <v>1.3753378822361111</v>
      </c>
      <c r="U1486" s="2">
        <f t="shared" si="141"/>
        <v>1.3753378822361111</v>
      </c>
      <c r="V1486" s="2">
        <f>SUM(U$5:U1486)</f>
        <v>7217.0299103836023</v>
      </c>
      <c r="W1486" s="2">
        <f>V1486/3600</f>
        <v>2.0047305306621119</v>
      </c>
      <c r="X1486" s="2">
        <f>T1486*N1486</f>
        <v>0</v>
      </c>
      <c r="Y1486" s="2">
        <f>SUM(X$5:X1486)</f>
        <v>1879.5616490011257</v>
      </c>
      <c r="Z1486" s="2">
        <f t="shared" si="142"/>
        <v>0.52210045805586824</v>
      </c>
      <c r="AA1486" s="2">
        <f>W1486-Z1486</f>
        <v>1.4826300726062436</v>
      </c>
      <c r="AB1486" s="2">
        <f>(0.5*$C$5*K1486^2)/1000</f>
        <v>2.02278125</v>
      </c>
      <c r="AC1486" s="2">
        <f t="shared" si="143"/>
        <v>0</v>
      </c>
      <c r="AD1486" s="13"/>
    </row>
    <row r="1487" spans="5:30" x14ac:dyDescent="0.25">
      <c r="E1487" s="7" t="s">
        <v>4</v>
      </c>
      <c r="F1487" s="1">
        <v>1482</v>
      </c>
      <c r="G1487" s="1">
        <v>5</v>
      </c>
      <c r="H1487" s="2">
        <f>SUM($K$5:K1487)</f>
        <v>15014.027777777781</v>
      </c>
      <c r="I1487" s="2">
        <f>SUM($K$1483:K1487)</f>
        <v>5.7777777777777786</v>
      </c>
      <c r="J1487" s="1">
        <v>7.9</v>
      </c>
      <c r="K1487" s="2">
        <v>2.1944444444444446</v>
      </c>
      <c r="L1487" s="2">
        <v>0.40277777777777768</v>
      </c>
      <c r="M1487" s="1">
        <f>IF(K1487&gt;0.001,1,0)</f>
        <v>1</v>
      </c>
      <c r="N1487" s="1">
        <f>IF(L1487&lt;-0.0001,1,0)</f>
        <v>0</v>
      </c>
      <c r="O1487" s="3">
        <f t="shared" si="138"/>
        <v>1.0999999999999999E-2</v>
      </c>
      <c r="P1487" s="2">
        <f t="shared" si="139"/>
        <v>142.54910999999998</v>
      </c>
      <c r="Q1487" s="2">
        <f>0.5*$C$7*$C$8*1.2*K1487^2</f>
        <v>1.8955303888888893</v>
      </c>
      <c r="R1487" s="2">
        <f>IF(L1487&gt;0,$C$5*L1487,0)</f>
        <v>532.06944444444434</v>
      </c>
      <c r="S1487" s="2">
        <f t="shared" si="140"/>
        <v>676.51408483333319</v>
      </c>
      <c r="T1487" s="2">
        <f>(S1487*K1487)/1000</f>
        <v>1.4845725750509258</v>
      </c>
      <c r="U1487" s="2">
        <f t="shared" si="141"/>
        <v>1.4845725750509258</v>
      </c>
      <c r="V1487" s="2">
        <f>SUM(U$5:U1487)</f>
        <v>7218.5144829586534</v>
      </c>
      <c r="W1487" s="2">
        <f>V1487/3600</f>
        <v>2.0051429119329591</v>
      </c>
      <c r="X1487" s="2">
        <f>T1487*N1487</f>
        <v>0</v>
      </c>
      <c r="Y1487" s="2">
        <f>SUM(X$5:X1487)</f>
        <v>1879.5616490011257</v>
      </c>
      <c r="Z1487" s="2">
        <f t="shared" si="142"/>
        <v>0.52210045805586824</v>
      </c>
      <c r="AA1487" s="2">
        <f>W1487-Z1487</f>
        <v>1.4830424538770908</v>
      </c>
      <c r="AB1487" s="2">
        <f>(0.5*$C$5*K1487^2)/1000</f>
        <v>3.1806948302469142</v>
      </c>
      <c r="AC1487" s="2">
        <f t="shared" si="143"/>
        <v>0</v>
      </c>
      <c r="AD1487" s="13"/>
    </row>
    <row r="1488" spans="5:30" x14ac:dyDescent="0.25">
      <c r="E1488" s="7" t="s">
        <v>4</v>
      </c>
      <c r="F1488" s="1">
        <v>1483</v>
      </c>
      <c r="G1488" s="1">
        <v>6</v>
      </c>
      <c r="H1488" s="2">
        <f>SUM($K$5:K1488)</f>
        <v>15016.583333333336</v>
      </c>
      <c r="I1488" s="2">
        <f>SUM($K$1483:K1488)</f>
        <v>8.3333333333333339</v>
      </c>
      <c r="J1488" s="1">
        <v>9.1999999999999993</v>
      </c>
      <c r="K1488" s="2">
        <v>2.5555555555555554</v>
      </c>
      <c r="L1488" s="2">
        <v>0.34722222222222221</v>
      </c>
      <c r="M1488" s="1">
        <f>IF(K1488&gt;0.001,1,0)</f>
        <v>1</v>
      </c>
      <c r="N1488" s="1">
        <f>IF(L1488&lt;-0.0001,1,0)</f>
        <v>0</v>
      </c>
      <c r="O1488" s="3">
        <f t="shared" si="138"/>
        <v>1.0999999999999999E-2</v>
      </c>
      <c r="P1488" s="2">
        <f t="shared" si="139"/>
        <v>142.54910999999998</v>
      </c>
      <c r="Q1488" s="2">
        <f>0.5*$C$7*$C$8*1.2*K1488^2</f>
        <v>2.5707048888888888</v>
      </c>
      <c r="R1488" s="2">
        <f>IF(L1488&gt;0,$C$5*L1488,0)</f>
        <v>458.68055555555554</v>
      </c>
      <c r="S1488" s="2">
        <f t="shared" si="140"/>
        <v>603.80037044444441</v>
      </c>
      <c r="T1488" s="2">
        <f>(S1488*K1488)/1000</f>
        <v>1.5430453911358022</v>
      </c>
      <c r="U1488" s="2">
        <f t="shared" si="141"/>
        <v>1.5430453911358022</v>
      </c>
      <c r="V1488" s="2">
        <f>SUM(U$5:U1488)</f>
        <v>7220.0575283497892</v>
      </c>
      <c r="W1488" s="2">
        <f>V1488/3600</f>
        <v>2.0055715356527193</v>
      </c>
      <c r="X1488" s="2">
        <f>T1488*N1488</f>
        <v>0</v>
      </c>
      <c r="Y1488" s="2">
        <f>SUM(X$5:X1488)</f>
        <v>1879.5616490011257</v>
      </c>
      <c r="Z1488" s="2">
        <f t="shared" si="142"/>
        <v>0.52210045805586824</v>
      </c>
      <c r="AA1488" s="2">
        <f>W1488-Z1488</f>
        <v>1.4834710775968509</v>
      </c>
      <c r="AB1488" s="2">
        <f>(0.5*$C$5*K1488^2)/1000</f>
        <v>4.3136358024691352</v>
      </c>
      <c r="AC1488" s="2">
        <f t="shared" si="143"/>
        <v>0</v>
      </c>
      <c r="AD1488" s="13"/>
    </row>
    <row r="1489" spans="5:30" x14ac:dyDescent="0.25">
      <c r="E1489" s="7" t="s">
        <v>4</v>
      </c>
      <c r="F1489" s="1">
        <v>1484</v>
      </c>
      <c r="G1489" s="1">
        <v>7</v>
      </c>
      <c r="H1489" s="2">
        <f>SUM($K$5:K1489)</f>
        <v>15019.472222222224</v>
      </c>
      <c r="I1489" s="2">
        <f>SUM($K$1483:K1489)</f>
        <v>11.222222222222223</v>
      </c>
      <c r="J1489" s="1">
        <v>10.4</v>
      </c>
      <c r="K1489" s="2">
        <v>2.8888888888888888</v>
      </c>
      <c r="L1489" s="2">
        <v>0.31944444444444453</v>
      </c>
      <c r="M1489" s="1">
        <f>IF(K1489&gt;0.001,1,0)</f>
        <v>1</v>
      </c>
      <c r="N1489" s="1">
        <f>IF(L1489&lt;-0.0001,1,0)</f>
        <v>0</v>
      </c>
      <c r="O1489" s="3">
        <f t="shared" si="138"/>
        <v>1.0999999999999999E-2</v>
      </c>
      <c r="P1489" s="2">
        <f t="shared" si="139"/>
        <v>142.54910999999998</v>
      </c>
      <c r="Q1489" s="2">
        <f>0.5*$C$7*$C$8*1.2*K1489^2</f>
        <v>3.2850595555555557</v>
      </c>
      <c r="R1489" s="2">
        <f>IF(L1489&gt;0,$C$5*L1489,0)</f>
        <v>421.9861111111112</v>
      </c>
      <c r="S1489" s="2">
        <f t="shared" si="140"/>
        <v>567.8202806666668</v>
      </c>
      <c r="T1489" s="2">
        <f>(S1489*K1489)/1000</f>
        <v>1.6403696997037041</v>
      </c>
      <c r="U1489" s="2">
        <f t="shared" si="141"/>
        <v>1.6403696997037041</v>
      </c>
      <c r="V1489" s="2">
        <f>SUM(U$5:U1489)</f>
        <v>7221.6978980494932</v>
      </c>
      <c r="W1489" s="2">
        <f>V1489/3600</f>
        <v>2.0060271939026371</v>
      </c>
      <c r="X1489" s="2">
        <f>T1489*N1489</f>
        <v>0</v>
      </c>
      <c r="Y1489" s="2">
        <f>SUM(X$5:X1489)</f>
        <v>1879.5616490011257</v>
      </c>
      <c r="Z1489" s="2">
        <f t="shared" si="142"/>
        <v>0.52210045805586824</v>
      </c>
      <c r="AA1489" s="2">
        <f>W1489-Z1489</f>
        <v>1.4839267358467687</v>
      </c>
      <c r="AB1489" s="2">
        <f>(0.5*$C$5*K1489^2)/1000</f>
        <v>5.5123209876543209</v>
      </c>
      <c r="AC1489" s="2">
        <f t="shared" si="143"/>
        <v>0</v>
      </c>
      <c r="AD1489" s="13"/>
    </row>
    <row r="1490" spans="5:30" x14ac:dyDescent="0.25">
      <c r="E1490" s="7" t="s">
        <v>4</v>
      </c>
      <c r="F1490" s="1">
        <v>1485</v>
      </c>
      <c r="G1490" s="1">
        <v>8</v>
      </c>
      <c r="H1490" s="2">
        <f>SUM($K$5:K1490)</f>
        <v>15022.66666666667</v>
      </c>
      <c r="I1490" s="2">
        <f>SUM($K$1483:K1490)</f>
        <v>14.416666666666668</v>
      </c>
      <c r="J1490" s="1">
        <v>11.5</v>
      </c>
      <c r="K1490" s="2">
        <v>3.1944444444444442</v>
      </c>
      <c r="L1490" s="2">
        <v>0.34722222222222221</v>
      </c>
      <c r="M1490" s="1">
        <f>IF(K1490&gt;0.001,1,0)</f>
        <v>1</v>
      </c>
      <c r="N1490" s="1">
        <f>IF(L1490&lt;-0.0001,1,0)</f>
        <v>0</v>
      </c>
      <c r="O1490" s="3">
        <f t="shared" si="138"/>
        <v>1.0999999999999999E-2</v>
      </c>
      <c r="P1490" s="2">
        <f t="shared" si="139"/>
        <v>142.54910999999998</v>
      </c>
      <c r="Q1490" s="2">
        <f>0.5*$C$7*$C$8*1.2*K1490^2</f>
        <v>4.0167263888888893</v>
      </c>
      <c r="R1490" s="2">
        <f>IF(L1490&gt;0,$C$5*L1490,0)</f>
        <v>458.68055555555554</v>
      </c>
      <c r="S1490" s="2">
        <f t="shared" si="140"/>
        <v>605.24639194444444</v>
      </c>
      <c r="T1490" s="2">
        <f>(S1490*K1490)/1000</f>
        <v>1.933425974266975</v>
      </c>
      <c r="U1490" s="2">
        <f t="shared" si="141"/>
        <v>1.933425974266975</v>
      </c>
      <c r="V1490" s="2">
        <f>SUM(U$5:U1490)</f>
        <v>7223.6313240237605</v>
      </c>
      <c r="W1490" s="2">
        <f>V1490/3600</f>
        <v>2.0065642566732667</v>
      </c>
      <c r="X1490" s="2">
        <f>T1490*N1490</f>
        <v>0</v>
      </c>
      <c r="Y1490" s="2">
        <f>SUM(X$5:X1490)</f>
        <v>1879.5616490011257</v>
      </c>
      <c r="Z1490" s="2">
        <f t="shared" si="142"/>
        <v>0.52210045805586824</v>
      </c>
      <c r="AA1490" s="2">
        <f>W1490-Z1490</f>
        <v>1.4844637986173983</v>
      </c>
      <c r="AB1490" s="2">
        <f>(0.5*$C$5*K1490^2)/1000</f>
        <v>6.7400559413580243</v>
      </c>
      <c r="AC1490" s="2">
        <f t="shared" si="143"/>
        <v>0</v>
      </c>
      <c r="AD1490" s="13"/>
    </row>
    <row r="1491" spans="5:30" x14ac:dyDescent="0.25">
      <c r="E1491" s="7" t="s">
        <v>4</v>
      </c>
      <c r="F1491" s="1">
        <v>1486</v>
      </c>
      <c r="G1491" s="1">
        <v>9</v>
      </c>
      <c r="H1491" s="2">
        <f>SUM($K$5:K1491)</f>
        <v>15026.250000000004</v>
      </c>
      <c r="I1491" s="2">
        <f>SUM($K$1483:K1491)</f>
        <v>18</v>
      </c>
      <c r="J1491" s="1">
        <v>12.9</v>
      </c>
      <c r="K1491" s="2">
        <v>3.5833333333333335</v>
      </c>
      <c r="L1491" s="2">
        <v>0.44444444444444431</v>
      </c>
      <c r="M1491" s="1">
        <f>IF(K1491&gt;0.001,1,0)</f>
        <v>1</v>
      </c>
      <c r="N1491" s="1">
        <f>IF(L1491&lt;-0.0001,1,0)</f>
        <v>0</v>
      </c>
      <c r="O1491" s="3">
        <f t="shared" si="138"/>
        <v>1.0999999999999999E-2</v>
      </c>
      <c r="P1491" s="2">
        <f t="shared" si="139"/>
        <v>142.54910999999998</v>
      </c>
      <c r="Q1491" s="2">
        <f>0.5*$C$7*$C$8*1.2*K1491^2</f>
        <v>5.0542415000000007</v>
      </c>
      <c r="R1491" s="2">
        <f>IF(L1491&gt;0,$C$5*L1491,0)</f>
        <v>587.11111111111097</v>
      </c>
      <c r="S1491" s="2">
        <f t="shared" si="140"/>
        <v>734.714462611111</v>
      </c>
      <c r="T1491" s="2">
        <f>(S1491*K1491)/1000</f>
        <v>2.6327268243564812</v>
      </c>
      <c r="U1491" s="2">
        <f t="shared" si="141"/>
        <v>2.6327268243564812</v>
      </c>
      <c r="V1491" s="2">
        <f>SUM(U$5:U1491)</f>
        <v>7226.2640508481172</v>
      </c>
      <c r="W1491" s="2">
        <f>V1491/3600</f>
        <v>2.0072955696800325</v>
      </c>
      <c r="X1491" s="2">
        <f>T1491*N1491</f>
        <v>0</v>
      </c>
      <c r="Y1491" s="2">
        <f>SUM(X$5:X1491)</f>
        <v>1879.5616490011257</v>
      </c>
      <c r="Z1491" s="2">
        <f t="shared" si="142"/>
        <v>0.52210045805586824</v>
      </c>
      <c r="AA1491" s="2">
        <f>W1491-Z1491</f>
        <v>1.4851951116241642</v>
      </c>
      <c r="AB1491" s="2">
        <f>(0.5*$C$5*K1491^2)/1000</f>
        <v>8.4810034722222234</v>
      </c>
      <c r="AC1491" s="2">
        <f t="shared" si="143"/>
        <v>0</v>
      </c>
      <c r="AD1491" s="13"/>
    </row>
    <row r="1492" spans="5:30" x14ac:dyDescent="0.25">
      <c r="E1492" s="7" t="s">
        <v>4</v>
      </c>
      <c r="F1492" s="1">
        <v>1487</v>
      </c>
      <c r="G1492" s="1">
        <v>10</v>
      </c>
      <c r="H1492" s="2">
        <f>SUM($K$5:K1492)</f>
        <v>15030.333333333338</v>
      </c>
      <c r="I1492" s="2">
        <f>SUM($K$1483:K1492)</f>
        <v>22.083333333333332</v>
      </c>
      <c r="J1492" s="1">
        <v>14.7</v>
      </c>
      <c r="K1492" s="2">
        <v>4.083333333333333</v>
      </c>
      <c r="L1492" s="2">
        <v>0.56944444444444442</v>
      </c>
      <c r="M1492" s="1">
        <f>IF(K1492&gt;0.001,1,0)</f>
        <v>1</v>
      </c>
      <c r="N1492" s="1">
        <f>IF(L1492&lt;-0.0001,1,0)</f>
        <v>0</v>
      </c>
      <c r="O1492" s="3">
        <f t="shared" si="138"/>
        <v>1.0999999999999999E-2</v>
      </c>
      <c r="P1492" s="2">
        <f t="shared" si="139"/>
        <v>142.54910999999998</v>
      </c>
      <c r="Q1492" s="2">
        <f>0.5*$C$7*$C$8*1.2*K1492^2</f>
        <v>6.5631334999999993</v>
      </c>
      <c r="R1492" s="2">
        <f>IF(L1492&gt;0,$C$5*L1492,0)</f>
        <v>752.23611111111109</v>
      </c>
      <c r="S1492" s="2">
        <f t="shared" si="140"/>
        <v>901.34835461111106</v>
      </c>
      <c r="T1492" s="2">
        <f>(S1492*K1492)/1000</f>
        <v>3.6805057813287032</v>
      </c>
      <c r="U1492" s="2">
        <f t="shared" si="141"/>
        <v>3.6805057813287032</v>
      </c>
      <c r="V1492" s="2">
        <f>SUM(U$5:U1492)</f>
        <v>7229.9445566294462</v>
      </c>
      <c r="W1492" s="2">
        <f>V1492/3600</f>
        <v>2.0083179323970684</v>
      </c>
      <c r="X1492" s="2">
        <f>T1492*N1492</f>
        <v>0</v>
      </c>
      <c r="Y1492" s="2">
        <f>SUM(X$5:X1492)</f>
        <v>1879.5616490011257</v>
      </c>
      <c r="Z1492" s="2">
        <f t="shared" si="142"/>
        <v>0.52210045805586824</v>
      </c>
      <c r="AA1492" s="2">
        <f>W1492-Z1492</f>
        <v>1.4862174743412</v>
      </c>
      <c r="AB1492" s="2">
        <f>(0.5*$C$5*K1492^2)/1000</f>
        <v>11.012920138888887</v>
      </c>
      <c r="AC1492" s="2">
        <f t="shared" si="143"/>
        <v>0</v>
      </c>
      <c r="AD1492" s="13"/>
    </row>
    <row r="1493" spans="5:30" x14ac:dyDescent="0.25">
      <c r="E1493" s="7" t="s">
        <v>4</v>
      </c>
      <c r="F1493" s="1">
        <v>1488</v>
      </c>
      <c r="G1493" s="1">
        <v>11</v>
      </c>
      <c r="H1493" s="2">
        <f>SUM($K$5:K1493)</f>
        <v>15035.05555555556</v>
      </c>
      <c r="I1493" s="2">
        <f>SUM($K$1483:K1493)</f>
        <v>26.805555555555554</v>
      </c>
      <c r="J1493" s="1">
        <v>17</v>
      </c>
      <c r="K1493" s="2">
        <v>4.7222222222222223</v>
      </c>
      <c r="L1493" s="2">
        <v>0.70833333333333348</v>
      </c>
      <c r="M1493" s="1">
        <f>IF(K1493&gt;0.001,1,0)</f>
        <v>1</v>
      </c>
      <c r="N1493" s="1">
        <f>IF(L1493&lt;-0.0001,1,0)</f>
        <v>0</v>
      </c>
      <c r="O1493" s="3">
        <f t="shared" si="138"/>
        <v>1.0999999999999999E-2</v>
      </c>
      <c r="P1493" s="2">
        <f t="shared" si="139"/>
        <v>142.54910999999998</v>
      </c>
      <c r="Q1493" s="2">
        <f>0.5*$C$7*$C$8*1.2*K1493^2</f>
        <v>8.7775722222222221</v>
      </c>
      <c r="R1493" s="2">
        <f>IF(L1493&gt;0,$C$5*L1493,0)</f>
        <v>935.70833333333348</v>
      </c>
      <c r="S1493" s="2">
        <f t="shared" si="140"/>
        <v>1087.0350155555557</v>
      </c>
      <c r="T1493" s="2">
        <f>(S1493*K1493)/1000</f>
        <v>5.1332209067901235</v>
      </c>
      <c r="U1493" s="2">
        <f t="shared" si="141"/>
        <v>5.1332209067901235</v>
      </c>
      <c r="V1493" s="2">
        <f>SUM(U$5:U1493)</f>
        <v>7235.0777775362367</v>
      </c>
      <c r="W1493" s="2">
        <f>V1493/3600</f>
        <v>2.0097438270933989</v>
      </c>
      <c r="X1493" s="2">
        <f>T1493*N1493</f>
        <v>0</v>
      </c>
      <c r="Y1493" s="2">
        <f>SUM(X$5:X1493)</f>
        <v>1879.5616490011257</v>
      </c>
      <c r="Z1493" s="2">
        <f t="shared" si="142"/>
        <v>0.52210045805586824</v>
      </c>
      <c r="AA1493" s="2">
        <f>W1493-Z1493</f>
        <v>1.4876433690375306</v>
      </c>
      <c r="AB1493" s="2">
        <f>(0.5*$C$5*K1493^2)/1000</f>
        <v>14.728742283950618</v>
      </c>
      <c r="AC1493" s="2">
        <f t="shared" si="143"/>
        <v>0</v>
      </c>
      <c r="AD1493" s="13"/>
    </row>
    <row r="1494" spans="5:30" x14ac:dyDescent="0.25">
      <c r="E1494" s="7" t="s">
        <v>4</v>
      </c>
      <c r="F1494" s="1">
        <v>1489</v>
      </c>
      <c r="G1494" s="1">
        <v>12</v>
      </c>
      <c r="H1494" s="2">
        <f>SUM($K$5:K1494)</f>
        <v>15040.55555555556</v>
      </c>
      <c r="I1494" s="2">
        <f>SUM($K$1483:K1494)</f>
        <v>32.305555555555557</v>
      </c>
      <c r="J1494" s="1">
        <v>19.8</v>
      </c>
      <c r="K1494" s="2">
        <v>5.5</v>
      </c>
      <c r="L1494" s="2">
        <v>0.84722222222222243</v>
      </c>
      <c r="M1494" s="1">
        <f>IF(K1494&gt;0.001,1,0)</f>
        <v>1</v>
      </c>
      <c r="N1494" s="1">
        <f>IF(L1494&lt;-0.0001,1,0)</f>
        <v>0</v>
      </c>
      <c r="O1494" s="3">
        <f t="shared" si="138"/>
        <v>1.0999999999999999E-2</v>
      </c>
      <c r="P1494" s="2">
        <f t="shared" si="139"/>
        <v>142.54910999999998</v>
      </c>
      <c r="Q1494" s="2">
        <f>0.5*$C$7*$C$8*1.2*K1494^2</f>
        <v>11.907126000000002</v>
      </c>
      <c r="R1494" s="2">
        <f>IF(L1494&gt;0,$C$5*L1494,0)</f>
        <v>1119.1805555555559</v>
      </c>
      <c r="S1494" s="2">
        <f t="shared" si="140"/>
        <v>1273.6367915555559</v>
      </c>
      <c r="T1494" s="2">
        <f>(S1494*K1494)/1000</f>
        <v>7.0050023535555574</v>
      </c>
      <c r="U1494" s="2">
        <f t="shared" si="141"/>
        <v>7.0050023535555574</v>
      </c>
      <c r="V1494" s="2">
        <f>SUM(U$5:U1494)</f>
        <v>7242.0827798897926</v>
      </c>
      <c r="W1494" s="2">
        <f>V1494/3600</f>
        <v>2.011689661080498</v>
      </c>
      <c r="X1494" s="2">
        <f>T1494*N1494</f>
        <v>0</v>
      </c>
      <c r="Y1494" s="2">
        <f>SUM(X$5:X1494)</f>
        <v>1879.5616490011257</v>
      </c>
      <c r="Z1494" s="2">
        <f t="shared" si="142"/>
        <v>0.52210045805586824</v>
      </c>
      <c r="AA1494" s="2">
        <f>W1494-Z1494</f>
        <v>1.4895892030246296</v>
      </c>
      <c r="AB1494" s="2">
        <f>(0.5*$C$5*K1494^2)/1000</f>
        <v>19.980125000000001</v>
      </c>
      <c r="AC1494" s="2">
        <f t="shared" si="143"/>
        <v>0</v>
      </c>
      <c r="AD1494" s="13"/>
    </row>
    <row r="1495" spans="5:30" x14ac:dyDescent="0.25">
      <c r="E1495" s="7" t="s">
        <v>4</v>
      </c>
      <c r="F1495" s="1">
        <v>1490</v>
      </c>
      <c r="G1495" s="1">
        <v>13</v>
      </c>
      <c r="H1495" s="2">
        <f>SUM($K$5:K1495)</f>
        <v>15046.972222222226</v>
      </c>
      <c r="I1495" s="2">
        <f>SUM($K$1483:K1495)</f>
        <v>38.722222222222221</v>
      </c>
      <c r="J1495" s="1">
        <v>23.1</v>
      </c>
      <c r="K1495" s="2">
        <v>6.416666666666667</v>
      </c>
      <c r="L1495" s="2">
        <v>0.95833333333333315</v>
      </c>
      <c r="M1495" s="1">
        <f>IF(K1495&gt;0.001,1,0)</f>
        <v>1</v>
      </c>
      <c r="N1495" s="1">
        <f>IF(L1495&lt;-0.0001,1,0)</f>
        <v>0</v>
      </c>
      <c r="O1495" s="3">
        <f t="shared" si="138"/>
        <v>1.0999999999999999E-2</v>
      </c>
      <c r="P1495" s="2">
        <f t="shared" si="139"/>
        <v>142.54910999999998</v>
      </c>
      <c r="Q1495" s="2">
        <f>0.5*$C$7*$C$8*1.2*K1495^2</f>
        <v>16.206921500000004</v>
      </c>
      <c r="R1495" s="2">
        <f>IF(L1495&gt;0,$C$5*L1495,0)</f>
        <v>1265.958333333333</v>
      </c>
      <c r="S1495" s="2">
        <f t="shared" si="140"/>
        <v>1424.7143648333331</v>
      </c>
      <c r="T1495" s="2">
        <f>(S1495*K1495)/1000</f>
        <v>9.1419171743472223</v>
      </c>
      <c r="U1495" s="2">
        <f t="shared" si="141"/>
        <v>9.1419171743472223</v>
      </c>
      <c r="V1495" s="2">
        <f>SUM(U$5:U1495)</f>
        <v>7251.2246970641399</v>
      </c>
      <c r="W1495" s="2">
        <f>V1495/3600</f>
        <v>2.0142290825178168</v>
      </c>
      <c r="X1495" s="2">
        <f>T1495*N1495</f>
        <v>0</v>
      </c>
      <c r="Y1495" s="2">
        <f>SUM(X$5:X1495)</f>
        <v>1879.5616490011257</v>
      </c>
      <c r="Z1495" s="2">
        <f t="shared" si="142"/>
        <v>0.52210045805586824</v>
      </c>
      <c r="AA1495" s="2">
        <f>W1495-Z1495</f>
        <v>1.4921286244619485</v>
      </c>
      <c r="AB1495" s="2">
        <f>(0.5*$C$5*K1495^2)/1000</f>
        <v>27.195170138888891</v>
      </c>
      <c r="AC1495" s="2">
        <f t="shared" si="143"/>
        <v>0</v>
      </c>
      <c r="AD1495" s="13"/>
    </row>
    <row r="1496" spans="5:30" x14ac:dyDescent="0.25">
      <c r="E1496" s="7" t="s">
        <v>4</v>
      </c>
      <c r="F1496" s="1">
        <v>1491</v>
      </c>
      <c r="G1496" s="1">
        <v>14</v>
      </c>
      <c r="H1496" s="2">
        <f>SUM($K$5:K1496)</f>
        <v>15054.388888888892</v>
      </c>
      <c r="I1496" s="2">
        <f>SUM($K$1483:K1496)</f>
        <v>46.138888888888886</v>
      </c>
      <c r="J1496" s="1">
        <v>26.7</v>
      </c>
      <c r="K1496" s="2">
        <v>7.4166666666666661</v>
      </c>
      <c r="L1496" s="2">
        <v>1.0277777777777775</v>
      </c>
      <c r="M1496" s="1">
        <f>IF(K1496&gt;0.001,1,0)</f>
        <v>1</v>
      </c>
      <c r="N1496" s="1">
        <f>IF(L1496&lt;-0.0001,1,0)</f>
        <v>0</v>
      </c>
      <c r="O1496" s="3">
        <f t="shared" si="138"/>
        <v>1.0999999999999999E-2</v>
      </c>
      <c r="P1496" s="2">
        <f t="shared" si="139"/>
        <v>142.54910999999998</v>
      </c>
      <c r="Q1496" s="2">
        <f>0.5*$C$7*$C$8*1.2*K1496^2</f>
        <v>21.652053499999997</v>
      </c>
      <c r="R1496" s="2">
        <f>IF(L1496&gt;0,$C$5*L1496,0)</f>
        <v>1357.6944444444441</v>
      </c>
      <c r="S1496" s="2">
        <f t="shared" si="140"/>
        <v>1521.895607944444</v>
      </c>
      <c r="T1496" s="2">
        <f>(S1496*K1496)/1000</f>
        <v>11.28739242558796</v>
      </c>
      <c r="U1496" s="2">
        <f t="shared" si="141"/>
        <v>11.28739242558796</v>
      </c>
      <c r="V1496" s="2">
        <f>SUM(U$5:U1496)</f>
        <v>7262.5120894897282</v>
      </c>
      <c r="W1496" s="2">
        <f>V1496/3600</f>
        <v>2.0173644693027022</v>
      </c>
      <c r="X1496" s="2">
        <f>T1496*N1496</f>
        <v>0</v>
      </c>
      <c r="Y1496" s="2">
        <f>SUM(X$5:X1496)</f>
        <v>1879.5616490011257</v>
      </c>
      <c r="Z1496" s="2">
        <f t="shared" si="142"/>
        <v>0.52210045805586824</v>
      </c>
      <c r="AA1496" s="2">
        <f>W1496-Z1496</f>
        <v>1.4952640112468338</v>
      </c>
      <c r="AB1496" s="2">
        <f>(0.5*$C$5*K1496^2)/1000</f>
        <v>36.332086805555548</v>
      </c>
      <c r="AC1496" s="2">
        <f t="shared" si="143"/>
        <v>0</v>
      </c>
      <c r="AD1496" s="13"/>
    </row>
    <row r="1497" spans="5:30" x14ac:dyDescent="0.25">
      <c r="E1497" s="7" t="s">
        <v>4</v>
      </c>
      <c r="F1497" s="1">
        <v>1492</v>
      </c>
      <c r="G1497" s="1">
        <v>15</v>
      </c>
      <c r="H1497" s="2">
        <f>SUM($K$5:K1497)</f>
        <v>15062.861111111115</v>
      </c>
      <c r="I1497" s="2">
        <f>SUM($K$1483:K1497)</f>
        <v>54.611111111111107</v>
      </c>
      <c r="J1497" s="1">
        <v>30.5</v>
      </c>
      <c r="K1497" s="2">
        <v>8.4722222222222214</v>
      </c>
      <c r="L1497" s="2">
        <v>1.0277777777777781</v>
      </c>
      <c r="M1497" s="1">
        <f>IF(K1497&gt;0.001,1,0)</f>
        <v>1</v>
      </c>
      <c r="N1497" s="1">
        <f>IF(L1497&lt;-0.0001,1,0)</f>
        <v>0</v>
      </c>
      <c r="O1497" s="3">
        <f t="shared" si="138"/>
        <v>1.0999999999999999E-2</v>
      </c>
      <c r="P1497" s="2">
        <f t="shared" si="139"/>
        <v>142.54910999999998</v>
      </c>
      <c r="Q1497" s="2">
        <f>0.5*$C$7*$C$8*1.2*K1497^2</f>
        <v>28.25375972222222</v>
      </c>
      <c r="R1497" s="2">
        <f>IF(L1497&gt;0,$C$5*L1497,0)</f>
        <v>1357.6944444444448</v>
      </c>
      <c r="S1497" s="2">
        <f t="shared" si="140"/>
        <v>1528.4973141666669</v>
      </c>
      <c r="T1497" s="2">
        <f>(S1497*K1497)/1000</f>
        <v>12.949768911689816</v>
      </c>
      <c r="U1497" s="2">
        <f t="shared" si="141"/>
        <v>12.949768911689816</v>
      </c>
      <c r="V1497" s="2">
        <f>SUM(U$5:U1497)</f>
        <v>7275.4618584014179</v>
      </c>
      <c r="W1497" s="2">
        <f>V1497/3600</f>
        <v>2.020961627333727</v>
      </c>
      <c r="X1497" s="2">
        <f>T1497*N1497</f>
        <v>0</v>
      </c>
      <c r="Y1497" s="2">
        <f>SUM(X$5:X1497)</f>
        <v>1879.5616490011257</v>
      </c>
      <c r="Z1497" s="2">
        <f t="shared" si="142"/>
        <v>0.52210045805586824</v>
      </c>
      <c r="AA1497" s="2">
        <f>W1497-Z1497</f>
        <v>1.4988611692778586</v>
      </c>
      <c r="AB1497" s="2">
        <f>(0.5*$C$5*K1497^2)/1000</f>
        <v>47.409731867283938</v>
      </c>
      <c r="AC1497" s="2">
        <f t="shared" si="143"/>
        <v>0</v>
      </c>
      <c r="AD1497" s="13"/>
    </row>
    <row r="1498" spans="5:30" x14ac:dyDescent="0.25">
      <c r="E1498" s="7" t="s">
        <v>4</v>
      </c>
      <c r="F1498" s="1">
        <v>1493</v>
      </c>
      <c r="G1498" s="1">
        <v>16</v>
      </c>
      <c r="H1498" s="2">
        <f>SUM($K$5:K1498)</f>
        <v>15072.333333333338</v>
      </c>
      <c r="I1498" s="2">
        <f>SUM($K$1483:K1498)</f>
        <v>64.083333333333329</v>
      </c>
      <c r="J1498" s="1">
        <v>34.1</v>
      </c>
      <c r="K1498" s="2">
        <v>9.4722222222222232</v>
      </c>
      <c r="L1498" s="2">
        <v>0.97222222222222221</v>
      </c>
      <c r="M1498" s="1">
        <f>IF(K1498&gt;0.001,1,0)</f>
        <v>1</v>
      </c>
      <c r="N1498" s="1">
        <f>IF(L1498&lt;-0.0001,1,0)</f>
        <v>0</v>
      </c>
      <c r="O1498" s="3">
        <f t="shared" si="138"/>
        <v>1.0999999999999999E-2</v>
      </c>
      <c r="P1498" s="2">
        <f t="shared" si="139"/>
        <v>142.54910999999998</v>
      </c>
      <c r="Q1498" s="2">
        <f>0.5*$C$7*$C$8*1.2*K1498^2</f>
        <v>35.317123722222227</v>
      </c>
      <c r="R1498" s="2">
        <f>IF(L1498&gt;0,$C$5*L1498,0)</f>
        <v>1284.3055555555554</v>
      </c>
      <c r="S1498" s="2">
        <f t="shared" si="140"/>
        <v>1462.1717892777776</v>
      </c>
      <c r="T1498" s="2">
        <f>(S1498*K1498)/1000</f>
        <v>13.850016115103395</v>
      </c>
      <c r="U1498" s="2">
        <f t="shared" si="141"/>
        <v>13.850016115103395</v>
      </c>
      <c r="V1498" s="2">
        <f>SUM(U$5:U1498)</f>
        <v>7289.3118745165211</v>
      </c>
      <c r="W1498" s="2">
        <f>V1498/3600</f>
        <v>2.0248088540323668</v>
      </c>
      <c r="X1498" s="2">
        <f>T1498*N1498</f>
        <v>0</v>
      </c>
      <c r="Y1498" s="2">
        <f>SUM(X$5:X1498)</f>
        <v>1879.5616490011257</v>
      </c>
      <c r="Z1498" s="2">
        <f t="shared" si="142"/>
        <v>0.52210045805586824</v>
      </c>
      <c r="AA1498" s="2">
        <f>W1498-Z1498</f>
        <v>1.5027083959764984</v>
      </c>
      <c r="AB1498" s="2">
        <f>(0.5*$C$5*K1498^2)/1000</f>
        <v>59.262037422839519</v>
      </c>
      <c r="AC1498" s="2">
        <f t="shared" si="143"/>
        <v>0</v>
      </c>
      <c r="AD1498" s="13"/>
    </row>
    <row r="1499" spans="5:30" x14ac:dyDescent="0.25">
      <c r="E1499" s="7" t="s">
        <v>4</v>
      </c>
      <c r="F1499" s="1">
        <v>1494</v>
      </c>
      <c r="G1499" s="1">
        <v>17</v>
      </c>
      <c r="H1499" s="2">
        <f>SUM($K$5:K1499)</f>
        <v>15082.750000000004</v>
      </c>
      <c r="I1499" s="2">
        <f>SUM($K$1483:K1499)</f>
        <v>74.5</v>
      </c>
      <c r="J1499" s="1">
        <v>37.5</v>
      </c>
      <c r="K1499" s="2">
        <v>10.416666666666666</v>
      </c>
      <c r="L1499" s="2">
        <v>0.90277777777777779</v>
      </c>
      <c r="M1499" s="1">
        <f>IF(K1499&gt;0.001,1,0)</f>
        <v>1</v>
      </c>
      <c r="N1499" s="1">
        <f>IF(L1499&lt;-0.0001,1,0)</f>
        <v>0</v>
      </c>
      <c r="O1499" s="3">
        <f t="shared" si="138"/>
        <v>1.0999999999999999E-2</v>
      </c>
      <c r="P1499" s="2">
        <f t="shared" si="139"/>
        <v>142.54910999999998</v>
      </c>
      <c r="Q1499" s="2">
        <f>0.5*$C$7*$C$8*1.2*K1499^2</f>
        <v>42.7109375</v>
      </c>
      <c r="R1499" s="2">
        <f>IF(L1499&gt;0,$C$5*L1499,0)</f>
        <v>1192.5694444444446</v>
      </c>
      <c r="S1499" s="2">
        <f t="shared" si="140"/>
        <v>1377.8294919444445</v>
      </c>
      <c r="T1499" s="2">
        <f>(S1499*K1499)/1000</f>
        <v>14.352390541087964</v>
      </c>
      <c r="U1499" s="2">
        <f t="shared" si="141"/>
        <v>14.352390541087964</v>
      </c>
      <c r="V1499" s="2">
        <f>SUM(U$5:U1499)</f>
        <v>7303.6642650576086</v>
      </c>
      <c r="W1499" s="2">
        <f>V1499/3600</f>
        <v>2.0287956291826692</v>
      </c>
      <c r="X1499" s="2">
        <f>T1499*N1499</f>
        <v>0</v>
      </c>
      <c r="Y1499" s="2">
        <f>SUM(X$5:X1499)</f>
        <v>1879.5616490011257</v>
      </c>
      <c r="Z1499" s="2">
        <f t="shared" si="142"/>
        <v>0.52210045805586824</v>
      </c>
      <c r="AA1499" s="2">
        <f>W1499-Z1499</f>
        <v>1.5066951711268008</v>
      </c>
      <c r="AB1499" s="2">
        <f>(0.5*$C$5*K1499^2)/1000</f>
        <v>71.668836805555543</v>
      </c>
      <c r="AC1499" s="2">
        <f t="shared" si="143"/>
        <v>0</v>
      </c>
      <c r="AD1499" s="13"/>
    </row>
    <row r="1500" spans="5:30" x14ac:dyDescent="0.25">
      <c r="E1500" s="7" t="s">
        <v>4</v>
      </c>
      <c r="F1500" s="1">
        <v>1495</v>
      </c>
      <c r="G1500" s="1">
        <v>18</v>
      </c>
      <c r="H1500" s="2">
        <f>SUM($K$5:K1500)</f>
        <v>15094.027777777781</v>
      </c>
      <c r="I1500" s="2">
        <f>SUM($K$1483:K1500)</f>
        <v>85.777777777777771</v>
      </c>
      <c r="J1500" s="1">
        <v>40.6</v>
      </c>
      <c r="K1500" s="2">
        <v>11.277777777777779</v>
      </c>
      <c r="L1500" s="2">
        <v>0.80555555555555514</v>
      </c>
      <c r="M1500" s="1">
        <f>IF(K1500&gt;0.001,1,0)</f>
        <v>1</v>
      </c>
      <c r="N1500" s="1">
        <f>IF(L1500&lt;-0.0001,1,0)</f>
        <v>0</v>
      </c>
      <c r="O1500" s="3">
        <f t="shared" si="138"/>
        <v>1.0999999999999999E-2</v>
      </c>
      <c r="P1500" s="2">
        <f t="shared" si="139"/>
        <v>142.54910999999998</v>
      </c>
      <c r="Q1500" s="2">
        <f>0.5*$C$7*$C$8*1.2*K1500^2</f>
        <v>50.064356222222237</v>
      </c>
      <c r="R1500" s="2">
        <f>IF(L1500&gt;0,$C$5*L1500,0)</f>
        <v>1064.1388888888882</v>
      </c>
      <c r="S1500" s="2">
        <f t="shared" si="140"/>
        <v>1256.7523551111105</v>
      </c>
      <c r="T1500" s="2">
        <f>(S1500*K1500)/1000</f>
        <v>14.173373782641969</v>
      </c>
      <c r="U1500" s="2">
        <f t="shared" si="141"/>
        <v>14.173373782641969</v>
      </c>
      <c r="V1500" s="2">
        <f>SUM(U$5:U1500)</f>
        <v>7317.8376388402503</v>
      </c>
      <c r="W1500" s="2">
        <f>V1500/3600</f>
        <v>2.0327326774556251</v>
      </c>
      <c r="X1500" s="2">
        <f>T1500*N1500</f>
        <v>0</v>
      </c>
      <c r="Y1500" s="2">
        <f>SUM(X$5:X1500)</f>
        <v>1879.5616490011257</v>
      </c>
      <c r="Z1500" s="2">
        <f t="shared" si="142"/>
        <v>0.52210045805586824</v>
      </c>
      <c r="AA1500" s="2">
        <f>W1500-Z1500</f>
        <v>1.5106322193997568</v>
      </c>
      <c r="AB1500" s="2">
        <f>(0.5*$C$5*K1500^2)/1000</f>
        <v>84.007853395061744</v>
      </c>
      <c r="AC1500" s="2">
        <f t="shared" si="143"/>
        <v>0</v>
      </c>
      <c r="AD1500" s="13"/>
    </row>
    <row r="1501" spans="5:30" x14ac:dyDescent="0.25">
      <c r="E1501" s="7" t="s">
        <v>4</v>
      </c>
      <c r="F1501" s="1">
        <v>1496</v>
      </c>
      <c r="G1501" s="1">
        <v>19</v>
      </c>
      <c r="H1501" s="2">
        <f>SUM($K$5:K1501)</f>
        <v>15106.055555555558</v>
      </c>
      <c r="I1501" s="2">
        <f>SUM($K$1483:K1501)</f>
        <v>97.805555555555543</v>
      </c>
      <c r="J1501" s="1">
        <v>43.3</v>
      </c>
      <c r="K1501" s="2">
        <v>12.027777777777777</v>
      </c>
      <c r="L1501" s="2">
        <v>0.70833333333333348</v>
      </c>
      <c r="M1501" s="1">
        <f>IF(K1501&gt;0.001,1,0)</f>
        <v>1</v>
      </c>
      <c r="N1501" s="1">
        <f>IF(L1501&lt;-0.0001,1,0)</f>
        <v>0</v>
      </c>
      <c r="O1501" s="3">
        <f t="shared" si="138"/>
        <v>1.0999999999999999E-2</v>
      </c>
      <c r="P1501" s="2">
        <f t="shared" si="139"/>
        <v>142.54910999999998</v>
      </c>
      <c r="Q1501" s="2">
        <f>0.5*$C$7*$C$8*1.2*K1501^2</f>
        <v>56.944575722222211</v>
      </c>
      <c r="R1501" s="2">
        <f>IF(L1501&gt;0,$C$5*L1501,0)</f>
        <v>935.70833333333348</v>
      </c>
      <c r="S1501" s="2">
        <f t="shared" si="140"/>
        <v>1135.2020190555556</v>
      </c>
      <c r="T1501" s="2">
        <f>(S1501*K1501)/1000</f>
        <v>13.653957618084876</v>
      </c>
      <c r="U1501" s="2">
        <f t="shared" si="141"/>
        <v>13.653957618084876</v>
      </c>
      <c r="V1501" s="2">
        <f>SUM(U$5:U1501)</f>
        <v>7331.4915964583352</v>
      </c>
      <c r="W1501" s="2">
        <f>V1501/3600</f>
        <v>2.0365254434606488</v>
      </c>
      <c r="X1501" s="2">
        <f>T1501*N1501</f>
        <v>0</v>
      </c>
      <c r="Y1501" s="2">
        <f>SUM(X$5:X1501)</f>
        <v>1879.5616490011257</v>
      </c>
      <c r="Z1501" s="2">
        <f t="shared" si="142"/>
        <v>0.52210045805586824</v>
      </c>
      <c r="AA1501" s="2">
        <f>W1501-Z1501</f>
        <v>1.5144249854047804</v>
      </c>
      <c r="AB1501" s="2">
        <f>(0.5*$C$5*K1501^2)/1000</f>
        <v>95.552842978395034</v>
      </c>
      <c r="AC1501" s="2">
        <f t="shared" si="143"/>
        <v>0</v>
      </c>
      <c r="AD1501" s="13"/>
    </row>
    <row r="1502" spans="5:30" x14ac:dyDescent="0.25">
      <c r="E1502" s="7" t="s">
        <v>4</v>
      </c>
      <c r="F1502" s="1">
        <v>1497</v>
      </c>
      <c r="G1502" s="1">
        <v>20</v>
      </c>
      <c r="H1502" s="2">
        <f>SUM($K$5:K1502)</f>
        <v>15118.750000000004</v>
      </c>
      <c r="I1502" s="2">
        <f>SUM($K$1483:K1502)</f>
        <v>110.49999999999999</v>
      </c>
      <c r="J1502" s="1">
        <v>45.7</v>
      </c>
      <c r="K1502" s="2">
        <v>12.694444444444445</v>
      </c>
      <c r="L1502" s="2">
        <v>0.61111111111111194</v>
      </c>
      <c r="M1502" s="1">
        <f>IF(K1502&gt;0.001,1,0)</f>
        <v>1</v>
      </c>
      <c r="N1502" s="1">
        <f>IF(L1502&lt;-0.0001,1,0)</f>
        <v>0</v>
      </c>
      <c r="O1502" s="3">
        <f t="shared" si="138"/>
        <v>1.0999999999999999E-2</v>
      </c>
      <c r="P1502" s="2">
        <f t="shared" si="139"/>
        <v>142.54910999999998</v>
      </c>
      <c r="Q1502" s="2">
        <f>0.5*$C$7*$C$8*1.2*K1502^2</f>
        <v>63.432082388888901</v>
      </c>
      <c r="R1502" s="2">
        <f>IF(L1502&gt;0,$C$5*L1502,0)</f>
        <v>807.27777777777885</v>
      </c>
      <c r="S1502" s="2">
        <f t="shared" si="140"/>
        <v>1013.2589701666677</v>
      </c>
      <c r="T1502" s="2">
        <f>(S1502*K1502)/1000</f>
        <v>12.862759704615755</v>
      </c>
      <c r="U1502" s="2">
        <f t="shared" si="141"/>
        <v>12.862759704615755</v>
      </c>
      <c r="V1502" s="2">
        <f>SUM(U$5:U1502)</f>
        <v>7344.3543561629513</v>
      </c>
      <c r="W1502" s="2">
        <f>V1502/3600</f>
        <v>2.0400984322674867</v>
      </c>
      <c r="X1502" s="2">
        <f>T1502*N1502</f>
        <v>0</v>
      </c>
      <c r="Y1502" s="2">
        <f>SUM(X$5:X1502)</f>
        <v>1879.5616490011257</v>
      </c>
      <c r="Z1502" s="2">
        <f t="shared" si="142"/>
        <v>0.52210045805586824</v>
      </c>
      <c r="AA1502" s="2">
        <f>W1502-Z1502</f>
        <v>1.5179979742116183</v>
      </c>
      <c r="AB1502" s="2">
        <f>(0.5*$C$5*K1502^2)/1000</f>
        <v>106.43886149691357</v>
      </c>
      <c r="AC1502" s="2">
        <f t="shared" si="143"/>
        <v>0</v>
      </c>
      <c r="AD1502" s="13"/>
    </row>
    <row r="1503" spans="5:30" x14ac:dyDescent="0.25">
      <c r="E1503" s="7" t="s">
        <v>4</v>
      </c>
      <c r="F1503" s="1">
        <v>1498</v>
      </c>
      <c r="G1503" s="1">
        <v>21</v>
      </c>
      <c r="H1503" s="2">
        <f>SUM($K$5:K1503)</f>
        <v>15132.000000000004</v>
      </c>
      <c r="I1503" s="2">
        <f>SUM($K$1483:K1503)</f>
        <v>123.74999999999999</v>
      </c>
      <c r="J1503" s="1">
        <v>47.7</v>
      </c>
      <c r="K1503" s="2">
        <v>13.25</v>
      </c>
      <c r="L1503" s="2">
        <v>0.49999999999999922</v>
      </c>
      <c r="M1503" s="1">
        <f>IF(K1503&gt;0.001,1,0)</f>
        <v>1</v>
      </c>
      <c r="N1503" s="1">
        <f>IF(L1503&lt;-0.0001,1,0)</f>
        <v>0</v>
      </c>
      <c r="O1503" s="3">
        <f t="shared" si="138"/>
        <v>1.0999999999999999E-2</v>
      </c>
      <c r="P1503" s="2">
        <f t="shared" si="139"/>
        <v>142.54910999999998</v>
      </c>
      <c r="Q1503" s="2">
        <f>0.5*$C$7*$C$8*1.2*K1503^2</f>
        <v>69.105613500000004</v>
      </c>
      <c r="R1503" s="2">
        <f>IF(L1503&gt;0,$C$5*L1503,0)</f>
        <v>660.49999999999898</v>
      </c>
      <c r="S1503" s="2">
        <f t="shared" si="140"/>
        <v>872.15472349999891</v>
      </c>
      <c r="T1503" s="2">
        <f>(S1503*K1503)/1000</f>
        <v>11.556050086374986</v>
      </c>
      <c r="U1503" s="2">
        <f t="shared" si="141"/>
        <v>11.556050086374986</v>
      </c>
      <c r="V1503" s="2">
        <f>SUM(U$5:U1503)</f>
        <v>7355.9104062493261</v>
      </c>
      <c r="W1503" s="2">
        <f>V1503/3600</f>
        <v>2.0433084461803683</v>
      </c>
      <c r="X1503" s="2">
        <f>T1503*N1503</f>
        <v>0</v>
      </c>
      <c r="Y1503" s="2">
        <f>SUM(X$5:X1503)</f>
        <v>1879.5616490011257</v>
      </c>
      <c r="Z1503" s="2">
        <f t="shared" si="142"/>
        <v>0.52210045805586824</v>
      </c>
      <c r="AA1503" s="2">
        <f>W1503-Z1503</f>
        <v>1.5212079881245</v>
      </c>
      <c r="AB1503" s="2">
        <f>(0.5*$C$5*K1503^2)/1000</f>
        <v>115.95903125</v>
      </c>
      <c r="AC1503" s="2">
        <f t="shared" si="143"/>
        <v>0</v>
      </c>
      <c r="AD1503" s="13"/>
    </row>
    <row r="1504" spans="5:30" x14ac:dyDescent="0.25">
      <c r="E1504" s="7" t="s">
        <v>4</v>
      </c>
      <c r="F1504" s="1">
        <v>1499</v>
      </c>
      <c r="G1504" s="1">
        <v>22</v>
      </c>
      <c r="H1504" s="2">
        <f>SUM($K$5:K1504)</f>
        <v>15145.694444444449</v>
      </c>
      <c r="I1504" s="2">
        <f>SUM($K$1483:K1504)</f>
        <v>137.44444444444443</v>
      </c>
      <c r="J1504" s="1">
        <v>49.3</v>
      </c>
      <c r="K1504" s="2">
        <v>13.694444444444443</v>
      </c>
      <c r="L1504" s="2">
        <v>0.38888888888888851</v>
      </c>
      <c r="M1504" s="1">
        <f>IF(K1504&gt;0.001,1,0)</f>
        <v>1</v>
      </c>
      <c r="N1504" s="1">
        <f>IF(L1504&lt;-0.0001,1,0)</f>
        <v>0</v>
      </c>
      <c r="O1504" s="3">
        <f t="shared" si="138"/>
        <v>1.0999999999999999E-2</v>
      </c>
      <c r="P1504" s="2">
        <f t="shared" si="139"/>
        <v>142.54910999999998</v>
      </c>
      <c r="Q1504" s="2">
        <f>0.5*$C$7*$C$8*1.2*K1504^2</f>
        <v>73.819382388888869</v>
      </c>
      <c r="R1504" s="2">
        <f>IF(L1504&gt;0,$C$5*L1504,0)</f>
        <v>513.72222222222172</v>
      </c>
      <c r="S1504" s="2">
        <f t="shared" si="140"/>
        <v>730.09071461111057</v>
      </c>
      <c r="T1504" s="2">
        <f>(S1504*K1504)/1000</f>
        <v>9.9981867306465961</v>
      </c>
      <c r="U1504" s="2">
        <f t="shared" si="141"/>
        <v>9.9981867306465961</v>
      </c>
      <c r="V1504" s="2">
        <f>SUM(U$5:U1504)</f>
        <v>7365.908592979973</v>
      </c>
      <c r="W1504" s="2">
        <f>V1504/3600</f>
        <v>2.0460857202722149</v>
      </c>
      <c r="X1504" s="2">
        <f>T1504*N1504</f>
        <v>0</v>
      </c>
      <c r="Y1504" s="2">
        <f>SUM(X$5:X1504)</f>
        <v>1879.5616490011257</v>
      </c>
      <c r="Z1504" s="2">
        <f t="shared" si="142"/>
        <v>0.52210045805586824</v>
      </c>
      <c r="AA1504" s="2">
        <f>W1504-Z1504</f>
        <v>1.5239852622163466</v>
      </c>
      <c r="AB1504" s="2">
        <f>(0.5*$C$5*K1504^2)/1000</f>
        <v>123.86872260802467</v>
      </c>
      <c r="AC1504" s="2">
        <f t="shared" si="143"/>
        <v>0</v>
      </c>
      <c r="AD1504" s="13"/>
    </row>
    <row r="1505" spans="5:30" x14ac:dyDescent="0.25">
      <c r="E1505" s="7" t="s">
        <v>4</v>
      </c>
      <c r="F1505" s="1">
        <v>1500</v>
      </c>
      <c r="G1505" s="1">
        <v>23</v>
      </c>
      <c r="H1505" s="2">
        <f>SUM($K$5:K1505)</f>
        <v>15159.722222222226</v>
      </c>
      <c r="I1505" s="2">
        <f>SUM($K$1483:K1505)</f>
        <v>151.4722222222222</v>
      </c>
      <c r="J1505" s="1">
        <v>50.5</v>
      </c>
      <c r="K1505" s="2">
        <v>14.027777777777777</v>
      </c>
      <c r="L1505" s="2">
        <v>0.27777777777777779</v>
      </c>
      <c r="M1505" s="1">
        <f>IF(K1505&gt;0.001,1,0)</f>
        <v>1</v>
      </c>
      <c r="N1505" s="1">
        <f>IF(L1505&lt;-0.0001,1,0)</f>
        <v>0</v>
      </c>
      <c r="O1505" s="3">
        <f t="shared" si="138"/>
        <v>1.0999999999999999E-2</v>
      </c>
      <c r="P1505" s="2">
        <f t="shared" si="139"/>
        <v>142.54910999999998</v>
      </c>
      <c r="Q1505" s="2">
        <f>0.5*$C$7*$C$8*1.2*K1505^2</f>
        <v>77.456759722222216</v>
      </c>
      <c r="R1505" s="2">
        <f>IF(L1505&gt;0,$C$5*L1505,0)</f>
        <v>366.94444444444446</v>
      </c>
      <c r="S1505" s="2">
        <f t="shared" si="140"/>
        <v>586.95031416666666</v>
      </c>
      <c r="T1505" s="2">
        <f>(S1505*K1505)/1000</f>
        <v>8.2336085737268512</v>
      </c>
      <c r="U1505" s="2">
        <f t="shared" si="141"/>
        <v>8.2336085737268512</v>
      </c>
      <c r="V1505" s="2">
        <f>SUM(U$5:U1505)</f>
        <v>7374.1422015537</v>
      </c>
      <c r="W1505" s="2">
        <f>V1505/3600</f>
        <v>2.0483728337649167</v>
      </c>
      <c r="X1505" s="2">
        <f>T1505*N1505</f>
        <v>0</v>
      </c>
      <c r="Y1505" s="2">
        <f>SUM(X$5:X1505)</f>
        <v>1879.5616490011257</v>
      </c>
      <c r="Z1505" s="2">
        <f t="shared" si="142"/>
        <v>0.52210045805586824</v>
      </c>
      <c r="AA1505" s="2">
        <f>W1505-Z1505</f>
        <v>1.5262723757090484</v>
      </c>
      <c r="AB1505" s="2">
        <f>(0.5*$C$5*K1505^2)/1000</f>
        <v>129.97223186728394</v>
      </c>
      <c r="AC1505" s="2">
        <f t="shared" si="143"/>
        <v>0</v>
      </c>
      <c r="AD1505" s="13"/>
    </row>
    <row r="1506" spans="5:30" x14ac:dyDescent="0.25">
      <c r="E1506" s="7" t="s">
        <v>4</v>
      </c>
      <c r="F1506" s="1">
        <v>1501</v>
      </c>
      <c r="G1506" s="1">
        <v>24</v>
      </c>
      <c r="H1506" s="2">
        <f>SUM($K$5:K1506)</f>
        <v>15173.972222222226</v>
      </c>
      <c r="I1506" s="2">
        <f>SUM($K$1483:K1506)</f>
        <v>165.7222222222222</v>
      </c>
      <c r="J1506" s="1">
        <v>51.3</v>
      </c>
      <c r="K1506" s="2">
        <v>14.249999999999998</v>
      </c>
      <c r="L1506" s="2">
        <v>0.2222222222222224</v>
      </c>
      <c r="M1506" s="1">
        <f>IF(K1506&gt;0.001,1,0)</f>
        <v>1</v>
      </c>
      <c r="N1506" s="1">
        <f>IF(L1506&lt;-0.0001,1,0)</f>
        <v>0</v>
      </c>
      <c r="O1506" s="3">
        <f t="shared" si="138"/>
        <v>1.0999999999999999E-2</v>
      </c>
      <c r="P1506" s="2">
        <f t="shared" si="139"/>
        <v>142.54910999999998</v>
      </c>
      <c r="Q1506" s="2">
        <f>0.5*$C$7*$C$8*1.2*K1506^2</f>
        <v>79.930273499999984</v>
      </c>
      <c r="R1506" s="2">
        <f>IF(L1506&gt;0,$C$5*L1506,0)</f>
        <v>293.55555555555577</v>
      </c>
      <c r="S1506" s="2">
        <f t="shared" si="140"/>
        <v>516.0349390555557</v>
      </c>
      <c r="T1506" s="2">
        <f>(S1506*K1506)/1000</f>
        <v>7.3534978815416681</v>
      </c>
      <c r="U1506" s="2">
        <f t="shared" si="141"/>
        <v>7.3534978815416681</v>
      </c>
      <c r="V1506" s="2">
        <f>SUM(U$5:U1506)</f>
        <v>7381.4956994352415</v>
      </c>
      <c r="W1506" s="2">
        <f>V1506/3600</f>
        <v>2.0504154720653447</v>
      </c>
      <c r="X1506" s="2">
        <f>T1506*N1506</f>
        <v>0</v>
      </c>
      <c r="Y1506" s="2">
        <f>SUM(X$5:X1506)</f>
        <v>1879.5616490011257</v>
      </c>
      <c r="Z1506" s="2">
        <f t="shared" si="142"/>
        <v>0.52210045805586824</v>
      </c>
      <c r="AA1506" s="2">
        <f>W1506-Z1506</f>
        <v>1.5283150140094763</v>
      </c>
      <c r="AB1506" s="2">
        <f>(0.5*$C$5*K1506^2)/1000</f>
        <v>134.12278124999997</v>
      </c>
      <c r="AC1506" s="2">
        <f t="shared" si="143"/>
        <v>0</v>
      </c>
      <c r="AD1506" s="13"/>
    </row>
    <row r="1507" spans="5:30" x14ac:dyDescent="0.25">
      <c r="E1507" s="7" t="s">
        <v>4</v>
      </c>
      <c r="F1507" s="1">
        <v>1502</v>
      </c>
      <c r="G1507" s="1">
        <v>25</v>
      </c>
      <c r="H1507" s="2">
        <f>SUM($K$5:K1507)</f>
        <v>15188.444444444449</v>
      </c>
      <c r="I1507" s="2">
        <f>SUM($K$1483:K1507)</f>
        <v>180.19444444444443</v>
      </c>
      <c r="J1507" s="1">
        <v>52.1</v>
      </c>
      <c r="K1507" s="2">
        <v>14.472222222222221</v>
      </c>
      <c r="L1507" s="2">
        <v>0.19444444444444522</v>
      </c>
      <c r="M1507" s="1">
        <f>IF(K1507&gt;0.001,1,0)</f>
        <v>1</v>
      </c>
      <c r="N1507" s="1">
        <f>IF(L1507&lt;-0.0001,1,0)</f>
        <v>0</v>
      </c>
      <c r="O1507" s="3">
        <f t="shared" si="138"/>
        <v>1.0999999999999999E-2</v>
      </c>
      <c r="P1507" s="2">
        <f t="shared" si="139"/>
        <v>142.54910999999998</v>
      </c>
      <c r="Q1507" s="2">
        <f>0.5*$C$7*$C$8*1.2*K1507^2</f>
        <v>82.442663722222207</v>
      </c>
      <c r="R1507" s="2">
        <f>IF(L1507&gt;0,$C$5*L1507,0)</f>
        <v>256.86111111111217</v>
      </c>
      <c r="S1507" s="2">
        <f t="shared" si="140"/>
        <v>481.85288483333437</v>
      </c>
      <c r="T1507" s="2">
        <f>(S1507*K1507)/1000</f>
        <v>6.9734820277268668</v>
      </c>
      <c r="U1507" s="2">
        <f t="shared" si="141"/>
        <v>6.9734820277268668</v>
      </c>
      <c r="V1507" s="2">
        <f>SUM(U$5:U1507)</f>
        <v>7388.4691814629687</v>
      </c>
      <c r="W1507" s="2">
        <f>V1507/3600</f>
        <v>2.05235255040638</v>
      </c>
      <c r="X1507" s="2">
        <f>T1507*N1507</f>
        <v>0</v>
      </c>
      <c r="Y1507" s="2">
        <f>SUM(X$5:X1507)</f>
        <v>1879.5616490011257</v>
      </c>
      <c r="Z1507" s="2">
        <f t="shared" si="142"/>
        <v>0.52210045805586824</v>
      </c>
      <c r="AA1507" s="2">
        <f>W1507-Z1507</f>
        <v>1.5302520923505116</v>
      </c>
      <c r="AB1507" s="2">
        <f>(0.5*$C$5*K1507^2)/1000</f>
        <v>138.33856520061724</v>
      </c>
      <c r="AC1507" s="2">
        <f t="shared" si="143"/>
        <v>0</v>
      </c>
      <c r="AD1507" s="13"/>
    </row>
    <row r="1508" spans="5:30" x14ac:dyDescent="0.25">
      <c r="E1508" s="7" t="s">
        <v>4</v>
      </c>
      <c r="F1508" s="1">
        <v>1503</v>
      </c>
      <c r="G1508" s="1">
        <v>26</v>
      </c>
      <c r="H1508" s="2">
        <f>SUM($K$5:K1508)</f>
        <v>15203.083333333338</v>
      </c>
      <c r="I1508" s="2">
        <f>SUM($K$1483:K1508)</f>
        <v>194.83333333333331</v>
      </c>
      <c r="J1508" s="1">
        <v>52.7</v>
      </c>
      <c r="K1508" s="2">
        <v>14.638888888888889</v>
      </c>
      <c r="L1508" s="2">
        <v>0.18055555555555516</v>
      </c>
      <c r="M1508" s="1">
        <f>IF(K1508&gt;0.001,1,0)</f>
        <v>1</v>
      </c>
      <c r="N1508" s="1">
        <f>IF(L1508&lt;-0.0001,1,0)</f>
        <v>0</v>
      </c>
      <c r="O1508" s="3">
        <f t="shared" si="138"/>
        <v>1.0999999999999999E-2</v>
      </c>
      <c r="P1508" s="2">
        <f t="shared" si="139"/>
        <v>142.54910999999998</v>
      </c>
      <c r="Q1508" s="2">
        <f>0.5*$C$7*$C$8*1.2*K1508^2</f>
        <v>84.352469055555574</v>
      </c>
      <c r="R1508" s="2">
        <f>IF(L1508&gt;0,$C$5*L1508,0)</f>
        <v>238.51388888888837</v>
      </c>
      <c r="S1508" s="2">
        <f t="shared" si="140"/>
        <v>465.41546794444389</v>
      </c>
      <c r="T1508" s="2">
        <f>(S1508*K1508)/1000</f>
        <v>6.8131653224089419</v>
      </c>
      <c r="U1508" s="2">
        <f t="shared" si="141"/>
        <v>6.8131653224089419</v>
      </c>
      <c r="V1508" s="2">
        <f>SUM(U$5:U1508)</f>
        <v>7395.2823467853777</v>
      </c>
      <c r="W1508" s="2">
        <f>V1508/3600</f>
        <v>2.0542450963292715</v>
      </c>
      <c r="X1508" s="2">
        <f>T1508*N1508</f>
        <v>0</v>
      </c>
      <c r="Y1508" s="2">
        <f>SUM(X$5:X1508)</f>
        <v>1879.5616490011257</v>
      </c>
      <c r="Z1508" s="2">
        <f t="shared" si="142"/>
        <v>0.52210045805586824</v>
      </c>
      <c r="AA1508" s="2">
        <f>W1508-Z1508</f>
        <v>1.5321446382734032</v>
      </c>
      <c r="AB1508" s="2">
        <f>(0.5*$C$5*K1508^2)/1000</f>
        <v>141.54321334876545</v>
      </c>
      <c r="AC1508" s="2">
        <f t="shared" si="143"/>
        <v>0</v>
      </c>
      <c r="AD1508" s="13"/>
    </row>
    <row r="1509" spans="5:30" x14ac:dyDescent="0.25">
      <c r="E1509" s="7" t="s">
        <v>4</v>
      </c>
      <c r="F1509" s="1">
        <v>1504</v>
      </c>
      <c r="G1509" s="1">
        <v>27</v>
      </c>
      <c r="H1509" s="2">
        <f>SUM($K$5:K1509)</f>
        <v>15217.916666666672</v>
      </c>
      <c r="I1509" s="2">
        <f>SUM($K$1483:K1509)</f>
        <v>209.66666666666666</v>
      </c>
      <c r="J1509" s="1">
        <v>53.4</v>
      </c>
      <c r="K1509" s="2">
        <v>14.833333333333332</v>
      </c>
      <c r="L1509" s="2">
        <v>0.18055555555555516</v>
      </c>
      <c r="M1509" s="1">
        <f>IF(K1509&gt;0.001,1,0)</f>
        <v>1</v>
      </c>
      <c r="N1509" s="1">
        <f>IF(L1509&lt;-0.0001,1,0)</f>
        <v>0</v>
      </c>
      <c r="O1509" s="3">
        <f t="shared" si="138"/>
        <v>1.0999999999999999E-2</v>
      </c>
      <c r="P1509" s="2">
        <f t="shared" si="139"/>
        <v>142.54910999999998</v>
      </c>
      <c r="Q1509" s="2">
        <f>0.5*$C$7*$C$8*1.2*K1509^2</f>
        <v>86.60821399999999</v>
      </c>
      <c r="R1509" s="2">
        <f>IF(L1509&gt;0,$C$5*L1509,0)</f>
        <v>238.51388888888837</v>
      </c>
      <c r="S1509" s="2">
        <f t="shared" si="140"/>
        <v>467.67121288888836</v>
      </c>
      <c r="T1509" s="2">
        <f>(S1509*K1509)/1000</f>
        <v>6.9371229911851771</v>
      </c>
      <c r="U1509" s="2">
        <f t="shared" si="141"/>
        <v>6.9371229911851771</v>
      </c>
      <c r="V1509" s="2">
        <f>SUM(U$5:U1509)</f>
        <v>7402.2194697765626</v>
      </c>
      <c r="W1509" s="2">
        <f>V1509/3600</f>
        <v>2.0561720749379342</v>
      </c>
      <c r="X1509" s="2">
        <f>T1509*N1509</f>
        <v>0</v>
      </c>
      <c r="Y1509" s="2">
        <f>SUM(X$5:X1509)</f>
        <v>1879.5616490011257</v>
      </c>
      <c r="Z1509" s="2">
        <f t="shared" si="142"/>
        <v>0.52210045805586824</v>
      </c>
      <c r="AA1509" s="2">
        <f>W1509-Z1509</f>
        <v>1.5340716168820658</v>
      </c>
      <c r="AB1509" s="2">
        <f>(0.5*$C$5*K1509^2)/1000</f>
        <v>145.32834722222219</v>
      </c>
      <c r="AC1509" s="2">
        <f t="shared" si="143"/>
        <v>0</v>
      </c>
      <c r="AD1509" s="13"/>
    </row>
    <row r="1510" spans="5:30" x14ac:dyDescent="0.25">
      <c r="E1510" s="7" t="s">
        <v>4</v>
      </c>
      <c r="F1510" s="1">
        <v>1505</v>
      </c>
      <c r="G1510" s="1">
        <v>28</v>
      </c>
      <c r="H1510" s="2">
        <f>SUM($K$5:K1510)</f>
        <v>15232.916666666672</v>
      </c>
      <c r="I1510" s="2">
        <f>SUM($K$1483:K1510)</f>
        <v>224.66666666666666</v>
      </c>
      <c r="J1510" s="1">
        <v>54</v>
      </c>
      <c r="K1510" s="2">
        <v>15</v>
      </c>
      <c r="L1510" s="2">
        <v>0.15277777777777798</v>
      </c>
      <c r="M1510" s="1">
        <f>IF(K1510&gt;0.001,1,0)</f>
        <v>1</v>
      </c>
      <c r="N1510" s="1">
        <f>IF(L1510&lt;-0.0001,1,0)</f>
        <v>0</v>
      </c>
      <c r="O1510" s="3">
        <f t="shared" si="138"/>
        <v>1.0999999999999999E-2</v>
      </c>
      <c r="P1510" s="2">
        <f t="shared" si="139"/>
        <v>142.54910999999998</v>
      </c>
      <c r="Q1510" s="2">
        <f>0.5*$C$7*$C$8*1.2*K1510^2</f>
        <v>88.565400000000011</v>
      </c>
      <c r="R1510" s="2">
        <f>IF(L1510&gt;0,$C$5*L1510,0)</f>
        <v>201.81944444444471</v>
      </c>
      <c r="S1510" s="2">
        <f t="shared" si="140"/>
        <v>432.93395444444468</v>
      </c>
      <c r="T1510" s="2">
        <f>(S1510*K1510)/1000</f>
        <v>6.4940093166666699</v>
      </c>
      <c r="U1510" s="2">
        <f t="shared" si="141"/>
        <v>6.4940093166666699</v>
      </c>
      <c r="V1510" s="2">
        <f>SUM(U$5:U1510)</f>
        <v>7408.7134790932296</v>
      </c>
      <c r="W1510" s="2">
        <f>V1510/3600</f>
        <v>2.0579759664147859</v>
      </c>
      <c r="X1510" s="2">
        <f>T1510*N1510</f>
        <v>0</v>
      </c>
      <c r="Y1510" s="2">
        <f>SUM(X$5:X1510)</f>
        <v>1879.5616490011257</v>
      </c>
      <c r="Z1510" s="2">
        <f t="shared" si="142"/>
        <v>0.52210045805586824</v>
      </c>
      <c r="AA1510" s="2">
        <f>W1510-Z1510</f>
        <v>1.5358755083589175</v>
      </c>
      <c r="AB1510" s="2">
        <f>(0.5*$C$5*K1510^2)/1000</f>
        <v>148.61250000000001</v>
      </c>
      <c r="AC1510" s="2">
        <f t="shared" si="143"/>
        <v>0</v>
      </c>
      <c r="AD1510" s="13"/>
    </row>
    <row r="1511" spans="5:30" x14ac:dyDescent="0.25">
      <c r="E1511" s="7" t="s">
        <v>4</v>
      </c>
      <c r="F1511" s="1">
        <v>1506</v>
      </c>
      <c r="G1511" s="1">
        <v>29</v>
      </c>
      <c r="H1511" s="2">
        <f>SUM($K$5:K1511)</f>
        <v>15248.05555555556</v>
      </c>
      <c r="I1511" s="2">
        <f>SUM($K$1483:K1511)</f>
        <v>239.80555555555554</v>
      </c>
      <c r="J1511" s="1">
        <v>54.5</v>
      </c>
      <c r="K1511" s="2">
        <v>15.138888888888889</v>
      </c>
      <c r="L1511" s="2">
        <v>0.1388888888888889</v>
      </c>
      <c r="M1511" s="1">
        <f>IF(K1511&gt;0.001,1,0)</f>
        <v>1</v>
      </c>
      <c r="N1511" s="1">
        <f>IF(L1511&lt;-0.0001,1,0)</f>
        <v>0</v>
      </c>
      <c r="O1511" s="3">
        <f t="shared" si="138"/>
        <v>1.0999999999999999E-2</v>
      </c>
      <c r="P1511" s="2">
        <f t="shared" si="139"/>
        <v>142.54910999999998</v>
      </c>
      <c r="Q1511" s="2">
        <f>0.5*$C$7*$C$8*1.2*K1511^2</f>
        <v>90.213093055555561</v>
      </c>
      <c r="R1511" s="2">
        <f>IF(L1511&gt;0,$C$5*L1511,0)</f>
        <v>183.47222222222223</v>
      </c>
      <c r="S1511" s="2">
        <f t="shared" si="140"/>
        <v>416.23442527777775</v>
      </c>
      <c r="T1511" s="2">
        <f>(S1511*K1511)/1000</f>
        <v>6.3013267160108022</v>
      </c>
      <c r="U1511" s="2">
        <f t="shared" si="141"/>
        <v>6.3013267160108022</v>
      </c>
      <c r="V1511" s="2">
        <f>SUM(U$5:U1511)</f>
        <v>7415.01480580924</v>
      </c>
      <c r="W1511" s="2">
        <f>V1511/3600</f>
        <v>2.059726334947011</v>
      </c>
      <c r="X1511" s="2">
        <f>T1511*N1511</f>
        <v>0</v>
      </c>
      <c r="Y1511" s="2">
        <f>SUM(X$5:X1511)</f>
        <v>1879.5616490011257</v>
      </c>
      <c r="Z1511" s="2">
        <f t="shared" si="142"/>
        <v>0.52210045805586824</v>
      </c>
      <c r="AA1511" s="2">
        <f>W1511-Z1511</f>
        <v>1.5376258768911426</v>
      </c>
      <c r="AB1511" s="2">
        <f>(0.5*$C$5*K1511^2)/1000</f>
        <v>151.37732445987655</v>
      </c>
      <c r="AC1511" s="2">
        <f t="shared" si="143"/>
        <v>0</v>
      </c>
      <c r="AD1511" s="13"/>
    </row>
    <row r="1512" spans="5:30" x14ac:dyDescent="0.25">
      <c r="E1512" s="7" t="s">
        <v>4</v>
      </c>
      <c r="F1512" s="1">
        <v>1507</v>
      </c>
      <c r="G1512" s="1">
        <v>30</v>
      </c>
      <c r="H1512" s="2">
        <f>SUM($K$5:K1512)</f>
        <v>15263.333333333338</v>
      </c>
      <c r="I1512" s="2">
        <f>SUM($K$1483:K1512)</f>
        <v>255.08333333333331</v>
      </c>
      <c r="J1512" s="1">
        <v>55</v>
      </c>
      <c r="K1512" s="2">
        <v>15.277777777777777</v>
      </c>
      <c r="L1512" s="2">
        <v>0.15277777777777798</v>
      </c>
      <c r="M1512" s="1">
        <f>IF(K1512&gt;0.001,1,0)</f>
        <v>1</v>
      </c>
      <c r="N1512" s="1">
        <f>IF(L1512&lt;-0.0001,1,0)</f>
        <v>0</v>
      </c>
      <c r="O1512" s="3">
        <f t="shared" si="138"/>
        <v>1.0999999999999999E-2</v>
      </c>
      <c r="P1512" s="2">
        <f t="shared" si="139"/>
        <v>142.54910999999998</v>
      </c>
      <c r="Q1512" s="2">
        <f>0.5*$C$7*$C$8*1.2*K1512^2</f>
        <v>91.875972222222217</v>
      </c>
      <c r="R1512" s="2">
        <f>IF(L1512&gt;0,$C$5*L1512,0)</f>
        <v>201.81944444444471</v>
      </c>
      <c r="S1512" s="2">
        <f t="shared" si="140"/>
        <v>436.24452666666696</v>
      </c>
      <c r="T1512" s="2">
        <f>(S1512*K1512)/1000</f>
        <v>6.6648469351851887</v>
      </c>
      <c r="U1512" s="2">
        <f t="shared" si="141"/>
        <v>6.6648469351851887</v>
      </c>
      <c r="V1512" s="2">
        <f>SUM(U$5:U1512)</f>
        <v>7421.6796527444249</v>
      </c>
      <c r="W1512" s="2">
        <f>V1512/3600</f>
        <v>2.0615776813178956</v>
      </c>
      <c r="X1512" s="2">
        <f>T1512*N1512</f>
        <v>0</v>
      </c>
      <c r="Y1512" s="2">
        <f>SUM(X$5:X1512)</f>
        <v>1879.5616490011257</v>
      </c>
      <c r="Z1512" s="2">
        <f t="shared" si="142"/>
        <v>0.52210045805586824</v>
      </c>
      <c r="AA1512" s="2">
        <f>W1512-Z1512</f>
        <v>1.5394772232620273</v>
      </c>
      <c r="AB1512" s="2">
        <f>(0.5*$C$5*K1512^2)/1000</f>
        <v>154.16763117283946</v>
      </c>
      <c r="AC1512" s="2">
        <f t="shared" si="143"/>
        <v>0</v>
      </c>
      <c r="AD1512" s="13"/>
    </row>
    <row r="1513" spans="5:30" x14ac:dyDescent="0.25">
      <c r="E1513" s="7" t="s">
        <v>4</v>
      </c>
      <c r="F1513" s="1">
        <v>1508</v>
      </c>
      <c r="G1513" s="1">
        <v>31</v>
      </c>
      <c r="H1513" s="2">
        <f>SUM($K$5:K1513)</f>
        <v>15278.777777777783</v>
      </c>
      <c r="I1513" s="2">
        <f>SUM($K$1483:K1513)</f>
        <v>270.52777777777777</v>
      </c>
      <c r="J1513" s="1">
        <v>55.6</v>
      </c>
      <c r="K1513" s="2">
        <v>15.444444444444445</v>
      </c>
      <c r="L1513" s="2">
        <v>0.18055555555555516</v>
      </c>
      <c r="M1513" s="1">
        <f>IF(K1513&gt;0.001,1,0)</f>
        <v>1</v>
      </c>
      <c r="N1513" s="1">
        <f>IF(L1513&lt;-0.0001,1,0)</f>
        <v>0</v>
      </c>
      <c r="O1513" s="3">
        <f t="shared" si="138"/>
        <v>1.0999999999999999E-2</v>
      </c>
      <c r="P1513" s="2">
        <f t="shared" si="139"/>
        <v>142.54910999999998</v>
      </c>
      <c r="Q1513" s="2">
        <f>0.5*$C$7*$C$8*1.2*K1513^2</f>
        <v>93.891472888888899</v>
      </c>
      <c r="R1513" s="2">
        <f>IF(L1513&gt;0,$C$5*L1513,0)</f>
        <v>238.51388888888837</v>
      </c>
      <c r="S1513" s="2">
        <f t="shared" si="140"/>
        <v>474.95447177777726</v>
      </c>
      <c r="T1513" s="2">
        <f>(S1513*K1513)/1000</f>
        <v>7.3354079530123384</v>
      </c>
      <c r="U1513" s="2">
        <f t="shared" si="141"/>
        <v>7.3354079530123384</v>
      </c>
      <c r="V1513" s="2">
        <f>SUM(U$5:U1513)</f>
        <v>7429.0150606974375</v>
      </c>
      <c r="W1513" s="2">
        <f>V1513/3600</f>
        <v>2.0636152946381769</v>
      </c>
      <c r="X1513" s="2">
        <f>T1513*N1513</f>
        <v>0</v>
      </c>
      <c r="Y1513" s="2">
        <f>SUM(X$5:X1513)</f>
        <v>1879.5616490011257</v>
      </c>
      <c r="Z1513" s="2">
        <f t="shared" si="142"/>
        <v>0.52210045805586824</v>
      </c>
      <c r="AA1513" s="2">
        <f>W1513-Z1513</f>
        <v>1.5415148365823086</v>
      </c>
      <c r="AB1513" s="2">
        <f>(0.5*$C$5*K1513^2)/1000</f>
        <v>157.54963580246914</v>
      </c>
      <c r="AC1513" s="2">
        <f t="shared" si="143"/>
        <v>0</v>
      </c>
      <c r="AD1513" s="13"/>
    </row>
    <row r="1514" spans="5:30" x14ac:dyDescent="0.25">
      <c r="E1514" s="7" t="s">
        <v>4</v>
      </c>
      <c r="F1514" s="1">
        <v>1509</v>
      </c>
      <c r="G1514" s="1">
        <v>32</v>
      </c>
      <c r="H1514" s="2">
        <f>SUM($K$5:K1514)</f>
        <v>15294.416666666672</v>
      </c>
      <c r="I1514" s="2">
        <f>SUM($K$1483:K1514)</f>
        <v>286.16666666666669</v>
      </c>
      <c r="J1514" s="1">
        <v>56.3</v>
      </c>
      <c r="K1514" s="2">
        <v>15.638888888888888</v>
      </c>
      <c r="L1514" s="2">
        <v>0.2222222222222224</v>
      </c>
      <c r="M1514" s="1">
        <f>IF(K1514&gt;0.001,1,0)</f>
        <v>1</v>
      </c>
      <c r="N1514" s="1">
        <f>IF(L1514&lt;-0.0001,1,0)</f>
        <v>0</v>
      </c>
      <c r="O1514" s="3">
        <f t="shared" si="138"/>
        <v>1.0999999999999999E-2</v>
      </c>
      <c r="P1514" s="2">
        <f t="shared" si="139"/>
        <v>142.54910999999998</v>
      </c>
      <c r="Q1514" s="2">
        <f>0.5*$C$7*$C$8*1.2*K1514^2</f>
        <v>96.270529055555542</v>
      </c>
      <c r="R1514" s="2">
        <f>IF(L1514&gt;0,$C$5*L1514,0)</f>
        <v>293.55555555555577</v>
      </c>
      <c r="S1514" s="2">
        <f t="shared" si="140"/>
        <v>532.37519461111128</v>
      </c>
      <c r="T1514" s="2">
        <f>(S1514*K1514)/1000</f>
        <v>8.3257565157237678</v>
      </c>
      <c r="U1514" s="2">
        <f t="shared" si="141"/>
        <v>8.3257565157237678</v>
      </c>
      <c r="V1514" s="2">
        <f>SUM(U$5:U1514)</f>
        <v>7437.3408172131612</v>
      </c>
      <c r="W1514" s="2">
        <f>V1514/3600</f>
        <v>2.0659280047814335</v>
      </c>
      <c r="X1514" s="2">
        <f>T1514*N1514</f>
        <v>0</v>
      </c>
      <c r="Y1514" s="2">
        <f>SUM(X$5:X1514)</f>
        <v>1879.5616490011257</v>
      </c>
      <c r="Z1514" s="2">
        <f t="shared" si="142"/>
        <v>0.52210045805586824</v>
      </c>
      <c r="AA1514" s="2">
        <f>W1514-Z1514</f>
        <v>1.5438275467255651</v>
      </c>
      <c r="AB1514" s="2">
        <f>(0.5*$C$5*K1514^2)/1000</f>
        <v>161.54168557098762</v>
      </c>
      <c r="AC1514" s="2">
        <f t="shared" si="143"/>
        <v>0</v>
      </c>
      <c r="AD1514" s="13"/>
    </row>
    <row r="1515" spans="5:30" x14ac:dyDescent="0.25">
      <c r="E1515" s="7" t="s">
        <v>4</v>
      </c>
      <c r="F1515" s="1">
        <v>1510</v>
      </c>
      <c r="G1515" s="1">
        <v>33</v>
      </c>
      <c r="H1515" s="2">
        <f>SUM($K$5:K1515)</f>
        <v>15310.30555555556</v>
      </c>
      <c r="I1515" s="2">
        <f>SUM($K$1483:K1515)</f>
        <v>302.0555555555556</v>
      </c>
      <c r="J1515" s="1">
        <v>57.2</v>
      </c>
      <c r="K1515" s="2">
        <v>15.888888888888889</v>
      </c>
      <c r="L1515" s="2">
        <v>0.30555555555555597</v>
      </c>
      <c r="M1515" s="1">
        <f>IF(K1515&gt;0.001,1,0)</f>
        <v>1</v>
      </c>
      <c r="N1515" s="1">
        <f>IF(L1515&lt;-0.0001,1,0)</f>
        <v>0</v>
      </c>
      <c r="O1515" s="3">
        <f t="shared" si="138"/>
        <v>1.0999999999999999E-2</v>
      </c>
      <c r="P1515" s="2">
        <f t="shared" si="139"/>
        <v>142.54910999999998</v>
      </c>
      <c r="Q1515" s="2">
        <f>0.5*$C$7*$C$8*1.2*K1515^2</f>
        <v>99.373051555555577</v>
      </c>
      <c r="R1515" s="2">
        <f>IF(L1515&gt;0,$C$5*L1515,0)</f>
        <v>403.63888888888943</v>
      </c>
      <c r="S1515" s="2">
        <f t="shared" si="140"/>
        <v>645.56105044444496</v>
      </c>
      <c r="T1515" s="2">
        <f>(S1515*K1515)/1000</f>
        <v>10.25724780150618</v>
      </c>
      <c r="U1515" s="2">
        <f t="shared" si="141"/>
        <v>10.25724780150618</v>
      </c>
      <c r="V1515" s="2">
        <f>SUM(U$5:U1515)</f>
        <v>7447.5980650146676</v>
      </c>
      <c r="W1515" s="2">
        <f>V1515/3600</f>
        <v>2.0687772402818521</v>
      </c>
      <c r="X1515" s="2">
        <f>T1515*N1515</f>
        <v>0</v>
      </c>
      <c r="Y1515" s="2">
        <f>SUM(X$5:X1515)</f>
        <v>1879.5616490011257</v>
      </c>
      <c r="Z1515" s="2">
        <f t="shared" si="142"/>
        <v>0.52210045805586824</v>
      </c>
      <c r="AA1515" s="2">
        <f>W1515-Z1515</f>
        <v>1.5466767822259837</v>
      </c>
      <c r="AB1515" s="2">
        <f>(0.5*$C$5*K1515^2)/1000</f>
        <v>166.74770987654324</v>
      </c>
      <c r="AC1515" s="2">
        <f t="shared" si="143"/>
        <v>0</v>
      </c>
      <c r="AD1515" s="13"/>
    </row>
    <row r="1516" spans="5:30" x14ac:dyDescent="0.25">
      <c r="E1516" s="7" t="s">
        <v>4</v>
      </c>
      <c r="F1516" s="1">
        <v>1511</v>
      </c>
      <c r="G1516" s="1">
        <v>34</v>
      </c>
      <c r="H1516" s="2">
        <f>SUM($K$5:K1516)</f>
        <v>15326.55555555556</v>
      </c>
      <c r="I1516" s="2">
        <f>SUM($K$1483:K1516)</f>
        <v>318.3055555555556</v>
      </c>
      <c r="J1516" s="1">
        <v>58.5</v>
      </c>
      <c r="K1516" s="2">
        <v>16.25</v>
      </c>
      <c r="L1516" s="2">
        <v>0.41666666666666663</v>
      </c>
      <c r="M1516" s="1">
        <f>IF(K1516&gt;0.001,1,0)</f>
        <v>1</v>
      </c>
      <c r="N1516" s="1">
        <f>IF(L1516&lt;-0.0001,1,0)</f>
        <v>0</v>
      </c>
      <c r="O1516" s="3">
        <f t="shared" si="138"/>
        <v>1.0999999999999999E-2</v>
      </c>
      <c r="P1516" s="2">
        <f t="shared" si="139"/>
        <v>142.54910999999998</v>
      </c>
      <c r="Q1516" s="2">
        <f>0.5*$C$7*$C$8*1.2*K1516^2</f>
        <v>103.9413375</v>
      </c>
      <c r="R1516" s="2">
        <f>IF(L1516&gt;0,$C$5*L1516,0)</f>
        <v>550.41666666666663</v>
      </c>
      <c r="S1516" s="2">
        <f t="shared" si="140"/>
        <v>796.90711416666659</v>
      </c>
      <c r="T1516" s="2">
        <f>(S1516*K1516)/1000</f>
        <v>12.949740605208332</v>
      </c>
      <c r="U1516" s="2">
        <f t="shared" si="141"/>
        <v>12.949740605208332</v>
      </c>
      <c r="V1516" s="2">
        <f>SUM(U$5:U1516)</f>
        <v>7460.5478056198763</v>
      </c>
      <c r="W1516" s="2">
        <f>V1516/3600</f>
        <v>2.0723743904499656</v>
      </c>
      <c r="X1516" s="2">
        <f>T1516*N1516</f>
        <v>0</v>
      </c>
      <c r="Y1516" s="2">
        <f>SUM(X$5:X1516)</f>
        <v>1879.5616490011257</v>
      </c>
      <c r="Z1516" s="2">
        <f t="shared" si="142"/>
        <v>0.52210045805586824</v>
      </c>
      <c r="AA1516" s="2">
        <f>W1516-Z1516</f>
        <v>1.5502739323940973</v>
      </c>
      <c r="AB1516" s="2">
        <f>(0.5*$C$5*K1516^2)/1000</f>
        <v>174.41328125000001</v>
      </c>
      <c r="AC1516" s="2">
        <f t="shared" si="143"/>
        <v>0</v>
      </c>
      <c r="AD1516" s="13"/>
    </row>
    <row r="1517" spans="5:30" x14ac:dyDescent="0.25">
      <c r="E1517" s="7" t="s">
        <v>4</v>
      </c>
      <c r="F1517" s="1">
        <v>1512</v>
      </c>
      <c r="G1517" s="1">
        <v>35</v>
      </c>
      <c r="H1517" s="2">
        <f>SUM($K$5:K1517)</f>
        <v>15343.277777777783</v>
      </c>
      <c r="I1517" s="2">
        <f>SUM($K$1483:K1517)</f>
        <v>335.02777777777783</v>
      </c>
      <c r="J1517" s="1">
        <v>60.2</v>
      </c>
      <c r="K1517" s="2">
        <v>16.722222222222221</v>
      </c>
      <c r="L1517" s="2">
        <v>0.52777777777777735</v>
      </c>
      <c r="M1517" s="1">
        <f>IF(K1517&gt;0.001,1,0)</f>
        <v>1</v>
      </c>
      <c r="N1517" s="1">
        <f>IF(L1517&lt;-0.0001,1,0)</f>
        <v>0</v>
      </c>
      <c r="O1517" s="3">
        <f t="shared" si="138"/>
        <v>1.0999999999999999E-2</v>
      </c>
      <c r="P1517" s="2">
        <f t="shared" si="139"/>
        <v>142.54910999999998</v>
      </c>
      <c r="Q1517" s="2">
        <f>0.5*$C$7*$C$8*1.2*K1517^2</f>
        <v>110.07014822222222</v>
      </c>
      <c r="R1517" s="2">
        <f>IF(L1517&gt;0,$C$5*L1517,0)</f>
        <v>697.19444444444389</v>
      </c>
      <c r="S1517" s="2">
        <f t="shared" si="140"/>
        <v>949.81370266666613</v>
      </c>
      <c r="T1517" s="2">
        <f>(S1517*K1517)/1000</f>
        <v>15.882995805703695</v>
      </c>
      <c r="U1517" s="2">
        <f t="shared" si="141"/>
        <v>15.882995805703695</v>
      </c>
      <c r="V1517" s="2">
        <f>SUM(U$5:U1517)</f>
        <v>7476.4308014255803</v>
      </c>
      <c r="W1517" s="2">
        <f>V1517/3600</f>
        <v>2.076786333729328</v>
      </c>
      <c r="X1517" s="2">
        <f>T1517*N1517</f>
        <v>0</v>
      </c>
      <c r="Y1517" s="2">
        <f>SUM(X$5:X1517)</f>
        <v>1879.5616490011257</v>
      </c>
      <c r="Z1517" s="2">
        <f t="shared" si="142"/>
        <v>0.52210045805586824</v>
      </c>
      <c r="AA1517" s="2">
        <f>W1517-Z1517</f>
        <v>1.5546858756734596</v>
      </c>
      <c r="AB1517" s="2">
        <f>(0.5*$C$5*K1517^2)/1000</f>
        <v>184.69740895061724</v>
      </c>
      <c r="AC1517" s="2">
        <f t="shared" si="143"/>
        <v>0</v>
      </c>
      <c r="AD1517" s="13"/>
    </row>
    <row r="1518" spans="5:30" x14ac:dyDescent="0.25">
      <c r="E1518" s="7" t="s">
        <v>4</v>
      </c>
      <c r="F1518" s="1">
        <v>1513</v>
      </c>
      <c r="G1518" s="1">
        <v>36</v>
      </c>
      <c r="H1518" s="2">
        <f>SUM($K$5:K1518)</f>
        <v>15360.583333333338</v>
      </c>
      <c r="I1518" s="2">
        <f>SUM($K$1483:K1518)</f>
        <v>352.33333333333337</v>
      </c>
      <c r="J1518" s="1">
        <v>62.3</v>
      </c>
      <c r="K1518" s="2">
        <v>17.305555555555554</v>
      </c>
      <c r="L1518" s="2">
        <v>0.625</v>
      </c>
      <c r="M1518" s="1">
        <f>IF(K1518&gt;0.001,1,0)</f>
        <v>1</v>
      </c>
      <c r="N1518" s="1">
        <f>IF(L1518&lt;-0.0001,1,0)</f>
        <v>0</v>
      </c>
      <c r="O1518" s="3">
        <f t="shared" si="138"/>
        <v>1.0999999999999999E-2</v>
      </c>
      <c r="P1518" s="2">
        <f t="shared" si="139"/>
        <v>142.54910999999998</v>
      </c>
      <c r="Q1518" s="2">
        <f>0.5*$C$7*$C$8*1.2*K1518^2</f>
        <v>117.88340238888887</v>
      </c>
      <c r="R1518" s="2">
        <f>IF(L1518&gt;0,$C$5*L1518,0)</f>
        <v>825.625</v>
      </c>
      <c r="S1518" s="2">
        <f t="shared" si="140"/>
        <v>1086.0575123888889</v>
      </c>
      <c r="T1518" s="2">
        <f>(S1518*K1518)/1000</f>
        <v>18.794828617174382</v>
      </c>
      <c r="U1518" s="2">
        <f t="shared" si="141"/>
        <v>18.794828617174382</v>
      </c>
      <c r="V1518" s="2">
        <f>SUM(U$5:U1518)</f>
        <v>7495.2256300427543</v>
      </c>
      <c r="W1518" s="2">
        <f>V1518/3600</f>
        <v>2.0820071194563208</v>
      </c>
      <c r="X1518" s="2">
        <f>T1518*N1518</f>
        <v>0</v>
      </c>
      <c r="Y1518" s="2">
        <f>SUM(X$5:X1518)</f>
        <v>1879.5616490011257</v>
      </c>
      <c r="Z1518" s="2">
        <f t="shared" si="142"/>
        <v>0.52210045805586824</v>
      </c>
      <c r="AA1518" s="2">
        <f>W1518-Z1518</f>
        <v>1.5599066614004524</v>
      </c>
      <c r="AB1518" s="2">
        <f>(0.5*$C$5*K1518^2)/1000</f>
        <v>197.80802816358019</v>
      </c>
      <c r="AC1518" s="2">
        <f t="shared" si="143"/>
        <v>0</v>
      </c>
      <c r="AD1518" s="13"/>
    </row>
    <row r="1519" spans="5:30" x14ac:dyDescent="0.25">
      <c r="E1519" s="7" t="s">
        <v>4</v>
      </c>
      <c r="F1519" s="1">
        <v>1514</v>
      </c>
      <c r="G1519" s="1">
        <v>37</v>
      </c>
      <c r="H1519" s="2">
        <f>SUM($K$5:K1519)</f>
        <v>15378.55555555556</v>
      </c>
      <c r="I1519" s="2">
        <f>SUM($K$1483:K1519)</f>
        <v>370.3055555555556</v>
      </c>
      <c r="J1519" s="1">
        <v>64.7</v>
      </c>
      <c r="K1519" s="2">
        <v>17.972222222222221</v>
      </c>
      <c r="L1519" s="2">
        <v>0.6666666666666663</v>
      </c>
      <c r="M1519" s="1">
        <f>IF(K1519&gt;0.001,1,0)</f>
        <v>1</v>
      </c>
      <c r="N1519" s="1">
        <f>IF(L1519&lt;-0.0001,1,0)</f>
        <v>0</v>
      </c>
      <c r="O1519" s="3">
        <f t="shared" si="138"/>
        <v>1.0999999999999999E-2</v>
      </c>
      <c r="P1519" s="2">
        <f t="shared" si="139"/>
        <v>142.54910999999998</v>
      </c>
      <c r="Q1519" s="2">
        <f>0.5*$C$7*$C$8*1.2*K1519^2</f>
        <v>127.14085572222221</v>
      </c>
      <c r="R1519" s="2">
        <f>IF(L1519&gt;0,$C$5*L1519,0)</f>
        <v>880.66666666666617</v>
      </c>
      <c r="S1519" s="2">
        <f t="shared" si="140"/>
        <v>1150.3566323888883</v>
      </c>
      <c r="T1519" s="2">
        <f>(S1519*K1519)/1000</f>
        <v>20.674465032100301</v>
      </c>
      <c r="U1519" s="2">
        <f t="shared" si="141"/>
        <v>20.674465032100301</v>
      </c>
      <c r="V1519" s="2">
        <f>SUM(U$5:U1519)</f>
        <v>7515.900095074855</v>
      </c>
      <c r="W1519" s="2">
        <f>V1519/3600</f>
        <v>2.0877500264096818</v>
      </c>
      <c r="X1519" s="2">
        <f>T1519*N1519</f>
        <v>0</v>
      </c>
      <c r="Y1519" s="2">
        <f>SUM(X$5:X1519)</f>
        <v>1879.5616490011257</v>
      </c>
      <c r="Z1519" s="2">
        <f t="shared" si="142"/>
        <v>0.52210045805586824</v>
      </c>
      <c r="AA1519" s="2">
        <f>W1519-Z1519</f>
        <v>1.5656495683538134</v>
      </c>
      <c r="AB1519" s="2">
        <f>(0.5*$C$5*K1519^2)/1000</f>
        <v>213.34200964506169</v>
      </c>
      <c r="AC1519" s="2">
        <f t="shared" si="143"/>
        <v>0</v>
      </c>
      <c r="AD1519" s="13"/>
    </row>
    <row r="1520" spans="5:30" x14ac:dyDescent="0.25">
      <c r="E1520" s="7" t="s">
        <v>4</v>
      </c>
      <c r="F1520" s="1">
        <v>1515</v>
      </c>
      <c r="G1520" s="1">
        <v>38</v>
      </c>
      <c r="H1520" s="2">
        <f>SUM($K$5:K1520)</f>
        <v>15397.194444444449</v>
      </c>
      <c r="I1520" s="2">
        <f>SUM($K$1483:K1520)</f>
        <v>388.94444444444446</v>
      </c>
      <c r="J1520" s="1">
        <v>67.099999999999994</v>
      </c>
      <c r="K1520" s="2">
        <v>18.638888888888886</v>
      </c>
      <c r="L1520" s="2">
        <v>0.625</v>
      </c>
      <c r="M1520" s="1">
        <f>IF(K1520&gt;0.001,1,0)</f>
        <v>1</v>
      </c>
      <c r="N1520" s="1">
        <f>IF(L1520&lt;-0.0001,1,0)</f>
        <v>0</v>
      </c>
      <c r="O1520" s="3">
        <f t="shared" si="138"/>
        <v>1.0999999999999999E-2</v>
      </c>
      <c r="P1520" s="2">
        <f t="shared" si="139"/>
        <v>142.54910999999998</v>
      </c>
      <c r="Q1520" s="2">
        <f>0.5*$C$7*$C$8*1.2*K1520^2</f>
        <v>136.74819705555552</v>
      </c>
      <c r="R1520" s="2">
        <f>IF(L1520&gt;0,$C$5*L1520,0)</f>
        <v>825.625</v>
      </c>
      <c r="S1520" s="2">
        <f t="shared" si="140"/>
        <v>1104.9223070555554</v>
      </c>
      <c r="T1520" s="2">
        <f>(S1520*K1520)/1000</f>
        <v>20.594524112063265</v>
      </c>
      <c r="U1520" s="2">
        <f t="shared" si="141"/>
        <v>20.594524112063265</v>
      </c>
      <c r="V1520" s="2">
        <f>SUM(U$5:U1520)</f>
        <v>7536.4946191869185</v>
      </c>
      <c r="W1520" s="2">
        <f>V1520/3600</f>
        <v>2.0934707275519218</v>
      </c>
      <c r="X1520" s="2">
        <f>T1520*N1520</f>
        <v>0</v>
      </c>
      <c r="Y1520" s="2">
        <f>SUM(X$5:X1520)</f>
        <v>1879.5616490011257</v>
      </c>
      <c r="Z1520" s="2">
        <f t="shared" si="142"/>
        <v>0.52210045805586824</v>
      </c>
      <c r="AA1520" s="2">
        <f>W1520-Z1520</f>
        <v>1.5713702694960534</v>
      </c>
      <c r="AB1520" s="2">
        <f>(0.5*$C$5*K1520^2)/1000</f>
        <v>229.46310223765423</v>
      </c>
      <c r="AC1520" s="2">
        <f t="shared" si="143"/>
        <v>0</v>
      </c>
      <c r="AD1520" s="13"/>
    </row>
    <row r="1521" spans="5:30" x14ac:dyDescent="0.25">
      <c r="E1521" s="7" t="s">
        <v>4</v>
      </c>
      <c r="F1521" s="1">
        <v>1516</v>
      </c>
      <c r="G1521" s="1">
        <v>39</v>
      </c>
      <c r="H1521" s="2">
        <f>SUM($K$5:K1521)</f>
        <v>15416.416666666672</v>
      </c>
      <c r="I1521" s="2">
        <f>SUM($K$1483:K1521)</f>
        <v>408.16666666666669</v>
      </c>
      <c r="J1521" s="1">
        <v>69.2</v>
      </c>
      <c r="K1521" s="2">
        <v>19.222222222222221</v>
      </c>
      <c r="L1521" s="2">
        <v>0.50000000000000122</v>
      </c>
      <c r="M1521" s="1">
        <f>IF(K1521&gt;0.001,1,0)</f>
        <v>1</v>
      </c>
      <c r="N1521" s="1">
        <f>IF(L1521&lt;-0.0001,1,0)</f>
        <v>0</v>
      </c>
      <c r="O1521" s="3">
        <f t="shared" si="138"/>
        <v>1.0999999999999999E-2</v>
      </c>
      <c r="P1521" s="2">
        <f t="shared" si="139"/>
        <v>142.54910999999998</v>
      </c>
      <c r="Q1521" s="2">
        <f>0.5*$C$7*$C$8*1.2*K1521^2</f>
        <v>145.44163822222222</v>
      </c>
      <c r="R1521" s="2">
        <f>IF(L1521&gt;0,$C$5*L1521,0)</f>
        <v>660.50000000000159</v>
      </c>
      <c r="S1521" s="2">
        <f t="shared" si="140"/>
        <v>948.49074822222383</v>
      </c>
      <c r="T1521" s="2">
        <f>(S1521*K1521)/1000</f>
        <v>18.232099938049416</v>
      </c>
      <c r="U1521" s="2">
        <f t="shared" si="141"/>
        <v>18.232099938049416</v>
      </c>
      <c r="V1521" s="2">
        <f>SUM(U$5:U1521)</f>
        <v>7554.7267191249675</v>
      </c>
      <c r="W1521" s="2">
        <f>V1521/3600</f>
        <v>2.0985351997569355</v>
      </c>
      <c r="X1521" s="2">
        <f>T1521*N1521</f>
        <v>0</v>
      </c>
      <c r="Y1521" s="2">
        <f>SUM(X$5:X1521)</f>
        <v>1879.5616490011257</v>
      </c>
      <c r="Z1521" s="2">
        <f t="shared" si="142"/>
        <v>0.52210045805586824</v>
      </c>
      <c r="AA1521" s="2">
        <f>W1521-Z1521</f>
        <v>1.5764347417010671</v>
      </c>
      <c r="AB1521" s="2">
        <f>(0.5*$C$5*K1521^2)/1000</f>
        <v>244.05067283950618</v>
      </c>
      <c r="AC1521" s="2">
        <f t="shared" si="143"/>
        <v>0</v>
      </c>
      <c r="AD1521" s="13"/>
    </row>
    <row r="1522" spans="5:30" x14ac:dyDescent="0.25">
      <c r="E1522" s="7" t="s">
        <v>4</v>
      </c>
      <c r="F1522" s="1">
        <v>1517</v>
      </c>
      <c r="G1522" s="1">
        <v>40</v>
      </c>
      <c r="H1522" s="2">
        <f>SUM($K$5:K1522)</f>
        <v>15436.05555555556</v>
      </c>
      <c r="I1522" s="2">
        <f>SUM($K$1483:K1522)</f>
        <v>427.8055555555556</v>
      </c>
      <c r="J1522" s="1">
        <v>70.7</v>
      </c>
      <c r="K1522" s="2">
        <v>19.638888888888889</v>
      </c>
      <c r="L1522" s="2">
        <v>0.37500000000000039</v>
      </c>
      <c r="M1522" s="1">
        <f>IF(K1522&gt;0.001,1,0)</f>
        <v>1</v>
      </c>
      <c r="N1522" s="1">
        <f>IF(L1522&lt;-0.0001,1,0)</f>
        <v>0</v>
      </c>
      <c r="O1522" s="3">
        <f t="shared" si="138"/>
        <v>1.0999999999999999E-2</v>
      </c>
      <c r="P1522" s="2">
        <f t="shared" si="139"/>
        <v>142.54910999999998</v>
      </c>
      <c r="Q1522" s="2">
        <f>0.5*$C$7*$C$8*1.2*K1522^2</f>
        <v>151.8152490555556</v>
      </c>
      <c r="R1522" s="2">
        <f>IF(L1522&gt;0,$C$5*L1522,0)</f>
        <v>495.37500000000051</v>
      </c>
      <c r="S1522" s="2">
        <f t="shared" si="140"/>
        <v>789.73935905555618</v>
      </c>
      <c r="T1522" s="2">
        <f>(S1522*K1522)/1000</f>
        <v>15.509603523674395</v>
      </c>
      <c r="U1522" s="2">
        <f t="shared" si="141"/>
        <v>15.509603523674395</v>
      </c>
      <c r="V1522" s="2">
        <f>SUM(U$5:U1522)</f>
        <v>7570.2363226486423</v>
      </c>
      <c r="W1522" s="2">
        <f>V1522/3600</f>
        <v>2.1028434229579562</v>
      </c>
      <c r="X1522" s="2">
        <f>T1522*N1522</f>
        <v>0</v>
      </c>
      <c r="Y1522" s="2">
        <f>SUM(X$5:X1522)</f>
        <v>1879.5616490011257</v>
      </c>
      <c r="Z1522" s="2">
        <f t="shared" si="142"/>
        <v>0.52210045805586824</v>
      </c>
      <c r="AA1522" s="2">
        <f>W1522-Z1522</f>
        <v>1.5807429649020879</v>
      </c>
      <c r="AB1522" s="2">
        <f>(0.5*$C$5*K1522^2)/1000</f>
        <v>254.74557445987656</v>
      </c>
      <c r="AC1522" s="2">
        <f t="shared" si="143"/>
        <v>0</v>
      </c>
      <c r="AD1522" s="13"/>
    </row>
    <row r="1523" spans="5:30" x14ac:dyDescent="0.25">
      <c r="E1523" s="7" t="s">
        <v>4</v>
      </c>
      <c r="F1523" s="1">
        <v>1518</v>
      </c>
      <c r="G1523" s="1">
        <v>41</v>
      </c>
      <c r="H1523" s="2">
        <f>SUM($K$5:K1523)</f>
        <v>15456.027777777783</v>
      </c>
      <c r="I1523" s="2">
        <f>SUM($K$1483:K1523)</f>
        <v>447.77777777777783</v>
      </c>
      <c r="J1523" s="1">
        <v>71.900000000000006</v>
      </c>
      <c r="K1523" s="2">
        <v>19.972222222222225</v>
      </c>
      <c r="L1523" s="2">
        <v>0.27777777777777779</v>
      </c>
      <c r="M1523" s="1">
        <f>IF(K1523&gt;0.001,1,0)</f>
        <v>1</v>
      </c>
      <c r="N1523" s="1">
        <f>IF(L1523&lt;-0.0001,1,0)</f>
        <v>0</v>
      </c>
      <c r="O1523" s="3">
        <f t="shared" si="138"/>
        <v>1.0999999999999999E-2</v>
      </c>
      <c r="P1523" s="2">
        <f t="shared" si="139"/>
        <v>142.54910999999998</v>
      </c>
      <c r="Q1523" s="2">
        <f>0.5*$C$7*$C$8*1.2*K1523^2</f>
        <v>157.01254372222226</v>
      </c>
      <c r="R1523" s="2">
        <f>IF(L1523&gt;0,$C$5*L1523,0)</f>
        <v>366.94444444444446</v>
      </c>
      <c r="S1523" s="2">
        <f t="shared" si="140"/>
        <v>666.50609816666667</v>
      </c>
      <c r="T1523" s="2">
        <f>(S1523*K1523)/1000</f>
        <v>13.311607905050929</v>
      </c>
      <c r="U1523" s="2">
        <f t="shared" si="141"/>
        <v>13.311607905050929</v>
      </c>
      <c r="V1523" s="2">
        <f>SUM(U$5:U1523)</f>
        <v>7583.5479305536928</v>
      </c>
      <c r="W1523" s="2">
        <f>V1523/3600</f>
        <v>2.1065410918204703</v>
      </c>
      <c r="X1523" s="2">
        <f>T1523*N1523</f>
        <v>0</v>
      </c>
      <c r="Y1523" s="2">
        <f>SUM(X$5:X1523)</f>
        <v>1879.5616490011257</v>
      </c>
      <c r="Z1523" s="2">
        <f t="shared" si="142"/>
        <v>0.52210045805586824</v>
      </c>
      <c r="AA1523" s="2">
        <f>W1523-Z1523</f>
        <v>1.584440633764602</v>
      </c>
      <c r="AB1523" s="2">
        <f>(0.5*$C$5*K1523^2)/1000</f>
        <v>263.46662075617292</v>
      </c>
      <c r="AC1523" s="2">
        <f t="shared" si="143"/>
        <v>0</v>
      </c>
      <c r="AD1523" s="13"/>
    </row>
    <row r="1524" spans="5:30" x14ac:dyDescent="0.25">
      <c r="E1524" s="7" t="s">
        <v>4</v>
      </c>
      <c r="F1524" s="1">
        <v>1519</v>
      </c>
      <c r="G1524" s="1">
        <v>42</v>
      </c>
      <c r="H1524" s="2">
        <f>SUM($K$5:K1524)</f>
        <v>15476.222222222228</v>
      </c>
      <c r="I1524" s="2">
        <f>SUM($K$1483:K1524)</f>
        <v>467.97222222222229</v>
      </c>
      <c r="J1524" s="1">
        <v>72.7</v>
      </c>
      <c r="K1524" s="2">
        <v>20.194444444444446</v>
      </c>
      <c r="L1524" s="2">
        <v>0.20833333333333331</v>
      </c>
      <c r="M1524" s="1">
        <f>IF(K1524&gt;0.001,1,0)</f>
        <v>1</v>
      </c>
      <c r="N1524" s="1">
        <f>IF(L1524&lt;-0.0001,1,0)</f>
        <v>0</v>
      </c>
      <c r="O1524" s="3">
        <f t="shared" si="138"/>
        <v>1.0999999999999999E-2</v>
      </c>
      <c r="P1524" s="2">
        <f t="shared" si="139"/>
        <v>142.54910999999998</v>
      </c>
      <c r="Q1524" s="2">
        <f>0.5*$C$7*$C$8*1.2*K1524^2</f>
        <v>160.52600238888894</v>
      </c>
      <c r="R1524" s="2">
        <f>IF(L1524&gt;0,$C$5*L1524,0)</f>
        <v>275.20833333333331</v>
      </c>
      <c r="S1524" s="2">
        <f t="shared" si="140"/>
        <v>578.28344572222227</v>
      </c>
      <c r="T1524" s="2">
        <f>(S1524*K1524)/1000</f>
        <v>11.678112917779323</v>
      </c>
      <c r="U1524" s="2">
        <f t="shared" si="141"/>
        <v>11.678112917779323</v>
      </c>
      <c r="V1524" s="2">
        <f>SUM(U$5:U1524)</f>
        <v>7595.2260434714717</v>
      </c>
      <c r="W1524" s="2">
        <f>V1524/3600</f>
        <v>2.1097850120754087</v>
      </c>
      <c r="X1524" s="2">
        <f>T1524*N1524</f>
        <v>0</v>
      </c>
      <c r="Y1524" s="2">
        <f>SUM(X$5:X1524)</f>
        <v>1879.5616490011257</v>
      </c>
      <c r="Z1524" s="2">
        <f t="shared" si="142"/>
        <v>0.52210045805586824</v>
      </c>
      <c r="AA1524" s="2">
        <f>W1524-Z1524</f>
        <v>1.5876845540195403</v>
      </c>
      <c r="AB1524" s="2">
        <f>(0.5*$C$5*K1524^2)/1000</f>
        <v>269.36219483024695</v>
      </c>
      <c r="AC1524" s="2">
        <f t="shared" si="143"/>
        <v>0</v>
      </c>
      <c r="AD1524" s="13"/>
    </row>
    <row r="1525" spans="5:30" x14ac:dyDescent="0.25">
      <c r="E1525" s="7" t="s">
        <v>4</v>
      </c>
      <c r="F1525" s="1">
        <v>1520</v>
      </c>
      <c r="G1525" s="1">
        <v>43</v>
      </c>
      <c r="H1525" s="2">
        <f>SUM($K$5:K1525)</f>
        <v>15496.611111111117</v>
      </c>
      <c r="I1525" s="2">
        <f>SUM($K$1483:K1525)</f>
        <v>488.3611111111112</v>
      </c>
      <c r="J1525" s="1">
        <v>73.400000000000006</v>
      </c>
      <c r="K1525" s="2">
        <v>20.388888888888889</v>
      </c>
      <c r="L1525" s="2">
        <v>0.15277777777777699</v>
      </c>
      <c r="M1525" s="1">
        <f>IF(K1525&gt;0.001,1,0)</f>
        <v>1</v>
      </c>
      <c r="N1525" s="1">
        <f>IF(L1525&lt;-0.0001,1,0)</f>
        <v>0</v>
      </c>
      <c r="O1525" s="3">
        <f t="shared" si="138"/>
        <v>1.0999999999999999E-2</v>
      </c>
      <c r="P1525" s="2">
        <f t="shared" si="139"/>
        <v>142.54910999999998</v>
      </c>
      <c r="Q1525" s="2">
        <f>0.5*$C$7*$C$8*1.2*K1525^2</f>
        <v>163.63216955555558</v>
      </c>
      <c r="R1525" s="2">
        <f>IF(L1525&gt;0,$C$5*L1525,0)</f>
        <v>201.81944444444341</v>
      </c>
      <c r="S1525" s="2">
        <f t="shared" si="140"/>
        <v>508.00072399999897</v>
      </c>
      <c r="T1525" s="2">
        <f>(S1525*K1525)/1000</f>
        <v>10.35757031711109</v>
      </c>
      <c r="U1525" s="2">
        <f t="shared" si="141"/>
        <v>10.35757031711109</v>
      </c>
      <c r="V1525" s="2">
        <f>SUM(U$5:U1525)</f>
        <v>7605.5836137885826</v>
      </c>
      <c r="W1525" s="2">
        <f>V1525/3600</f>
        <v>2.1126621149412728</v>
      </c>
      <c r="X1525" s="2">
        <f>T1525*N1525</f>
        <v>0</v>
      </c>
      <c r="Y1525" s="2">
        <f>SUM(X$5:X1525)</f>
        <v>1879.5616490011257</v>
      </c>
      <c r="Z1525" s="2">
        <f t="shared" si="142"/>
        <v>0.52210045805586824</v>
      </c>
      <c r="AA1525" s="2">
        <f>W1525-Z1525</f>
        <v>1.5905616568854044</v>
      </c>
      <c r="AB1525" s="2">
        <f>(0.5*$C$5*K1525^2)/1000</f>
        <v>274.57433487654322</v>
      </c>
      <c r="AC1525" s="2">
        <f t="shared" si="143"/>
        <v>0</v>
      </c>
      <c r="AD1525" s="13"/>
    </row>
    <row r="1526" spans="5:30" x14ac:dyDescent="0.25">
      <c r="E1526" s="7" t="s">
        <v>4</v>
      </c>
      <c r="F1526" s="1">
        <v>1521</v>
      </c>
      <c r="G1526" s="1">
        <v>44</v>
      </c>
      <c r="H1526" s="2">
        <f>SUM($K$5:K1526)</f>
        <v>15517.111111111117</v>
      </c>
      <c r="I1526" s="2">
        <f>SUM($K$1483:K1526)</f>
        <v>508.8611111111112</v>
      </c>
      <c r="J1526" s="1">
        <v>73.8</v>
      </c>
      <c r="K1526" s="2">
        <v>20.5</v>
      </c>
      <c r="L1526" s="2">
        <v>9.7222222222220642E-2</v>
      </c>
      <c r="M1526" s="1">
        <f>IF(K1526&gt;0.001,1,0)</f>
        <v>1</v>
      </c>
      <c r="N1526" s="1">
        <f>IF(L1526&lt;-0.0001,1,0)</f>
        <v>0</v>
      </c>
      <c r="O1526" s="3">
        <f t="shared" si="138"/>
        <v>1.0999999999999999E-2</v>
      </c>
      <c r="P1526" s="2">
        <f t="shared" si="139"/>
        <v>142.54910999999998</v>
      </c>
      <c r="Q1526" s="2">
        <f>0.5*$C$7*$C$8*1.2*K1526^2</f>
        <v>165.42048600000001</v>
      </c>
      <c r="R1526" s="2">
        <f>IF(L1526&gt;0,$C$5*L1526,0)</f>
        <v>128.43055555555347</v>
      </c>
      <c r="S1526" s="2">
        <f t="shared" si="140"/>
        <v>436.40015155555352</v>
      </c>
      <c r="T1526" s="2">
        <f>(S1526*K1526)/1000</f>
        <v>8.9462031068888468</v>
      </c>
      <c r="U1526" s="2">
        <f t="shared" si="141"/>
        <v>8.9462031068888468</v>
      </c>
      <c r="V1526" s="2">
        <f>SUM(U$5:U1526)</f>
        <v>7614.5298168954714</v>
      </c>
      <c r="W1526" s="2">
        <f>V1526/3600</f>
        <v>2.1151471713598533</v>
      </c>
      <c r="X1526" s="2">
        <f>T1526*N1526</f>
        <v>0</v>
      </c>
      <c r="Y1526" s="2">
        <f>SUM(X$5:X1526)</f>
        <v>1879.5616490011257</v>
      </c>
      <c r="Z1526" s="2">
        <f t="shared" si="142"/>
        <v>0.52210045805586824</v>
      </c>
      <c r="AA1526" s="2">
        <f>W1526-Z1526</f>
        <v>1.593046713303985</v>
      </c>
      <c r="AB1526" s="2">
        <f>(0.5*$C$5*K1526^2)/1000</f>
        <v>277.57512500000001</v>
      </c>
      <c r="AC1526" s="2">
        <f t="shared" si="143"/>
        <v>0</v>
      </c>
      <c r="AD1526" s="13"/>
    </row>
    <row r="1527" spans="5:30" x14ac:dyDescent="0.25">
      <c r="E1527" s="7" t="s">
        <v>4</v>
      </c>
      <c r="F1527" s="1">
        <v>1522</v>
      </c>
      <c r="G1527" s="1">
        <v>45</v>
      </c>
      <c r="H1527" s="2">
        <f>SUM($K$5:K1527)</f>
        <v>15537.694444444451</v>
      </c>
      <c r="I1527" s="2">
        <f>SUM($K$1483:K1527)</f>
        <v>529.44444444444457</v>
      </c>
      <c r="J1527" s="1">
        <v>74.099999999999994</v>
      </c>
      <c r="K1527" s="2">
        <v>20.583333333333332</v>
      </c>
      <c r="L1527" s="2">
        <v>2.7777777777778172E-2</v>
      </c>
      <c r="M1527" s="1">
        <f>IF(K1527&gt;0.001,1,0)</f>
        <v>1</v>
      </c>
      <c r="N1527" s="1">
        <f>IF(L1527&lt;-0.0001,1,0)</f>
        <v>0</v>
      </c>
      <c r="O1527" s="3">
        <f t="shared" si="138"/>
        <v>1.0999999999999999E-2</v>
      </c>
      <c r="P1527" s="2">
        <f t="shared" si="139"/>
        <v>142.54910999999998</v>
      </c>
      <c r="Q1527" s="2">
        <f>0.5*$C$7*$C$8*1.2*K1527^2</f>
        <v>166.7681015</v>
      </c>
      <c r="R1527" s="2">
        <f>IF(L1527&gt;0,$C$5*L1527,0)</f>
        <v>36.694444444444962</v>
      </c>
      <c r="S1527" s="2">
        <f t="shared" si="140"/>
        <v>346.01165594444495</v>
      </c>
      <c r="T1527" s="2">
        <f>(S1527*K1527)/1000</f>
        <v>7.1220732515231582</v>
      </c>
      <c r="U1527" s="2">
        <f t="shared" si="141"/>
        <v>7.1220732515231582</v>
      </c>
      <c r="V1527" s="2">
        <f>SUM(U$5:U1527)</f>
        <v>7621.6518901469944</v>
      </c>
      <c r="W1527" s="2">
        <f>V1527/3600</f>
        <v>2.1171255250408318</v>
      </c>
      <c r="X1527" s="2">
        <f>T1527*N1527</f>
        <v>0</v>
      </c>
      <c r="Y1527" s="2">
        <f>SUM(X$5:X1527)</f>
        <v>1879.5616490011257</v>
      </c>
      <c r="Z1527" s="2">
        <f t="shared" si="142"/>
        <v>0.52210045805586824</v>
      </c>
      <c r="AA1527" s="2">
        <f>W1527-Z1527</f>
        <v>1.5950250669849635</v>
      </c>
      <c r="AB1527" s="2">
        <f>(0.5*$C$5*K1527^2)/1000</f>
        <v>279.83642013888885</v>
      </c>
      <c r="AC1527" s="2">
        <f t="shared" si="143"/>
        <v>0</v>
      </c>
      <c r="AD1527" s="13"/>
    </row>
    <row r="1528" spans="5:30" x14ac:dyDescent="0.25">
      <c r="E1528" s="7" t="s">
        <v>4</v>
      </c>
      <c r="F1528" s="1">
        <v>1523</v>
      </c>
      <c r="G1528" s="1">
        <v>46</v>
      </c>
      <c r="H1528" s="2">
        <f>SUM($K$5:K1528)</f>
        <v>15558.250000000005</v>
      </c>
      <c r="I1528" s="2">
        <f>SUM($K$1483:K1528)</f>
        <v>550.00000000000011</v>
      </c>
      <c r="J1528" s="1">
        <v>74</v>
      </c>
      <c r="K1528" s="2">
        <v>20.555555555555554</v>
      </c>
      <c r="L1528" s="2">
        <v>-6.9444444444444448E-2</v>
      </c>
      <c r="M1528" s="1">
        <f>IF(K1528&gt;0.001,1,0)</f>
        <v>1</v>
      </c>
      <c r="N1528" s="1">
        <f>IF(L1528&lt;-0.0001,1,0)</f>
        <v>1</v>
      </c>
      <c r="O1528" s="3">
        <f t="shared" si="138"/>
        <v>1.0999999999999999E-2</v>
      </c>
      <c r="P1528" s="2">
        <f t="shared" si="139"/>
        <v>142.54910999999998</v>
      </c>
      <c r="Q1528" s="2">
        <f>0.5*$C$7*$C$8*1.2*K1528^2</f>
        <v>166.31828888888887</v>
      </c>
      <c r="R1528" s="2">
        <f>IF(L1528&gt;0,$C$5*L1528,0)</f>
        <v>0</v>
      </c>
      <c r="S1528" s="2">
        <f t="shared" si="140"/>
        <v>308.86739888888883</v>
      </c>
      <c r="T1528" s="2">
        <f>(S1528*K1528)/1000</f>
        <v>6.3489409771604928</v>
      </c>
      <c r="U1528" s="2">
        <f t="shared" si="141"/>
        <v>6.3489409771604928</v>
      </c>
      <c r="V1528" s="2">
        <f>SUM(U$5:U1528)</f>
        <v>7628.0008311241545</v>
      </c>
      <c r="W1528" s="2">
        <f>V1528/3600</f>
        <v>2.1188891197567097</v>
      </c>
      <c r="X1528" s="2">
        <f>T1528*N1528</f>
        <v>6.3489409771604928</v>
      </c>
      <c r="Y1528" s="2">
        <f>SUM(X$5:X1528)</f>
        <v>1885.9105899782862</v>
      </c>
      <c r="Z1528" s="2">
        <f t="shared" si="142"/>
        <v>0.52386405277174619</v>
      </c>
      <c r="AA1528" s="2">
        <f>W1528-Z1528</f>
        <v>1.5950250669849635</v>
      </c>
      <c r="AB1528" s="2">
        <f>(0.5*$C$5*K1528^2)/1000</f>
        <v>279.08163580246912</v>
      </c>
      <c r="AC1528" s="2">
        <f t="shared" si="143"/>
        <v>279.08163580246912</v>
      </c>
      <c r="AD1528" s="13"/>
    </row>
    <row r="1529" spans="5:30" x14ac:dyDescent="0.25">
      <c r="E1529" s="7" t="s">
        <v>4</v>
      </c>
      <c r="F1529" s="1">
        <v>1524</v>
      </c>
      <c r="G1529" s="1">
        <v>47</v>
      </c>
      <c r="H1529" s="2">
        <f>SUM($K$5:K1529)</f>
        <v>15578.694444444451</v>
      </c>
      <c r="I1529" s="2">
        <f>SUM($K$1483:K1529)</f>
        <v>570.44444444444457</v>
      </c>
      <c r="J1529" s="1">
        <v>73.599999999999994</v>
      </c>
      <c r="K1529" s="2">
        <v>20.444444444444443</v>
      </c>
      <c r="L1529" s="2">
        <v>-0.20833333333333331</v>
      </c>
      <c r="M1529" s="1">
        <f>IF(K1529&gt;0.001,1,0)</f>
        <v>1</v>
      </c>
      <c r="N1529" s="1">
        <f>IF(L1529&lt;-0.0001,1,0)</f>
        <v>1</v>
      </c>
      <c r="O1529" s="3">
        <f t="shared" si="138"/>
        <v>1.0999999999999999E-2</v>
      </c>
      <c r="P1529" s="2">
        <f t="shared" si="139"/>
        <v>142.54910999999998</v>
      </c>
      <c r="Q1529" s="2">
        <f>0.5*$C$7*$C$8*1.2*K1529^2</f>
        <v>164.52511288888888</v>
      </c>
      <c r="R1529" s="2">
        <f>IF(L1529&gt;0,$C$5*L1529,0)</f>
        <v>0</v>
      </c>
      <c r="S1529" s="2">
        <f t="shared" si="140"/>
        <v>307.07422288888887</v>
      </c>
      <c r="T1529" s="2">
        <f>(S1529*K1529)/1000</f>
        <v>6.2779618901728389</v>
      </c>
      <c r="U1529" s="2">
        <f t="shared" si="141"/>
        <v>6.2779618901728389</v>
      </c>
      <c r="V1529" s="2">
        <f>SUM(U$5:U1529)</f>
        <v>7634.2787930143277</v>
      </c>
      <c r="W1529" s="2">
        <f>V1529/3600</f>
        <v>2.1206329980595355</v>
      </c>
      <c r="X1529" s="2">
        <f>T1529*N1529</f>
        <v>6.2779618901728389</v>
      </c>
      <c r="Y1529" s="2">
        <f>SUM(X$5:X1529)</f>
        <v>1892.1885518684592</v>
      </c>
      <c r="Z1529" s="2">
        <f t="shared" si="142"/>
        <v>0.52560793107457204</v>
      </c>
      <c r="AA1529" s="2">
        <f>W1529-Z1529</f>
        <v>1.5950250669849635</v>
      </c>
      <c r="AB1529" s="2">
        <f>(0.5*$C$5*K1529^2)/1000</f>
        <v>276.07269135802466</v>
      </c>
      <c r="AC1529" s="2">
        <f t="shared" si="143"/>
        <v>276.07269135802466</v>
      </c>
      <c r="AD1529" s="13"/>
    </row>
    <row r="1530" spans="5:30" x14ac:dyDescent="0.25">
      <c r="E1530" s="7" t="s">
        <v>4</v>
      </c>
      <c r="F1530" s="1">
        <v>1525</v>
      </c>
      <c r="G1530" s="1">
        <v>48</v>
      </c>
      <c r="H1530" s="2">
        <f>SUM($K$5:K1530)</f>
        <v>15598.833333333339</v>
      </c>
      <c r="I1530" s="2">
        <f>SUM($K$1483:K1530)</f>
        <v>590.58333333333348</v>
      </c>
      <c r="J1530" s="1">
        <v>72.5</v>
      </c>
      <c r="K1530" s="2">
        <v>20.138888888888889</v>
      </c>
      <c r="L1530" s="2">
        <v>-0.38888888888888851</v>
      </c>
      <c r="M1530" s="1">
        <f>IF(K1530&gt;0.001,1,0)</f>
        <v>1</v>
      </c>
      <c r="N1530" s="1">
        <f>IF(L1530&lt;-0.0001,1,0)</f>
        <v>1</v>
      </c>
      <c r="O1530" s="3">
        <f t="shared" si="138"/>
        <v>1.0999999999999999E-2</v>
      </c>
      <c r="P1530" s="2">
        <f t="shared" si="139"/>
        <v>142.54910999999998</v>
      </c>
      <c r="Q1530" s="2">
        <f>0.5*$C$7*$C$8*1.2*K1530^2</f>
        <v>159.64399305555557</v>
      </c>
      <c r="R1530" s="2">
        <f>IF(L1530&gt;0,$C$5*L1530,0)</f>
        <v>0</v>
      </c>
      <c r="S1530" s="2">
        <f t="shared" si="140"/>
        <v>302.19310305555553</v>
      </c>
      <c r="T1530" s="2">
        <f>(S1530*K1530)/1000</f>
        <v>6.0858333254243826</v>
      </c>
      <c r="U1530" s="2">
        <f t="shared" si="141"/>
        <v>6.0858333254243826</v>
      </c>
      <c r="V1530" s="2">
        <f>SUM(U$5:U1530)</f>
        <v>7640.3646263397522</v>
      </c>
      <c r="W1530" s="2">
        <f>V1530/3600</f>
        <v>2.1223235073165978</v>
      </c>
      <c r="X1530" s="2">
        <f>T1530*N1530</f>
        <v>6.0858333254243826</v>
      </c>
      <c r="Y1530" s="2">
        <f>SUM(X$5:X1530)</f>
        <v>1898.2743851938835</v>
      </c>
      <c r="Z1530" s="2">
        <f t="shared" si="142"/>
        <v>0.52729844033163431</v>
      </c>
      <c r="AA1530" s="2">
        <f>W1530-Z1530</f>
        <v>1.5950250669849635</v>
      </c>
      <c r="AB1530" s="2">
        <f>(0.5*$C$5*K1530^2)/1000</f>
        <v>267.88218557098764</v>
      </c>
      <c r="AC1530" s="2">
        <f t="shared" si="143"/>
        <v>267.88218557098764</v>
      </c>
      <c r="AD1530" s="13"/>
    </row>
    <row r="1531" spans="5:30" x14ac:dyDescent="0.25">
      <c r="E1531" s="7" t="s">
        <v>4</v>
      </c>
      <c r="F1531" s="1">
        <v>1526</v>
      </c>
      <c r="G1531" s="1">
        <v>49</v>
      </c>
      <c r="H1531" s="2">
        <f>SUM($K$5:K1531)</f>
        <v>15618.500000000005</v>
      </c>
      <c r="I1531" s="2">
        <f>SUM($K$1483:K1531)</f>
        <v>610.25000000000011</v>
      </c>
      <c r="J1531" s="1">
        <v>70.8</v>
      </c>
      <c r="K1531" s="2">
        <v>19.666666666666664</v>
      </c>
      <c r="L1531" s="2">
        <v>-0.54166666666666741</v>
      </c>
      <c r="M1531" s="1">
        <f>IF(K1531&gt;0.001,1,0)</f>
        <v>1</v>
      </c>
      <c r="N1531" s="1">
        <f>IF(L1531&lt;-0.0001,1,0)</f>
        <v>1</v>
      </c>
      <c r="O1531" s="3">
        <f t="shared" si="138"/>
        <v>1.0999999999999999E-2</v>
      </c>
      <c r="P1531" s="2">
        <f t="shared" si="139"/>
        <v>142.54910999999998</v>
      </c>
      <c r="Q1531" s="2">
        <f>0.5*$C$7*$C$8*1.2*K1531^2</f>
        <v>152.24501599999996</v>
      </c>
      <c r="R1531" s="2">
        <f>IF(L1531&gt;0,$C$5*L1531,0)</f>
        <v>0</v>
      </c>
      <c r="S1531" s="2">
        <f t="shared" si="140"/>
        <v>294.79412599999995</v>
      </c>
      <c r="T1531" s="2">
        <f>(S1531*K1531)/1000</f>
        <v>5.7976178113333319</v>
      </c>
      <c r="U1531" s="2">
        <f t="shared" si="141"/>
        <v>5.7976178113333319</v>
      </c>
      <c r="V1531" s="2">
        <f>SUM(U$5:U1531)</f>
        <v>7646.1622441510854</v>
      </c>
      <c r="W1531" s="2">
        <f>V1531/3600</f>
        <v>2.1239339567086346</v>
      </c>
      <c r="X1531" s="2">
        <f>T1531*N1531</f>
        <v>5.7976178113333319</v>
      </c>
      <c r="Y1531" s="2">
        <f>SUM(X$5:X1531)</f>
        <v>1904.0720030052169</v>
      </c>
      <c r="Z1531" s="2">
        <f t="shared" si="142"/>
        <v>0.52890888972367134</v>
      </c>
      <c r="AA1531" s="2">
        <f>W1531-Z1531</f>
        <v>1.5950250669849633</v>
      </c>
      <c r="AB1531" s="2">
        <f>(0.5*$C$5*K1531^2)/1000</f>
        <v>255.46672222222213</v>
      </c>
      <c r="AC1531" s="2">
        <f t="shared" si="143"/>
        <v>255.46672222222213</v>
      </c>
      <c r="AD1531" s="13"/>
    </row>
    <row r="1532" spans="5:30" x14ac:dyDescent="0.25">
      <c r="E1532" s="7" t="s">
        <v>4</v>
      </c>
      <c r="F1532" s="1">
        <v>1527</v>
      </c>
      <c r="G1532" s="1">
        <v>50</v>
      </c>
      <c r="H1532" s="2">
        <f>SUM($K$5:K1532)</f>
        <v>15637.55555555556</v>
      </c>
      <c r="I1532" s="2">
        <f>SUM($K$1483:K1532)</f>
        <v>629.30555555555566</v>
      </c>
      <c r="J1532" s="1">
        <v>68.599999999999994</v>
      </c>
      <c r="K1532" s="2">
        <v>19.055555555555554</v>
      </c>
      <c r="L1532" s="2">
        <v>-0.63888888888888806</v>
      </c>
      <c r="M1532" s="1">
        <f>IF(K1532&gt;0.001,1,0)</f>
        <v>1</v>
      </c>
      <c r="N1532" s="1">
        <f>IF(L1532&lt;-0.0001,1,0)</f>
        <v>1</v>
      </c>
      <c r="O1532" s="3">
        <f t="shared" si="138"/>
        <v>1.0999999999999999E-2</v>
      </c>
      <c r="P1532" s="2">
        <f t="shared" si="139"/>
        <v>142.54910999999998</v>
      </c>
      <c r="Q1532" s="2">
        <f>0.5*$C$7*$C$8*1.2*K1532^2</f>
        <v>142.93046288888888</v>
      </c>
      <c r="R1532" s="2">
        <f>IF(L1532&gt;0,$C$5*L1532,0)</f>
        <v>0</v>
      </c>
      <c r="S1532" s="2">
        <f t="shared" si="140"/>
        <v>285.47957288888887</v>
      </c>
      <c r="T1532" s="2">
        <f>(S1532*K1532)/1000</f>
        <v>5.439971861160493</v>
      </c>
      <c r="U1532" s="2">
        <f t="shared" si="141"/>
        <v>5.439971861160493</v>
      </c>
      <c r="V1532" s="2">
        <f>SUM(U$5:U1532)</f>
        <v>7651.6022160122457</v>
      </c>
      <c r="W1532" s="2">
        <f>V1532/3600</f>
        <v>2.1254450600034014</v>
      </c>
      <c r="X1532" s="2">
        <f>T1532*N1532</f>
        <v>5.439971861160493</v>
      </c>
      <c r="Y1532" s="2">
        <f>SUM(X$5:X1532)</f>
        <v>1909.5119748663774</v>
      </c>
      <c r="Z1532" s="2">
        <f t="shared" si="142"/>
        <v>0.53041999301843812</v>
      </c>
      <c r="AA1532" s="2">
        <f>W1532-Z1532</f>
        <v>1.5950250669849633</v>
      </c>
      <c r="AB1532" s="2">
        <f>(0.5*$C$5*K1532^2)/1000</f>
        <v>239.83692746913576</v>
      </c>
      <c r="AC1532" s="2">
        <f t="shared" si="143"/>
        <v>239.83692746913576</v>
      </c>
      <c r="AD1532" s="13"/>
    </row>
    <row r="1533" spans="5:30" x14ac:dyDescent="0.25">
      <c r="E1533" s="7" t="s">
        <v>4</v>
      </c>
      <c r="F1533" s="1">
        <v>1528</v>
      </c>
      <c r="G1533" s="1">
        <v>51</v>
      </c>
      <c r="H1533" s="2">
        <f>SUM($K$5:K1533)</f>
        <v>15655.944444444449</v>
      </c>
      <c r="I1533" s="2">
        <f>SUM($K$1483:K1533)</f>
        <v>647.69444444444457</v>
      </c>
      <c r="J1533" s="1">
        <v>66.2</v>
      </c>
      <c r="K1533" s="2">
        <v>18.388888888888889</v>
      </c>
      <c r="L1533" s="2">
        <v>-0.63888888888888806</v>
      </c>
      <c r="M1533" s="1">
        <f>IF(K1533&gt;0.001,1,0)</f>
        <v>1</v>
      </c>
      <c r="N1533" s="1">
        <f>IF(L1533&lt;-0.0001,1,0)</f>
        <v>1</v>
      </c>
      <c r="O1533" s="3">
        <f t="shared" si="138"/>
        <v>1.0999999999999999E-2</v>
      </c>
      <c r="P1533" s="2">
        <f t="shared" si="139"/>
        <v>142.54910999999998</v>
      </c>
      <c r="Q1533" s="2">
        <f>0.5*$C$7*$C$8*1.2*K1533^2</f>
        <v>133.10444155555558</v>
      </c>
      <c r="R1533" s="2">
        <f>IF(L1533&gt;0,$C$5*L1533,0)</f>
        <v>0</v>
      </c>
      <c r="S1533" s="2">
        <f t="shared" si="140"/>
        <v>275.65355155555557</v>
      </c>
      <c r="T1533" s="2">
        <f>(S1533*K1533)/1000</f>
        <v>5.0689625313827165</v>
      </c>
      <c r="U1533" s="2">
        <f t="shared" si="141"/>
        <v>5.0689625313827165</v>
      </c>
      <c r="V1533" s="2">
        <f>SUM(U$5:U1533)</f>
        <v>7656.6711785436282</v>
      </c>
      <c r="W1533" s="2">
        <f>V1533/3600</f>
        <v>2.126853105151008</v>
      </c>
      <c r="X1533" s="2">
        <f>T1533*N1533</f>
        <v>5.0689625313827165</v>
      </c>
      <c r="Y1533" s="2">
        <f>SUM(X$5:X1533)</f>
        <v>1914.5809373977602</v>
      </c>
      <c r="Z1533" s="2">
        <f t="shared" si="142"/>
        <v>0.53182803816604451</v>
      </c>
      <c r="AA1533" s="2">
        <f>W1533-Z1533</f>
        <v>1.5950250669849635</v>
      </c>
      <c r="AB1533" s="2">
        <f>(0.5*$C$5*K1533^2)/1000</f>
        <v>223.34889043209878</v>
      </c>
      <c r="AC1533" s="2">
        <f t="shared" si="143"/>
        <v>223.34889043209878</v>
      </c>
      <c r="AD1533" s="13"/>
    </row>
    <row r="1534" spans="5:30" x14ac:dyDescent="0.25">
      <c r="E1534" s="7" t="s">
        <v>4</v>
      </c>
      <c r="F1534" s="1">
        <v>1529</v>
      </c>
      <c r="G1534" s="1">
        <v>52</v>
      </c>
      <c r="H1534" s="2">
        <f>SUM($K$5:K1534)</f>
        <v>15673.722222222226</v>
      </c>
      <c r="I1534" s="2">
        <f>SUM($K$1483:K1534)</f>
        <v>665.4722222222224</v>
      </c>
      <c r="J1534" s="1">
        <v>64</v>
      </c>
      <c r="K1534" s="2">
        <v>17.777777777777779</v>
      </c>
      <c r="L1534" s="2">
        <v>-0.55555555555555558</v>
      </c>
      <c r="M1534" s="1">
        <f>IF(K1534&gt;0.001,1,0)</f>
        <v>1</v>
      </c>
      <c r="N1534" s="1">
        <f>IF(L1534&lt;-0.0001,1,0)</f>
        <v>1</v>
      </c>
      <c r="O1534" s="3">
        <f t="shared" si="138"/>
        <v>1.0999999999999999E-2</v>
      </c>
      <c r="P1534" s="2">
        <f t="shared" si="139"/>
        <v>142.54910999999998</v>
      </c>
      <c r="Q1534" s="2">
        <f>0.5*$C$7*$C$8*1.2*K1534^2</f>
        <v>124.40462222222224</v>
      </c>
      <c r="R1534" s="2">
        <f>IF(L1534&gt;0,$C$5*L1534,0)</f>
        <v>0</v>
      </c>
      <c r="S1534" s="2">
        <f t="shared" si="140"/>
        <v>266.95373222222224</v>
      </c>
      <c r="T1534" s="2">
        <f>(S1534*K1534)/1000</f>
        <v>4.7458441283950625</v>
      </c>
      <c r="U1534" s="2">
        <f t="shared" si="141"/>
        <v>4.7458441283950625</v>
      </c>
      <c r="V1534" s="2">
        <f>SUM(U$5:U1534)</f>
        <v>7661.4170226720234</v>
      </c>
      <c r="W1534" s="2">
        <f>V1534/3600</f>
        <v>2.1281713951866732</v>
      </c>
      <c r="X1534" s="2">
        <f>T1534*N1534</f>
        <v>4.7458441283950625</v>
      </c>
      <c r="Y1534" s="2">
        <f>SUM(X$5:X1534)</f>
        <v>1919.3267815261552</v>
      </c>
      <c r="Z1534" s="2">
        <f t="shared" si="142"/>
        <v>0.53314632820170982</v>
      </c>
      <c r="AA1534" s="2">
        <f>W1534-Z1534</f>
        <v>1.5950250669849635</v>
      </c>
      <c r="AB1534" s="2">
        <f>(0.5*$C$5*K1534^2)/1000</f>
        <v>208.75061728395065</v>
      </c>
      <c r="AC1534" s="2">
        <f t="shared" si="143"/>
        <v>208.75061728395065</v>
      </c>
      <c r="AD1534" s="13"/>
    </row>
    <row r="1535" spans="5:30" x14ac:dyDescent="0.25">
      <c r="E1535" s="7" t="s">
        <v>4</v>
      </c>
      <c r="F1535" s="1">
        <v>1530</v>
      </c>
      <c r="G1535" s="1">
        <v>53</v>
      </c>
      <c r="H1535" s="2">
        <f>SUM($K$5:K1535)</f>
        <v>15691.000000000004</v>
      </c>
      <c r="I1535" s="2">
        <f>SUM($K$1483:K1535)</f>
        <v>682.75000000000023</v>
      </c>
      <c r="J1535" s="1">
        <v>62.2</v>
      </c>
      <c r="K1535" s="2">
        <v>17.277777777777779</v>
      </c>
      <c r="L1535" s="2">
        <v>-0.43055555555555575</v>
      </c>
      <c r="M1535" s="1">
        <f>IF(K1535&gt;0.001,1,0)</f>
        <v>1</v>
      </c>
      <c r="N1535" s="1">
        <f>IF(L1535&lt;-0.0001,1,0)</f>
        <v>1</v>
      </c>
      <c r="O1535" s="3">
        <f t="shared" si="138"/>
        <v>1.0999999999999999E-2</v>
      </c>
      <c r="P1535" s="2">
        <f t="shared" si="139"/>
        <v>142.54910999999998</v>
      </c>
      <c r="Q1535" s="2">
        <f>0.5*$C$7*$C$8*1.2*K1535^2</f>
        <v>117.50526822222226</v>
      </c>
      <c r="R1535" s="2">
        <f>IF(L1535&gt;0,$C$5*L1535,0)</f>
        <v>0</v>
      </c>
      <c r="S1535" s="2">
        <f t="shared" si="140"/>
        <v>260.05437822222223</v>
      </c>
      <c r="T1535" s="2">
        <f>(S1535*K1535)/1000</f>
        <v>4.4931617570617295</v>
      </c>
      <c r="U1535" s="2">
        <f t="shared" si="141"/>
        <v>4.4931617570617295</v>
      </c>
      <c r="V1535" s="2">
        <f>SUM(U$5:U1535)</f>
        <v>7665.9101844290853</v>
      </c>
      <c r="W1535" s="2">
        <f>V1535/3600</f>
        <v>2.1294194956747461</v>
      </c>
      <c r="X1535" s="2">
        <f>T1535*N1535</f>
        <v>4.4931617570617295</v>
      </c>
      <c r="Y1535" s="2">
        <f>SUM(X$5:X1535)</f>
        <v>1923.8199432832168</v>
      </c>
      <c r="Z1535" s="2">
        <f t="shared" si="142"/>
        <v>0.53439442868978249</v>
      </c>
      <c r="AA1535" s="2">
        <f>W1535-Z1535</f>
        <v>1.5950250669849635</v>
      </c>
      <c r="AB1535" s="2">
        <f>(0.5*$C$5*K1535^2)/1000</f>
        <v>197.17352006172842</v>
      </c>
      <c r="AC1535" s="2">
        <f t="shared" si="143"/>
        <v>197.17352006172842</v>
      </c>
      <c r="AD1535" s="13"/>
    </row>
    <row r="1536" spans="5:30" x14ac:dyDescent="0.25">
      <c r="E1536" s="7" t="s">
        <v>4</v>
      </c>
      <c r="F1536" s="1">
        <v>1531</v>
      </c>
      <c r="G1536" s="1">
        <v>54</v>
      </c>
      <c r="H1536" s="2">
        <f>SUM($K$5:K1536)</f>
        <v>15707.91666666667</v>
      </c>
      <c r="I1536" s="2">
        <f>SUM($K$1483:K1536)</f>
        <v>699.66666666666686</v>
      </c>
      <c r="J1536" s="1">
        <v>60.9</v>
      </c>
      <c r="K1536" s="2">
        <v>16.916666666666664</v>
      </c>
      <c r="L1536" s="2">
        <v>-0.27777777777777779</v>
      </c>
      <c r="M1536" s="1">
        <f>IF(K1536&gt;0.001,1,0)</f>
        <v>1</v>
      </c>
      <c r="N1536" s="1">
        <f>IF(L1536&lt;-0.0001,1,0)</f>
        <v>1</v>
      </c>
      <c r="O1536" s="3">
        <f t="shared" si="138"/>
        <v>1.0999999999999999E-2</v>
      </c>
      <c r="P1536" s="2">
        <f t="shared" si="139"/>
        <v>142.54910999999998</v>
      </c>
      <c r="Q1536" s="2">
        <f>0.5*$C$7*$C$8*1.2*K1536^2</f>
        <v>112.64480149999997</v>
      </c>
      <c r="R1536" s="2">
        <f>IF(L1536&gt;0,$C$5*L1536,0)</f>
        <v>0</v>
      </c>
      <c r="S1536" s="2">
        <f t="shared" si="140"/>
        <v>255.19391149999996</v>
      </c>
      <c r="T1536" s="2">
        <f>(S1536*K1536)/1000</f>
        <v>4.3170303362083322</v>
      </c>
      <c r="U1536" s="2">
        <f t="shared" si="141"/>
        <v>4.3170303362083322</v>
      </c>
      <c r="V1536" s="2">
        <f>SUM(U$5:U1536)</f>
        <v>7670.2272147652939</v>
      </c>
      <c r="W1536" s="2">
        <f>V1536/3600</f>
        <v>2.1306186707681372</v>
      </c>
      <c r="X1536" s="2">
        <f>T1536*N1536</f>
        <v>4.3170303362083322</v>
      </c>
      <c r="Y1536" s="2">
        <f>SUM(X$5:X1536)</f>
        <v>1928.1369736194251</v>
      </c>
      <c r="Z1536" s="2">
        <f t="shared" si="142"/>
        <v>0.53559360378317367</v>
      </c>
      <c r="AA1536" s="2">
        <f>W1536-Z1536</f>
        <v>1.5950250669849635</v>
      </c>
      <c r="AB1536" s="2">
        <f>(0.5*$C$5*K1536^2)/1000</f>
        <v>189.01767013888886</v>
      </c>
      <c r="AC1536" s="2">
        <f t="shared" si="143"/>
        <v>189.01767013888886</v>
      </c>
      <c r="AD1536" s="13"/>
    </row>
    <row r="1537" spans="5:30" x14ac:dyDescent="0.25">
      <c r="E1537" s="7" t="s">
        <v>4</v>
      </c>
      <c r="F1537" s="1">
        <v>1532</v>
      </c>
      <c r="G1537" s="1">
        <v>55</v>
      </c>
      <c r="H1537" s="2">
        <f>SUM($K$5:K1537)</f>
        <v>15724.638888888892</v>
      </c>
      <c r="I1537" s="2">
        <f>SUM($K$1483:K1537)</f>
        <v>716.38888888888903</v>
      </c>
      <c r="J1537" s="1">
        <v>60.2</v>
      </c>
      <c r="K1537" s="2">
        <v>16.722222222222221</v>
      </c>
      <c r="L1537" s="2">
        <v>-0.12499999999999981</v>
      </c>
      <c r="M1537" s="1">
        <f>IF(K1537&gt;0.001,1,0)</f>
        <v>1</v>
      </c>
      <c r="N1537" s="1">
        <f>IF(L1537&lt;-0.0001,1,0)</f>
        <v>1</v>
      </c>
      <c r="O1537" s="3">
        <f t="shared" si="138"/>
        <v>1.0999999999999999E-2</v>
      </c>
      <c r="P1537" s="2">
        <f t="shared" si="139"/>
        <v>142.54910999999998</v>
      </c>
      <c r="Q1537" s="2">
        <f>0.5*$C$7*$C$8*1.2*K1537^2</f>
        <v>110.07014822222222</v>
      </c>
      <c r="R1537" s="2">
        <f>IF(L1537&gt;0,$C$5*L1537,0)</f>
        <v>0</v>
      </c>
      <c r="S1537" s="2">
        <f t="shared" si="140"/>
        <v>252.61925822222219</v>
      </c>
      <c r="T1537" s="2">
        <f>(S1537*K1537)/1000</f>
        <v>4.2243553736049373</v>
      </c>
      <c r="U1537" s="2">
        <f t="shared" si="141"/>
        <v>4.2243553736049373</v>
      </c>
      <c r="V1537" s="2">
        <f>SUM(U$5:U1537)</f>
        <v>7674.4515701388991</v>
      </c>
      <c r="W1537" s="2">
        <f>V1537/3600</f>
        <v>2.1317921028163607</v>
      </c>
      <c r="X1537" s="2">
        <f>T1537*N1537</f>
        <v>4.2243553736049373</v>
      </c>
      <c r="Y1537" s="2">
        <f>SUM(X$5:X1537)</f>
        <v>1932.3613289930302</v>
      </c>
      <c r="Z1537" s="2">
        <f t="shared" si="142"/>
        <v>0.53676703583139729</v>
      </c>
      <c r="AA1537" s="2">
        <f>W1537-Z1537</f>
        <v>1.5950250669849635</v>
      </c>
      <c r="AB1537" s="2">
        <f>(0.5*$C$5*K1537^2)/1000</f>
        <v>184.69740895061724</v>
      </c>
      <c r="AC1537" s="2">
        <f t="shared" si="143"/>
        <v>184.69740895061724</v>
      </c>
      <c r="AD1537" s="13"/>
    </row>
    <row r="1538" spans="5:30" x14ac:dyDescent="0.25">
      <c r="E1538" s="7" t="s">
        <v>4</v>
      </c>
      <c r="F1538" s="1">
        <v>1533</v>
      </c>
      <c r="G1538" s="1">
        <v>56</v>
      </c>
      <c r="H1538" s="2">
        <f>SUM($K$5:K1538)</f>
        <v>15741.305555555558</v>
      </c>
      <c r="I1538" s="2">
        <f>SUM($K$1483:K1538)</f>
        <v>733.05555555555566</v>
      </c>
      <c r="J1538" s="1">
        <v>60</v>
      </c>
      <c r="K1538" s="2">
        <v>16.666666666666668</v>
      </c>
      <c r="L1538" s="2">
        <v>2.7777777777777186E-2</v>
      </c>
      <c r="M1538" s="1">
        <f>IF(K1538&gt;0.001,1,0)</f>
        <v>1</v>
      </c>
      <c r="N1538" s="1">
        <f>IF(L1538&lt;-0.0001,1,0)</f>
        <v>0</v>
      </c>
      <c r="O1538" s="3">
        <f t="shared" si="138"/>
        <v>1.0999999999999999E-2</v>
      </c>
      <c r="P1538" s="2">
        <f t="shared" si="139"/>
        <v>142.54910999999998</v>
      </c>
      <c r="Q1538" s="2">
        <f>0.5*$C$7*$C$8*1.2*K1538^2</f>
        <v>109.34000000000003</v>
      </c>
      <c r="R1538" s="2">
        <f>IF(L1538&gt;0,$C$5*L1538,0)</f>
        <v>36.694444444443661</v>
      </c>
      <c r="S1538" s="2">
        <f t="shared" si="140"/>
        <v>288.58355444444368</v>
      </c>
      <c r="T1538" s="2">
        <f>(S1538*K1538)/1000</f>
        <v>4.8097259074073957</v>
      </c>
      <c r="U1538" s="2">
        <f t="shared" si="141"/>
        <v>4.8097259074073957</v>
      </c>
      <c r="V1538" s="2">
        <f>SUM(U$5:U1538)</f>
        <v>7679.2612960463066</v>
      </c>
      <c r="W1538" s="2">
        <f>V1538/3600</f>
        <v>2.1331281377906408</v>
      </c>
      <c r="X1538" s="2">
        <f>T1538*N1538</f>
        <v>0</v>
      </c>
      <c r="Y1538" s="2">
        <f>SUM(X$5:X1538)</f>
        <v>1932.3613289930302</v>
      </c>
      <c r="Z1538" s="2">
        <f t="shared" si="142"/>
        <v>0.53676703583139729</v>
      </c>
      <c r="AA1538" s="2">
        <f>W1538-Z1538</f>
        <v>1.5963611019592436</v>
      </c>
      <c r="AB1538" s="2">
        <f>(0.5*$C$5*K1538^2)/1000</f>
        <v>183.47222222222226</v>
      </c>
      <c r="AC1538" s="2">
        <f t="shared" si="143"/>
        <v>0</v>
      </c>
      <c r="AD1538" s="13"/>
    </row>
    <row r="1539" spans="5:30" x14ac:dyDescent="0.25">
      <c r="E1539" s="7" t="s">
        <v>4</v>
      </c>
      <c r="F1539" s="1">
        <v>1534</v>
      </c>
      <c r="G1539" s="1">
        <v>57</v>
      </c>
      <c r="H1539" s="2">
        <f>SUM($K$5:K1539)</f>
        <v>15758.083333333336</v>
      </c>
      <c r="I1539" s="2">
        <f>SUM($K$1483:K1539)</f>
        <v>749.83333333333348</v>
      </c>
      <c r="J1539" s="1">
        <v>60.4</v>
      </c>
      <c r="K1539" s="2">
        <v>16.777777777777779</v>
      </c>
      <c r="L1539" s="2">
        <v>0.19444444444444425</v>
      </c>
      <c r="M1539" s="1">
        <f>IF(K1539&gt;0.001,1,0)</f>
        <v>1</v>
      </c>
      <c r="N1539" s="1">
        <f>IF(L1539&lt;-0.0001,1,0)</f>
        <v>0</v>
      </c>
      <c r="O1539" s="3">
        <f t="shared" si="138"/>
        <v>1.0999999999999999E-2</v>
      </c>
      <c r="P1539" s="2">
        <f t="shared" si="139"/>
        <v>142.54910999999998</v>
      </c>
      <c r="Q1539" s="2">
        <f>0.5*$C$7*$C$8*1.2*K1539^2</f>
        <v>110.80272622222225</v>
      </c>
      <c r="R1539" s="2">
        <f>IF(L1539&gt;0,$C$5*L1539,0)</f>
        <v>256.86111111111086</v>
      </c>
      <c r="S1539" s="2">
        <f t="shared" si="140"/>
        <v>510.21294733333309</v>
      </c>
      <c r="T1539" s="2">
        <f>(S1539*K1539)/1000</f>
        <v>8.5602394497037011</v>
      </c>
      <c r="U1539" s="2">
        <f t="shared" si="141"/>
        <v>8.5602394497037011</v>
      </c>
      <c r="V1539" s="2">
        <f>SUM(U$5:U1539)</f>
        <v>7687.8215354960103</v>
      </c>
      <c r="W1539" s="2">
        <f>V1539/3600</f>
        <v>2.1355059820822251</v>
      </c>
      <c r="X1539" s="2">
        <f>T1539*N1539</f>
        <v>0</v>
      </c>
      <c r="Y1539" s="2">
        <f>SUM(X$5:X1539)</f>
        <v>1932.3613289930302</v>
      </c>
      <c r="Z1539" s="2">
        <f t="shared" si="142"/>
        <v>0.53676703583139729</v>
      </c>
      <c r="AA1539" s="2">
        <f>W1539-Z1539</f>
        <v>1.5987389462508279</v>
      </c>
      <c r="AB1539" s="2">
        <f>(0.5*$C$5*K1539^2)/1000</f>
        <v>185.92667283950621</v>
      </c>
      <c r="AC1539" s="2">
        <f t="shared" si="143"/>
        <v>0</v>
      </c>
      <c r="AD1539" s="13"/>
    </row>
    <row r="1540" spans="5:30" x14ac:dyDescent="0.25">
      <c r="E1540" s="7" t="s">
        <v>4</v>
      </c>
      <c r="F1540" s="1">
        <v>1535</v>
      </c>
      <c r="G1540" s="1">
        <v>58</v>
      </c>
      <c r="H1540" s="2">
        <f>SUM($K$5:K1540)</f>
        <v>15775.138888888891</v>
      </c>
      <c r="I1540" s="2">
        <f>SUM($K$1483:K1540)</f>
        <v>766.88888888888903</v>
      </c>
      <c r="J1540" s="1">
        <v>61.4</v>
      </c>
      <c r="K1540" s="2">
        <v>17.055555555555554</v>
      </c>
      <c r="L1540" s="2">
        <v>0.38888888888888945</v>
      </c>
      <c r="M1540" s="1">
        <f>IF(K1540&gt;0.001,1,0)</f>
        <v>1</v>
      </c>
      <c r="N1540" s="1">
        <f>IF(L1540&lt;-0.0001,1,0)</f>
        <v>0</v>
      </c>
      <c r="O1540" s="3">
        <f t="shared" si="138"/>
        <v>1.0999999999999999E-2</v>
      </c>
      <c r="P1540" s="2">
        <f t="shared" si="139"/>
        <v>142.54910999999998</v>
      </c>
      <c r="Q1540" s="2">
        <f>0.5*$C$7*$C$8*1.2*K1540^2</f>
        <v>114.50206288888887</v>
      </c>
      <c r="R1540" s="2">
        <f>IF(L1540&gt;0,$C$5*L1540,0)</f>
        <v>513.72222222222297</v>
      </c>
      <c r="S1540" s="2">
        <f t="shared" si="140"/>
        <v>770.77339511111177</v>
      </c>
      <c r="T1540" s="2">
        <f>(S1540*K1540)/1000</f>
        <v>13.145968461061738</v>
      </c>
      <c r="U1540" s="2">
        <f t="shared" si="141"/>
        <v>13.145968461061738</v>
      </c>
      <c r="V1540" s="2">
        <f>SUM(U$5:U1540)</f>
        <v>7700.967503957072</v>
      </c>
      <c r="W1540" s="2">
        <f>V1540/3600</f>
        <v>2.1391576399880754</v>
      </c>
      <c r="X1540" s="2">
        <f>T1540*N1540</f>
        <v>0</v>
      </c>
      <c r="Y1540" s="2">
        <f>SUM(X$5:X1540)</f>
        <v>1932.3613289930302</v>
      </c>
      <c r="Z1540" s="2">
        <f t="shared" si="142"/>
        <v>0.53676703583139729</v>
      </c>
      <c r="AA1540" s="2">
        <f>W1540-Z1540</f>
        <v>1.6023906041566782</v>
      </c>
      <c r="AB1540" s="2">
        <f>(0.5*$C$5*K1540^2)/1000</f>
        <v>192.13414969135798</v>
      </c>
      <c r="AC1540" s="2">
        <f t="shared" si="143"/>
        <v>0</v>
      </c>
      <c r="AD1540" s="13"/>
    </row>
    <row r="1541" spans="5:30" x14ac:dyDescent="0.25">
      <c r="E1541" s="7" t="s">
        <v>4</v>
      </c>
      <c r="F1541" s="1">
        <v>1536</v>
      </c>
      <c r="G1541" s="1">
        <v>59</v>
      </c>
      <c r="H1541" s="2">
        <f>SUM($K$5:K1541)</f>
        <v>15792.694444444445</v>
      </c>
      <c r="I1541" s="2">
        <f>SUM($K$1483:K1541)</f>
        <v>784.44444444444457</v>
      </c>
      <c r="J1541" s="1">
        <v>63.2</v>
      </c>
      <c r="K1541" s="2">
        <v>17.555555555555557</v>
      </c>
      <c r="L1541" s="2">
        <v>0.5833333333333327</v>
      </c>
      <c r="M1541" s="1">
        <f>IF(K1541&gt;0.001,1,0)</f>
        <v>1</v>
      </c>
      <c r="N1541" s="1">
        <f>IF(L1541&lt;-0.0001,1,0)</f>
        <v>0</v>
      </c>
      <c r="O1541" s="3">
        <f t="shared" si="138"/>
        <v>1.0999999999999999E-2</v>
      </c>
      <c r="P1541" s="2">
        <f t="shared" si="139"/>
        <v>142.54910999999998</v>
      </c>
      <c r="Q1541" s="2">
        <f>0.5*$C$7*$C$8*1.2*K1541^2</f>
        <v>121.31394488888891</v>
      </c>
      <c r="R1541" s="2">
        <f>IF(L1541&gt;0,$C$5*L1541,0)</f>
        <v>770.58333333333246</v>
      </c>
      <c r="S1541" s="2">
        <f t="shared" si="140"/>
        <v>1034.4463882222212</v>
      </c>
      <c r="T1541" s="2">
        <f>(S1541*K1541)/1000</f>
        <v>18.160281037678995</v>
      </c>
      <c r="U1541" s="2">
        <f t="shared" si="141"/>
        <v>18.160281037678995</v>
      </c>
      <c r="V1541" s="2">
        <f>SUM(U$5:U1541)</f>
        <v>7719.127784994751</v>
      </c>
      <c r="W1541" s="2">
        <f>V1541/3600</f>
        <v>2.1442021624985421</v>
      </c>
      <c r="X1541" s="2">
        <f>T1541*N1541</f>
        <v>0</v>
      </c>
      <c r="Y1541" s="2">
        <f>SUM(X$5:X1541)</f>
        <v>1932.3613289930302</v>
      </c>
      <c r="Z1541" s="2">
        <f t="shared" si="142"/>
        <v>0.53676703583139729</v>
      </c>
      <c r="AA1541" s="2">
        <f>W1541-Z1541</f>
        <v>1.6074351266671449</v>
      </c>
      <c r="AB1541" s="2">
        <f>(0.5*$C$5*K1541^2)/1000</f>
        <v>203.56446913580251</v>
      </c>
      <c r="AC1541" s="2">
        <f t="shared" si="143"/>
        <v>0</v>
      </c>
      <c r="AD1541" s="13"/>
    </row>
    <row r="1542" spans="5:30" x14ac:dyDescent="0.25">
      <c r="E1542" s="7" t="s">
        <v>4</v>
      </c>
      <c r="F1542" s="1">
        <v>1537</v>
      </c>
      <c r="G1542" s="1">
        <v>60</v>
      </c>
      <c r="H1542" s="2">
        <f>SUM($K$5:K1542)</f>
        <v>15810.916666666668</v>
      </c>
      <c r="I1542" s="2">
        <f>SUM($K$1483:K1542)</f>
        <v>802.66666666666674</v>
      </c>
      <c r="J1542" s="1">
        <v>65.599999999999994</v>
      </c>
      <c r="K1542" s="2">
        <v>18.222222222222221</v>
      </c>
      <c r="L1542" s="2">
        <v>0.72222222222222265</v>
      </c>
      <c r="M1542" s="1">
        <f>IF(K1542&gt;0.001,1,0)</f>
        <v>1</v>
      </c>
      <c r="N1542" s="1">
        <f>IF(L1542&lt;-0.0001,1,0)</f>
        <v>0</v>
      </c>
      <c r="O1542" s="3">
        <f t="shared" ref="O1542:O1605" si="144">0.011</f>
        <v>1.0999999999999999E-2</v>
      </c>
      <c r="P1542" s="2">
        <f t="shared" ref="P1542:P1605" si="145">(($C$5*9.81)*O1542)*M1542</f>
        <v>142.54910999999998</v>
      </c>
      <c r="Q1542" s="2">
        <f>0.5*$C$7*$C$8*1.2*K1542^2</f>
        <v>130.70260622222222</v>
      </c>
      <c r="R1542" s="2">
        <f>IF(L1542&gt;0,$C$5*L1542,0)</f>
        <v>954.05555555555611</v>
      </c>
      <c r="S1542" s="2">
        <f t="shared" ref="S1542:S1605" si="146">P1542+Q1542+R1542</f>
        <v>1227.3072717777782</v>
      </c>
      <c r="T1542" s="2">
        <f>(S1542*K1542)/1000</f>
        <v>22.364265841283956</v>
      </c>
      <c r="U1542" s="2">
        <f t="shared" ref="U1542:U1605" si="147">IF(T1542&gt;0,T1542,0)</f>
        <v>22.364265841283956</v>
      </c>
      <c r="V1542" s="2">
        <f>SUM(U$5:U1542)</f>
        <v>7741.4920508360347</v>
      </c>
      <c r="W1542" s="2">
        <f>V1542/3600</f>
        <v>2.1504144585655651</v>
      </c>
      <c r="X1542" s="2">
        <f>T1542*N1542</f>
        <v>0</v>
      </c>
      <c r="Y1542" s="2">
        <f>SUM(X$5:X1542)</f>
        <v>1932.3613289930302</v>
      </c>
      <c r="Z1542" s="2">
        <f t="shared" ref="Z1542:Z1605" si="148">Y1542/3600</f>
        <v>0.53676703583139729</v>
      </c>
      <c r="AA1542" s="2">
        <f>W1542-Z1542</f>
        <v>1.6136474227341679</v>
      </c>
      <c r="AB1542" s="2">
        <f>(0.5*$C$5*K1542^2)/1000</f>
        <v>219.31861728395063</v>
      </c>
      <c r="AC1542" s="2">
        <f t="shared" ref="AC1542:AC1605" si="149">AB1542*N1542</f>
        <v>0</v>
      </c>
      <c r="AD1542" s="13"/>
    </row>
    <row r="1543" spans="5:30" x14ac:dyDescent="0.25">
      <c r="E1543" s="7" t="s">
        <v>4</v>
      </c>
      <c r="F1543" s="1">
        <v>1538</v>
      </c>
      <c r="G1543" s="1">
        <v>61</v>
      </c>
      <c r="H1543" s="2">
        <f>SUM($K$5:K1543)</f>
        <v>15829.916666666668</v>
      </c>
      <c r="I1543" s="2">
        <f>SUM($K$1483:K1543)</f>
        <v>821.66666666666674</v>
      </c>
      <c r="J1543" s="1">
        <v>68.400000000000006</v>
      </c>
      <c r="K1543" s="2">
        <v>19</v>
      </c>
      <c r="L1543" s="2">
        <v>0.83333333333333326</v>
      </c>
      <c r="M1543" s="1">
        <f>IF(K1543&gt;0.001,1,0)</f>
        <v>1</v>
      </c>
      <c r="N1543" s="1">
        <f>IF(L1543&lt;-0.0001,1,0)</f>
        <v>0</v>
      </c>
      <c r="O1543" s="3">
        <f t="shared" si="144"/>
        <v>1.0999999999999999E-2</v>
      </c>
      <c r="P1543" s="2">
        <f t="shared" si="145"/>
        <v>142.54910999999998</v>
      </c>
      <c r="Q1543" s="2">
        <f>0.5*$C$7*$C$8*1.2*K1543^2</f>
        <v>142.098264</v>
      </c>
      <c r="R1543" s="2">
        <f>IF(L1543&gt;0,$C$5*L1543,0)</f>
        <v>1100.8333333333333</v>
      </c>
      <c r="S1543" s="2">
        <f t="shared" si="146"/>
        <v>1385.4807073333332</v>
      </c>
      <c r="T1543" s="2">
        <f>(S1543*K1543)/1000</f>
        <v>26.32413343933333</v>
      </c>
      <c r="U1543" s="2">
        <f t="shared" si="147"/>
        <v>26.32413343933333</v>
      </c>
      <c r="V1543" s="2">
        <f>SUM(U$5:U1543)</f>
        <v>7767.816184275368</v>
      </c>
      <c r="W1543" s="2">
        <f>V1543/3600</f>
        <v>2.1577267178542687</v>
      </c>
      <c r="X1543" s="2">
        <f>T1543*N1543</f>
        <v>0</v>
      </c>
      <c r="Y1543" s="2">
        <f>SUM(X$5:X1543)</f>
        <v>1932.3613289930302</v>
      </c>
      <c r="Z1543" s="2">
        <f t="shared" si="148"/>
        <v>0.53676703583139729</v>
      </c>
      <c r="AA1543" s="2">
        <f>W1543-Z1543</f>
        <v>1.6209596820228716</v>
      </c>
      <c r="AB1543" s="2">
        <f>(0.5*$C$5*K1543^2)/1000</f>
        <v>238.44049999999999</v>
      </c>
      <c r="AC1543" s="2">
        <f t="shared" si="149"/>
        <v>0</v>
      </c>
      <c r="AD1543" s="13"/>
    </row>
    <row r="1544" spans="5:30" x14ac:dyDescent="0.25">
      <c r="E1544" s="7" t="s">
        <v>4</v>
      </c>
      <c r="F1544" s="1">
        <v>1539</v>
      </c>
      <c r="G1544" s="1">
        <v>62</v>
      </c>
      <c r="H1544" s="2">
        <f>SUM($K$5:K1544)</f>
        <v>15849.805555555557</v>
      </c>
      <c r="I1544" s="2">
        <f>SUM($K$1483:K1544)</f>
        <v>841.55555555555566</v>
      </c>
      <c r="J1544" s="1">
        <v>71.599999999999994</v>
      </c>
      <c r="K1544" s="2">
        <v>19.888888888888886</v>
      </c>
      <c r="L1544" s="2">
        <v>0.90277777777777779</v>
      </c>
      <c r="M1544" s="1">
        <f>IF(K1544&gt;0.001,1,0)</f>
        <v>1</v>
      </c>
      <c r="N1544" s="1">
        <f>IF(L1544&lt;-0.0001,1,0)</f>
        <v>0</v>
      </c>
      <c r="O1544" s="3">
        <f t="shared" si="144"/>
        <v>1.0999999999999999E-2</v>
      </c>
      <c r="P1544" s="2">
        <f t="shared" si="145"/>
        <v>142.54910999999998</v>
      </c>
      <c r="Q1544" s="2">
        <f>0.5*$C$7*$C$8*1.2*K1544^2</f>
        <v>155.70501955555551</v>
      </c>
      <c r="R1544" s="2">
        <f>IF(L1544&gt;0,$C$5*L1544,0)</f>
        <v>1192.5694444444446</v>
      </c>
      <c r="S1544" s="2">
        <f t="shared" si="146"/>
        <v>1490.823574</v>
      </c>
      <c r="T1544" s="2">
        <f>(S1544*K1544)/1000</f>
        <v>29.650824416222218</v>
      </c>
      <c r="U1544" s="2">
        <f t="shared" si="147"/>
        <v>29.650824416222218</v>
      </c>
      <c r="V1544" s="2">
        <f>SUM(U$5:U1544)</f>
        <v>7797.4670086915903</v>
      </c>
      <c r="W1544" s="2">
        <f>V1544/3600</f>
        <v>2.1659630579698863</v>
      </c>
      <c r="X1544" s="2">
        <f>T1544*N1544</f>
        <v>0</v>
      </c>
      <c r="Y1544" s="2">
        <f>SUM(X$5:X1544)</f>
        <v>1932.3613289930302</v>
      </c>
      <c r="Z1544" s="2">
        <f t="shared" si="148"/>
        <v>0.53676703583139729</v>
      </c>
      <c r="AA1544" s="2">
        <f>W1544-Z1544</f>
        <v>1.6291960221384891</v>
      </c>
      <c r="AB1544" s="2">
        <f>(0.5*$C$5*K1544^2)/1000</f>
        <v>261.27259876543201</v>
      </c>
      <c r="AC1544" s="2">
        <f t="shared" si="149"/>
        <v>0</v>
      </c>
      <c r="AD1544" s="13"/>
    </row>
    <row r="1545" spans="5:30" x14ac:dyDescent="0.25">
      <c r="E1545" s="7" t="s">
        <v>4</v>
      </c>
      <c r="F1545" s="1">
        <v>1540</v>
      </c>
      <c r="G1545" s="1">
        <v>63</v>
      </c>
      <c r="H1545" s="2">
        <f>SUM($K$5:K1545)</f>
        <v>15870.611111111111</v>
      </c>
      <c r="I1545" s="2">
        <f>SUM($K$1483:K1545)</f>
        <v>862.3611111111112</v>
      </c>
      <c r="J1545" s="1">
        <v>74.900000000000006</v>
      </c>
      <c r="K1545" s="2">
        <v>20.805555555555557</v>
      </c>
      <c r="L1545" s="2">
        <v>0.94444444444444597</v>
      </c>
      <c r="M1545" s="1">
        <f>IF(K1545&gt;0.001,1,0)</f>
        <v>1</v>
      </c>
      <c r="N1545" s="1">
        <f>IF(L1545&lt;-0.0001,1,0)</f>
        <v>0</v>
      </c>
      <c r="O1545" s="3">
        <f t="shared" si="144"/>
        <v>1.0999999999999999E-2</v>
      </c>
      <c r="P1545" s="2">
        <f t="shared" si="145"/>
        <v>142.54910999999998</v>
      </c>
      <c r="Q1545" s="2">
        <f>0.5*$C$7*$C$8*1.2*K1545^2</f>
        <v>170.38847038888892</v>
      </c>
      <c r="R1545" s="2">
        <f>IF(L1545&gt;0,$C$5*L1545,0)</f>
        <v>1247.6111111111131</v>
      </c>
      <c r="S1545" s="2">
        <f t="shared" si="146"/>
        <v>1560.548691500002</v>
      </c>
      <c r="T1545" s="2">
        <f>(S1545*K1545)/1000</f>
        <v>32.468082498152818</v>
      </c>
      <c r="U1545" s="2">
        <f t="shared" si="147"/>
        <v>32.468082498152818</v>
      </c>
      <c r="V1545" s="2">
        <f>SUM(U$5:U1545)</f>
        <v>7829.9350911897427</v>
      </c>
      <c r="W1545" s="2">
        <f>V1545/3600</f>
        <v>2.1749819697749286</v>
      </c>
      <c r="X1545" s="2">
        <f>T1545*N1545</f>
        <v>0</v>
      </c>
      <c r="Y1545" s="2">
        <f>SUM(X$5:X1545)</f>
        <v>1932.3613289930302</v>
      </c>
      <c r="Z1545" s="2">
        <f t="shared" si="148"/>
        <v>0.53676703583139729</v>
      </c>
      <c r="AA1545" s="2">
        <f>W1545-Z1545</f>
        <v>1.6382149339435315</v>
      </c>
      <c r="AB1545" s="2">
        <f>(0.5*$C$5*K1545^2)/1000</f>
        <v>285.91138927469143</v>
      </c>
      <c r="AC1545" s="2">
        <f t="shared" si="149"/>
        <v>0</v>
      </c>
      <c r="AD1545" s="13"/>
    </row>
    <row r="1546" spans="5:30" x14ac:dyDescent="0.25">
      <c r="E1546" s="7" t="s">
        <v>4</v>
      </c>
      <c r="F1546" s="1">
        <v>1541</v>
      </c>
      <c r="G1546" s="1">
        <v>64</v>
      </c>
      <c r="H1546" s="2">
        <f>SUM($K$5:K1546)</f>
        <v>15892.388888888889</v>
      </c>
      <c r="I1546" s="2">
        <f>SUM($K$1483:K1546)</f>
        <v>884.13888888888903</v>
      </c>
      <c r="J1546" s="1">
        <v>78.400000000000006</v>
      </c>
      <c r="K1546" s="2">
        <v>21.777777777777779</v>
      </c>
      <c r="L1546" s="2">
        <v>0.95833333333333215</v>
      </c>
      <c r="M1546" s="1">
        <f>IF(K1546&gt;0.001,1,0)</f>
        <v>1</v>
      </c>
      <c r="N1546" s="1">
        <f>IF(L1546&lt;-0.0001,1,0)</f>
        <v>0</v>
      </c>
      <c r="O1546" s="3">
        <f t="shared" si="144"/>
        <v>1.0999999999999999E-2</v>
      </c>
      <c r="P1546" s="2">
        <f t="shared" si="145"/>
        <v>142.54910999999998</v>
      </c>
      <c r="Q1546" s="2">
        <f>0.5*$C$7*$C$8*1.2*K1546^2</f>
        <v>186.68468622222227</v>
      </c>
      <c r="R1546" s="2">
        <f>IF(L1546&gt;0,$C$5*L1546,0)</f>
        <v>1265.9583333333317</v>
      </c>
      <c r="S1546" s="2">
        <f t="shared" si="146"/>
        <v>1595.1921295555539</v>
      </c>
      <c r="T1546" s="2">
        <f>(S1546*K1546)/1000</f>
        <v>34.739739710320954</v>
      </c>
      <c r="U1546" s="2">
        <f t="shared" si="147"/>
        <v>34.739739710320954</v>
      </c>
      <c r="V1546" s="2">
        <f>SUM(U$5:U1546)</f>
        <v>7864.6748309000641</v>
      </c>
      <c r="W1546" s="2">
        <f>V1546/3600</f>
        <v>2.1846318974722401</v>
      </c>
      <c r="X1546" s="2">
        <f>T1546*N1546</f>
        <v>0</v>
      </c>
      <c r="Y1546" s="2">
        <f>SUM(X$5:X1546)</f>
        <v>1932.3613289930302</v>
      </c>
      <c r="Z1546" s="2">
        <f t="shared" si="148"/>
        <v>0.53676703583139729</v>
      </c>
      <c r="AA1546" s="2">
        <f>W1546-Z1546</f>
        <v>1.6478648616408429</v>
      </c>
      <c r="AB1546" s="2">
        <f>(0.5*$C$5*K1546^2)/1000</f>
        <v>313.25639506172843</v>
      </c>
      <c r="AC1546" s="2">
        <f t="shared" si="149"/>
        <v>0</v>
      </c>
      <c r="AD1546" s="13"/>
    </row>
    <row r="1547" spans="5:30" x14ac:dyDescent="0.25">
      <c r="E1547" s="7" t="s">
        <v>4</v>
      </c>
      <c r="F1547" s="1">
        <v>1542</v>
      </c>
      <c r="G1547" s="1">
        <v>65</v>
      </c>
      <c r="H1547" s="2">
        <f>SUM($K$5:K1547)</f>
        <v>15915.111111111111</v>
      </c>
      <c r="I1547" s="2">
        <f>SUM($K$1483:K1547)</f>
        <v>906.8611111111112</v>
      </c>
      <c r="J1547" s="1">
        <v>81.8</v>
      </c>
      <c r="K1547" s="2">
        <v>22.722222222222221</v>
      </c>
      <c r="L1547" s="2">
        <v>0.90277777777777779</v>
      </c>
      <c r="M1547" s="1">
        <f>IF(K1547&gt;0.001,1,0)</f>
        <v>1</v>
      </c>
      <c r="N1547" s="1">
        <f>IF(L1547&lt;-0.0001,1,0)</f>
        <v>0</v>
      </c>
      <c r="O1547" s="3">
        <f t="shared" si="144"/>
        <v>1.0999999999999999E-2</v>
      </c>
      <c r="P1547" s="2">
        <f t="shared" si="145"/>
        <v>142.54910999999998</v>
      </c>
      <c r="Q1547" s="2">
        <f>0.5*$C$7*$C$8*1.2*K1547^2</f>
        <v>203.2278282222222</v>
      </c>
      <c r="R1547" s="2">
        <f>IF(L1547&gt;0,$C$5*L1547,0)</f>
        <v>1192.5694444444446</v>
      </c>
      <c r="S1547" s="2">
        <f t="shared" si="146"/>
        <v>1538.3463826666666</v>
      </c>
      <c r="T1547" s="2">
        <f>(S1547*K1547)/1000</f>
        <v>34.954648361703704</v>
      </c>
      <c r="U1547" s="2">
        <f t="shared" si="147"/>
        <v>34.954648361703704</v>
      </c>
      <c r="V1547" s="2">
        <f>SUM(U$5:U1547)</f>
        <v>7899.6294792617682</v>
      </c>
      <c r="W1547" s="2">
        <f>V1547/3600</f>
        <v>2.194341522017158</v>
      </c>
      <c r="X1547" s="2">
        <f>T1547*N1547</f>
        <v>0</v>
      </c>
      <c r="Y1547" s="2">
        <f>SUM(X$5:X1547)</f>
        <v>1932.3613289930302</v>
      </c>
      <c r="Z1547" s="2">
        <f t="shared" si="148"/>
        <v>0.53676703583139729</v>
      </c>
      <c r="AA1547" s="2">
        <f>W1547-Z1547</f>
        <v>1.6575744861857609</v>
      </c>
      <c r="AB1547" s="2">
        <f>(0.5*$C$5*K1547^2)/1000</f>
        <v>341.01574228395054</v>
      </c>
      <c r="AC1547" s="2">
        <f t="shared" si="149"/>
        <v>0</v>
      </c>
      <c r="AD1547" s="13"/>
    </row>
    <row r="1548" spans="5:30" x14ac:dyDescent="0.25">
      <c r="E1548" s="7" t="s">
        <v>4</v>
      </c>
      <c r="F1548" s="1">
        <v>1543</v>
      </c>
      <c r="G1548" s="1">
        <v>66</v>
      </c>
      <c r="H1548" s="2">
        <f>SUM($K$5:K1548)</f>
        <v>15938.694444444445</v>
      </c>
      <c r="I1548" s="2">
        <f>SUM($K$1483:K1548)</f>
        <v>930.44444444444457</v>
      </c>
      <c r="J1548" s="1">
        <v>84.9</v>
      </c>
      <c r="K1548" s="2">
        <v>23.583333333333336</v>
      </c>
      <c r="L1548" s="2">
        <v>0.7777777777777789</v>
      </c>
      <c r="M1548" s="1">
        <f>IF(K1548&gt;0.001,1,0)</f>
        <v>1</v>
      </c>
      <c r="N1548" s="1">
        <f>IF(L1548&lt;-0.0001,1,0)</f>
        <v>0</v>
      </c>
      <c r="O1548" s="3">
        <f t="shared" si="144"/>
        <v>1.0999999999999999E-2</v>
      </c>
      <c r="P1548" s="2">
        <f t="shared" si="145"/>
        <v>142.54910999999998</v>
      </c>
      <c r="Q1548" s="2">
        <f>0.5*$C$7*$C$8*1.2*K1548^2</f>
        <v>218.92328150000006</v>
      </c>
      <c r="R1548" s="2">
        <f>IF(L1548&gt;0,$C$5*L1548,0)</f>
        <v>1027.4444444444459</v>
      </c>
      <c r="S1548" s="2">
        <f t="shared" si="146"/>
        <v>1388.9168359444461</v>
      </c>
      <c r="T1548" s="2">
        <f>(S1548*K1548)/1000</f>
        <v>32.755288714356524</v>
      </c>
      <c r="U1548" s="2">
        <f t="shared" si="147"/>
        <v>32.755288714356524</v>
      </c>
      <c r="V1548" s="2">
        <f>SUM(U$5:U1548)</f>
        <v>7932.3847679761247</v>
      </c>
      <c r="W1548" s="2">
        <f>V1548/3600</f>
        <v>2.2034402133267013</v>
      </c>
      <c r="X1548" s="2">
        <f>T1548*N1548</f>
        <v>0</v>
      </c>
      <c r="Y1548" s="2">
        <f>SUM(X$5:X1548)</f>
        <v>1932.3613289930302</v>
      </c>
      <c r="Z1548" s="2">
        <f t="shared" si="148"/>
        <v>0.53676703583139729</v>
      </c>
      <c r="AA1548" s="2">
        <f>W1548-Z1548</f>
        <v>1.6666731774953041</v>
      </c>
      <c r="AB1548" s="2">
        <f>(0.5*$C$5*K1548^2)/1000</f>
        <v>367.35267013888893</v>
      </c>
      <c r="AC1548" s="2">
        <f t="shared" si="149"/>
        <v>0</v>
      </c>
      <c r="AD1548" s="13"/>
    </row>
    <row r="1549" spans="5:30" x14ac:dyDescent="0.25">
      <c r="E1549" s="7" t="s">
        <v>4</v>
      </c>
      <c r="F1549" s="1">
        <v>1544</v>
      </c>
      <c r="G1549" s="1">
        <v>67</v>
      </c>
      <c r="H1549" s="2">
        <f>SUM($K$5:K1549)</f>
        <v>15962.972222222223</v>
      </c>
      <c r="I1549" s="2">
        <f>SUM($K$1483:K1549)</f>
        <v>954.7222222222224</v>
      </c>
      <c r="J1549" s="1">
        <v>87.4</v>
      </c>
      <c r="K1549" s="2">
        <v>24.277777777777779</v>
      </c>
      <c r="L1549" s="2">
        <v>0.56944444444444364</v>
      </c>
      <c r="M1549" s="1">
        <f>IF(K1549&gt;0.001,1,0)</f>
        <v>1</v>
      </c>
      <c r="N1549" s="1">
        <f>IF(L1549&lt;-0.0001,1,0)</f>
        <v>0</v>
      </c>
      <c r="O1549" s="3">
        <f t="shared" si="144"/>
        <v>1.0999999999999999E-2</v>
      </c>
      <c r="P1549" s="2">
        <f t="shared" si="145"/>
        <v>142.54910999999998</v>
      </c>
      <c r="Q1549" s="2">
        <f>0.5*$C$7*$C$8*1.2*K1549^2</f>
        <v>232.00611622222223</v>
      </c>
      <c r="R1549" s="2">
        <f>IF(L1549&gt;0,$C$5*L1549,0)</f>
        <v>752.23611111111006</v>
      </c>
      <c r="S1549" s="2">
        <f t="shared" si="146"/>
        <v>1126.7913373333322</v>
      </c>
      <c r="T1549" s="2">
        <f>(S1549*K1549)/1000</f>
        <v>27.355989689703677</v>
      </c>
      <c r="U1549" s="2">
        <f t="shared" si="147"/>
        <v>27.355989689703677</v>
      </c>
      <c r="V1549" s="2">
        <f>SUM(U$5:U1549)</f>
        <v>7959.7407576658288</v>
      </c>
      <c r="W1549" s="2">
        <f>V1549/3600</f>
        <v>2.2110390993516189</v>
      </c>
      <c r="X1549" s="2">
        <f>T1549*N1549</f>
        <v>0</v>
      </c>
      <c r="Y1549" s="2">
        <f>SUM(X$5:X1549)</f>
        <v>1932.3613289930302</v>
      </c>
      <c r="Z1549" s="2">
        <f t="shared" si="148"/>
        <v>0.53676703583139729</v>
      </c>
      <c r="AA1549" s="2">
        <f>W1549-Z1549</f>
        <v>1.6742720635202217</v>
      </c>
      <c r="AB1549" s="2">
        <f>(0.5*$C$5*K1549^2)/1000</f>
        <v>389.30563117283947</v>
      </c>
      <c r="AC1549" s="2">
        <f t="shared" si="149"/>
        <v>0</v>
      </c>
      <c r="AD1549" s="13"/>
    </row>
    <row r="1550" spans="5:30" x14ac:dyDescent="0.25">
      <c r="E1550" s="7" t="s">
        <v>4</v>
      </c>
      <c r="F1550" s="1">
        <v>1545</v>
      </c>
      <c r="G1550" s="1">
        <v>68</v>
      </c>
      <c r="H1550" s="2">
        <f>SUM($K$5:K1550)</f>
        <v>15987.694444444445</v>
      </c>
      <c r="I1550" s="2">
        <f>SUM($K$1483:K1550)</f>
        <v>979.44444444444457</v>
      </c>
      <c r="J1550" s="1">
        <v>89</v>
      </c>
      <c r="K1550" s="2">
        <v>24.722222222222221</v>
      </c>
      <c r="L1550" s="2">
        <v>0.36111111111111033</v>
      </c>
      <c r="M1550" s="1">
        <f>IF(K1550&gt;0.001,1,0)</f>
        <v>1</v>
      </c>
      <c r="N1550" s="1">
        <f>IF(L1550&lt;-0.0001,1,0)</f>
        <v>0</v>
      </c>
      <c r="O1550" s="3">
        <f t="shared" si="144"/>
        <v>1.0999999999999999E-2</v>
      </c>
      <c r="P1550" s="2">
        <f t="shared" si="145"/>
        <v>142.54910999999998</v>
      </c>
      <c r="Q1550" s="2">
        <f>0.5*$C$7*$C$8*1.2*K1550^2</f>
        <v>240.57837222222221</v>
      </c>
      <c r="R1550" s="2">
        <f>IF(L1550&gt;0,$C$5*L1550,0)</f>
        <v>477.02777777777675</v>
      </c>
      <c r="S1550" s="2">
        <f t="shared" si="146"/>
        <v>860.15525999999886</v>
      </c>
      <c r="T1550" s="2">
        <f>(S1550*K1550)/1000</f>
        <v>21.264949483333304</v>
      </c>
      <c r="U1550" s="2">
        <f t="shared" si="147"/>
        <v>21.264949483333304</v>
      </c>
      <c r="V1550" s="2">
        <f>SUM(U$5:U1550)</f>
        <v>7981.0057071491619</v>
      </c>
      <c r="W1550" s="2">
        <f>V1550/3600</f>
        <v>2.2169460297636561</v>
      </c>
      <c r="X1550" s="2">
        <f>T1550*N1550</f>
        <v>0</v>
      </c>
      <c r="Y1550" s="2">
        <f>SUM(X$5:X1550)</f>
        <v>1932.3613289930302</v>
      </c>
      <c r="Z1550" s="2">
        <f t="shared" si="148"/>
        <v>0.53676703583139729</v>
      </c>
      <c r="AA1550" s="2">
        <f>W1550-Z1550</f>
        <v>1.6801789939322589</v>
      </c>
      <c r="AB1550" s="2">
        <f>(0.5*$C$5*K1550^2)/1000</f>
        <v>403.68985339506168</v>
      </c>
      <c r="AC1550" s="2">
        <f t="shared" si="149"/>
        <v>0</v>
      </c>
      <c r="AD1550" s="13"/>
    </row>
    <row r="1551" spans="5:30" x14ac:dyDescent="0.25">
      <c r="E1551" s="7" t="s">
        <v>4</v>
      </c>
      <c r="F1551" s="1">
        <v>1546</v>
      </c>
      <c r="G1551" s="1">
        <v>69</v>
      </c>
      <c r="H1551" s="2">
        <f>SUM($K$5:K1551)</f>
        <v>16012.694444444445</v>
      </c>
      <c r="I1551" s="2">
        <f>SUM($K$1483:K1551)</f>
        <v>1004.4444444444446</v>
      </c>
      <c r="J1551" s="1">
        <v>90</v>
      </c>
      <c r="K1551" s="2">
        <v>25</v>
      </c>
      <c r="L1551" s="2">
        <v>0.22222222222222143</v>
      </c>
      <c r="M1551" s="1">
        <f>IF(K1551&gt;0.001,1,0)</f>
        <v>1</v>
      </c>
      <c r="N1551" s="1">
        <f>IF(L1551&lt;-0.0001,1,0)</f>
        <v>0</v>
      </c>
      <c r="O1551" s="3">
        <f t="shared" si="144"/>
        <v>1.0999999999999999E-2</v>
      </c>
      <c r="P1551" s="2">
        <f t="shared" si="145"/>
        <v>142.54910999999998</v>
      </c>
      <c r="Q1551" s="2">
        <f>0.5*$C$7*$C$8*1.2*K1551^2</f>
        <v>246.01500000000001</v>
      </c>
      <c r="R1551" s="2">
        <f>IF(L1551&gt;0,$C$5*L1551,0)</f>
        <v>293.55555555555452</v>
      </c>
      <c r="S1551" s="2">
        <f t="shared" si="146"/>
        <v>682.11966555555455</v>
      </c>
      <c r="T1551" s="2">
        <f>(S1551*K1551)/1000</f>
        <v>17.052991638888862</v>
      </c>
      <c r="U1551" s="2">
        <f t="shared" si="147"/>
        <v>17.052991638888862</v>
      </c>
      <c r="V1551" s="2">
        <f>SUM(U$5:U1551)</f>
        <v>7998.0586987880506</v>
      </c>
      <c r="W1551" s="2">
        <f>V1551/3600</f>
        <v>2.2216829718855697</v>
      </c>
      <c r="X1551" s="2">
        <f>T1551*N1551</f>
        <v>0</v>
      </c>
      <c r="Y1551" s="2">
        <f>SUM(X$5:X1551)</f>
        <v>1932.3613289930302</v>
      </c>
      <c r="Z1551" s="2">
        <f t="shared" si="148"/>
        <v>0.53676703583139729</v>
      </c>
      <c r="AA1551" s="2">
        <f>W1551-Z1551</f>
        <v>1.6849159360541726</v>
      </c>
      <c r="AB1551" s="2">
        <f>(0.5*$C$5*K1551^2)/1000</f>
        <v>412.8125</v>
      </c>
      <c r="AC1551" s="2">
        <f t="shared" si="149"/>
        <v>0</v>
      </c>
      <c r="AD1551" s="13"/>
    </row>
    <row r="1552" spans="5:30" x14ac:dyDescent="0.25">
      <c r="E1552" s="7" t="s">
        <v>4</v>
      </c>
      <c r="F1552" s="1">
        <v>1547</v>
      </c>
      <c r="G1552" s="1">
        <v>70</v>
      </c>
      <c r="H1552" s="2">
        <f>SUM($K$5:K1552)</f>
        <v>16037.861111111111</v>
      </c>
      <c r="I1552" s="2">
        <f>SUM($K$1483:K1552)</f>
        <v>1029.6111111111113</v>
      </c>
      <c r="J1552" s="1">
        <v>90.6</v>
      </c>
      <c r="K1552" s="2">
        <v>25.166666666666664</v>
      </c>
      <c r="L1552" s="2">
        <v>0.1388888888888889</v>
      </c>
      <c r="M1552" s="1">
        <f>IF(K1552&gt;0.001,1,0)</f>
        <v>1</v>
      </c>
      <c r="N1552" s="1">
        <f>IF(L1552&lt;-0.0001,1,0)</f>
        <v>0</v>
      </c>
      <c r="O1552" s="3">
        <f t="shared" si="144"/>
        <v>1.0999999999999999E-2</v>
      </c>
      <c r="P1552" s="2">
        <f t="shared" si="145"/>
        <v>142.54910999999998</v>
      </c>
      <c r="Q1552" s="2">
        <f>0.5*$C$7*$C$8*1.2*K1552^2</f>
        <v>249.30613399999996</v>
      </c>
      <c r="R1552" s="2">
        <f>IF(L1552&gt;0,$C$5*L1552,0)</f>
        <v>183.47222222222223</v>
      </c>
      <c r="S1552" s="2">
        <f t="shared" si="146"/>
        <v>575.32746622222226</v>
      </c>
      <c r="T1552" s="2">
        <f>(S1552*K1552)/1000</f>
        <v>14.479074566592592</v>
      </c>
      <c r="U1552" s="2">
        <f t="shared" si="147"/>
        <v>14.479074566592592</v>
      </c>
      <c r="V1552" s="2">
        <f>SUM(U$5:U1552)</f>
        <v>8012.5377733546429</v>
      </c>
      <c r="W1552" s="2">
        <f>V1552/3600</f>
        <v>2.2257049370429565</v>
      </c>
      <c r="X1552" s="2">
        <f>T1552*N1552</f>
        <v>0</v>
      </c>
      <c r="Y1552" s="2">
        <f>SUM(X$5:X1552)</f>
        <v>1932.3613289930302</v>
      </c>
      <c r="Z1552" s="2">
        <f t="shared" si="148"/>
        <v>0.53676703583139729</v>
      </c>
      <c r="AA1552" s="2">
        <f>W1552-Z1552</f>
        <v>1.6889379012115593</v>
      </c>
      <c r="AB1552" s="2">
        <f>(0.5*$C$5*K1552^2)/1000</f>
        <v>418.3350138888888</v>
      </c>
      <c r="AC1552" s="2">
        <f t="shared" si="149"/>
        <v>0</v>
      </c>
      <c r="AD1552" s="13"/>
    </row>
    <row r="1553" spans="5:30" x14ac:dyDescent="0.25">
      <c r="E1553" s="7" t="s">
        <v>4</v>
      </c>
      <c r="F1553" s="1">
        <v>1548</v>
      </c>
      <c r="G1553" s="1">
        <v>71</v>
      </c>
      <c r="H1553" s="2">
        <f>SUM($K$5:K1553)</f>
        <v>16063.138888888889</v>
      </c>
      <c r="I1553" s="2">
        <f>SUM($K$1483:K1553)</f>
        <v>1054.8888888888891</v>
      </c>
      <c r="J1553" s="1">
        <v>91</v>
      </c>
      <c r="K1553" s="2">
        <v>25.277777777777779</v>
      </c>
      <c r="L1553" s="2">
        <v>0.12500000000000078</v>
      </c>
      <c r="M1553" s="1">
        <f>IF(K1553&gt;0.001,1,0)</f>
        <v>1</v>
      </c>
      <c r="N1553" s="1">
        <f>IF(L1553&lt;-0.0001,1,0)</f>
        <v>0</v>
      </c>
      <c r="O1553" s="3">
        <f t="shared" si="144"/>
        <v>1.0999999999999999E-2</v>
      </c>
      <c r="P1553" s="2">
        <f t="shared" si="145"/>
        <v>142.54910999999998</v>
      </c>
      <c r="Q1553" s="2">
        <f>0.5*$C$7*$C$8*1.2*K1553^2</f>
        <v>251.51237222222224</v>
      </c>
      <c r="R1553" s="2">
        <f>IF(L1553&gt;0,$C$5*L1553,0)</f>
        <v>165.12500000000102</v>
      </c>
      <c r="S1553" s="2">
        <f t="shared" si="146"/>
        <v>559.18648222222328</v>
      </c>
      <c r="T1553" s="2">
        <f>(S1553*K1553)/1000</f>
        <v>14.134991633950644</v>
      </c>
      <c r="U1553" s="2">
        <f t="shared" si="147"/>
        <v>14.134991633950644</v>
      </c>
      <c r="V1553" s="2">
        <f>SUM(U$5:U1553)</f>
        <v>8026.6727649885934</v>
      </c>
      <c r="W1553" s="2">
        <f>V1553/3600</f>
        <v>2.2296313236079426</v>
      </c>
      <c r="X1553" s="2">
        <f>T1553*N1553</f>
        <v>0</v>
      </c>
      <c r="Y1553" s="2">
        <f>SUM(X$5:X1553)</f>
        <v>1932.3613289930302</v>
      </c>
      <c r="Z1553" s="2">
        <f t="shared" si="148"/>
        <v>0.53676703583139729</v>
      </c>
      <c r="AA1553" s="2">
        <f>W1553-Z1553</f>
        <v>1.6928642877765454</v>
      </c>
      <c r="AB1553" s="2">
        <f>(0.5*$C$5*K1553^2)/1000</f>
        <v>422.0370756172839</v>
      </c>
      <c r="AC1553" s="2">
        <f t="shared" si="149"/>
        <v>0</v>
      </c>
      <c r="AD1553" s="13"/>
    </row>
    <row r="1554" spans="5:30" x14ac:dyDescent="0.25">
      <c r="E1554" s="7" t="s">
        <v>4</v>
      </c>
      <c r="F1554" s="1">
        <v>1549</v>
      </c>
      <c r="G1554" s="1">
        <v>72</v>
      </c>
      <c r="H1554" s="2">
        <f>SUM($K$5:K1554)</f>
        <v>16088.555555555555</v>
      </c>
      <c r="I1554" s="2">
        <f>SUM($K$1483:K1554)</f>
        <v>1080.3055555555559</v>
      </c>
      <c r="J1554" s="1">
        <v>91.5</v>
      </c>
      <c r="K1554" s="2">
        <v>25.416666666666664</v>
      </c>
      <c r="L1554" s="2">
        <v>0.1388888888888889</v>
      </c>
      <c r="M1554" s="1">
        <f>IF(K1554&gt;0.001,1,0)</f>
        <v>1</v>
      </c>
      <c r="N1554" s="1">
        <f>IF(L1554&lt;-0.0001,1,0)</f>
        <v>0</v>
      </c>
      <c r="O1554" s="3">
        <f t="shared" si="144"/>
        <v>1.0999999999999999E-2</v>
      </c>
      <c r="P1554" s="2">
        <f t="shared" si="145"/>
        <v>142.54910999999998</v>
      </c>
      <c r="Q1554" s="2">
        <f>0.5*$C$7*$C$8*1.2*K1554^2</f>
        <v>254.28383749999998</v>
      </c>
      <c r="R1554" s="2">
        <f>IF(L1554&gt;0,$C$5*L1554,0)</f>
        <v>183.47222222222223</v>
      </c>
      <c r="S1554" s="2">
        <f t="shared" si="146"/>
        <v>580.30516972222222</v>
      </c>
      <c r="T1554" s="2">
        <f>(S1554*K1554)/1000</f>
        <v>14.749423063773147</v>
      </c>
      <c r="U1554" s="2">
        <f t="shared" si="147"/>
        <v>14.749423063773147</v>
      </c>
      <c r="V1554" s="2">
        <f>SUM(U$5:U1554)</f>
        <v>8041.4221880523664</v>
      </c>
      <c r="W1554" s="2">
        <f>V1554/3600</f>
        <v>2.2337283855701018</v>
      </c>
      <c r="X1554" s="2">
        <f>T1554*N1554</f>
        <v>0</v>
      </c>
      <c r="Y1554" s="2">
        <f>SUM(X$5:X1554)</f>
        <v>1932.3613289930302</v>
      </c>
      <c r="Z1554" s="2">
        <f t="shared" si="148"/>
        <v>0.53676703583139729</v>
      </c>
      <c r="AA1554" s="2">
        <f>W1554-Z1554</f>
        <v>1.6969613497387046</v>
      </c>
      <c r="AB1554" s="2">
        <f>(0.5*$C$5*K1554^2)/1000</f>
        <v>426.6875868055555</v>
      </c>
      <c r="AC1554" s="2">
        <f t="shared" si="149"/>
        <v>0</v>
      </c>
      <c r="AD1554" s="13"/>
    </row>
    <row r="1555" spans="5:30" x14ac:dyDescent="0.25">
      <c r="E1555" s="7" t="s">
        <v>4</v>
      </c>
      <c r="F1555" s="1">
        <v>1550</v>
      </c>
      <c r="G1555" s="1">
        <v>73</v>
      </c>
      <c r="H1555" s="2">
        <f>SUM($K$5:K1555)</f>
        <v>16114.111111111109</v>
      </c>
      <c r="I1555" s="2">
        <f>SUM($K$1483:K1555)</f>
        <v>1105.8611111111115</v>
      </c>
      <c r="J1555" s="1">
        <v>92</v>
      </c>
      <c r="K1555" s="2">
        <v>25.555555555555554</v>
      </c>
      <c r="L1555" s="2">
        <v>0.16666666666666705</v>
      </c>
      <c r="M1555" s="1">
        <f>IF(K1555&gt;0.001,1,0)</f>
        <v>1</v>
      </c>
      <c r="N1555" s="1">
        <f>IF(L1555&lt;-0.0001,1,0)</f>
        <v>0</v>
      </c>
      <c r="O1555" s="3">
        <f t="shared" si="144"/>
        <v>1.0999999999999999E-2</v>
      </c>
      <c r="P1555" s="2">
        <f t="shared" si="145"/>
        <v>142.54910999999998</v>
      </c>
      <c r="Q1555" s="2">
        <f>0.5*$C$7*$C$8*1.2*K1555^2</f>
        <v>257.07048888888892</v>
      </c>
      <c r="R1555" s="2">
        <f>IF(L1555&gt;0,$C$5*L1555,0)</f>
        <v>220.16666666666717</v>
      </c>
      <c r="S1555" s="2">
        <f t="shared" si="146"/>
        <v>619.78626555555604</v>
      </c>
      <c r="T1555" s="2">
        <f>(S1555*K1555)/1000</f>
        <v>15.838982341975319</v>
      </c>
      <c r="U1555" s="2">
        <f t="shared" si="147"/>
        <v>15.838982341975319</v>
      </c>
      <c r="V1555" s="2">
        <f>SUM(U$5:U1555)</f>
        <v>8057.2611703943421</v>
      </c>
      <c r="W1555" s="2">
        <f>V1555/3600</f>
        <v>2.2381281028873174</v>
      </c>
      <c r="X1555" s="2">
        <f>T1555*N1555</f>
        <v>0</v>
      </c>
      <c r="Y1555" s="2">
        <f>SUM(X$5:X1555)</f>
        <v>1932.3613289930302</v>
      </c>
      <c r="Z1555" s="2">
        <f t="shared" si="148"/>
        <v>0.53676703583139729</v>
      </c>
      <c r="AA1555" s="2">
        <f>W1555-Z1555</f>
        <v>1.7013610670559203</v>
      </c>
      <c r="AB1555" s="2">
        <f>(0.5*$C$5*K1555^2)/1000</f>
        <v>431.36358024691356</v>
      </c>
      <c r="AC1555" s="2">
        <f t="shared" si="149"/>
        <v>0</v>
      </c>
      <c r="AD1555" s="13"/>
    </row>
    <row r="1556" spans="5:30" x14ac:dyDescent="0.25">
      <c r="E1556" s="7" t="s">
        <v>4</v>
      </c>
      <c r="F1556" s="1">
        <v>1551</v>
      </c>
      <c r="G1556" s="1">
        <v>74</v>
      </c>
      <c r="H1556" s="2">
        <f>SUM($K$5:K1556)</f>
        <v>16139.861111111109</v>
      </c>
      <c r="I1556" s="2">
        <f>SUM($K$1483:K1556)</f>
        <v>1131.6111111111115</v>
      </c>
      <c r="J1556" s="1">
        <v>92.7</v>
      </c>
      <c r="K1556" s="2">
        <v>25.75</v>
      </c>
      <c r="L1556" s="2">
        <v>0.19444444444444522</v>
      </c>
      <c r="M1556" s="1">
        <f>IF(K1556&gt;0.001,1,0)</f>
        <v>1</v>
      </c>
      <c r="N1556" s="1">
        <f>IF(L1556&lt;-0.0001,1,0)</f>
        <v>0</v>
      </c>
      <c r="O1556" s="3">
        <f t="shared" si="144"/>
        <v>1.0999999999999999E-2</v>
      </c>
      <c r="P1556" s="2">
        <f t="shared" si="145"/>
        <v>142.54910999999998</v>
      </c>
      <c r="Q1556" s="2">
        <f>0.5*$C$7*$C$8*1.2*K1556^2</f>
        <v>260.99731350000002</v>
      </c>
      <c r="R1556" s="2">
        <f>IF(L1556&gt;0,$C$5*L1556,0)</f>
        <v>256.86111111111217</v>
      </c>
      <c r="S1556" s="2">
        <f t="shared" si="146"/>
        <v>660.40753461111217</v>
      </c>
      <c r="T1556" s="2">
        <f>(S1556*K1556)/1000</f>
        <v>17.005494016236138</v>
      </c>
      <c r="U1556" s="2">
        <f t="shared" si="147"/>
        <v>17.005494016236138</v>
      </c>
      <c r="V1556" s="2">
        <f>SUM(U$5:U1556)</f>
        <v>8074.2666644105784</v>
      </c>
      <c r="W1556" s="2">
        <f>V1556/3600</f>
        <v>2.2428518512251605</v>
      </c>
      <c r="X1556" s="2">
        <f>T1556*N1556</f>
        <v>0</v>
      </c>
      <c r="Y1556" s="2">
        <f>SUM(X$5:X1556)</f>
        <v>1932.3613289930302</v>
      </c>
      <c r="Z1556" s="2">
        <f t="shared" si="148"/>
        <v>0.53676703583139729</v>
      </c>
      <c r="AA1556" s="2">
        <f>W1556-Z1556</f>
        <v>1.7060848153937633</v>
      </c>
      <c r="AB1556" s="2">
        <f>(0.5*$C$5*K1556^2)/1000</f>
        <v>437.95278124999999</v>
      </c>
      <c r="AC1556" s="2">
        <f t="shared" si="149"/>
        <v>0</v>
      </c>
      <c r="AD1556" s="13"/>
    </row>
    <row r="1557" spans="5:30" x14ac:dyDescent="0.25">
      <c r="E1557" s="7" t="s">
        <v>4</v>
      </c>
      <c r="F1557" s="1">
        <v>1552</v>
      </c>
      <c r="G1557" s="1">
        <v>75</v>
      </c>
      <c r="H1557" s="2">
        <f>SUM($K$5:K1557)</f>
        <v>16165.805555555555</v>
      </c>
      <c r="I1557" s="2">
        <f>SUM($K$1483:K1557)</f>
        <v>1157.5555555555559</v>
      </c>
      <c r="J1557" s="1">
        <v>93.4</v>
      </c>
      <c r="K1557" s="2">
        <v>25.944444444444446</v>
      </c>
      <c r="L1557" s="2">
        <v>0.20833333333333331</v>
      </c>
      <c r="M1557" s="1">
        <f>IF(K1557&gt;0.001,1,0)</f>
        <v>1</v>
      </c>
      <c r="N1557" s="1">
        <f>IF(L1557&lt;-0.0001,1,0)</f>
        <v>0</v>
      </c>
      <c r="O1557" s="3">
        <f t="shared" si="144"/>
        <v>1.0999999999999999E-2</v>
      </c>
      <c r="P1557" s="2">
        <f t="shared" si="145"/>
        <v>142.54910999999998</v>
      </c>
      <c r="Q1557" s="2">
        <f>0.5*$C$7*$C$8*1.2*K1557^2</f>
        <v>264.95390288888893</v>
      </c>
      <c r="R1557" s="2">
        <f>IF(L1557&gt;0,$C$5*L1557,0)</f>
        <v>275.20833333333331</v>
      </c>
      <c r="S1557" s="2">
        <f t="shared" si="146"/>
        <v>682.71134622222223</v>
      </c>
      <c r="T1557" s="2">
        <f>(S1557*K1557)/1000</f>
        <v>17.712566593654323</v>
      </c>
      <c r="U1557" s="2">
        <f t="shared" si="147"/>
        <v>17.712566593654323</v>
      </c>
      <c r="V1557" s="2">
        <f>SUM(U$5:U1557)</f>
        <v>8091.979231004233</v>
      </c>
      <c r="W1557" s="2">
        <f>V1557/3600</f>
        <v>2.2477720086122868</v>
      </c>
      <c r="X1557" s="2">
        <f>T1557*N1557</f>
        <v>0</v>
      </c>
      <c r="Y1557" s="2">
        <f>SUM(X$5:X1557)</f>
        <v>1932.3613289930302</v>
      </c>
      <c r="Z1557" s="2">
        <f t="shared" si="148"/>
        <v>0.53676703583139729</v>
      </c>
      <c r="AA1557" s="2">
        <f>W1557-Z1557</f>
        <v>1.7110049727808896</v>
      </c>
      <c r="AB1557" s="2">
        <f>(0.5*$C$5*K1557^2)/1000</f>
        <v>444.5919274691359</v>
      </c>
      <c r="AC1557" s="2">
        <f t="shared" si="149"/>
        <v>0</v>
      </c>
      <c r="AD1557" s="13"/>
    </row>
    <row r="1558" spans="5:30" x14ac:dyDescent="0.25">
      <c r="E1558" s="7" t="s">
        <v>4</v>
      </c>
      <c r="F1558" s="1">
        <v>1553</v>
      </c>
      <c r="G1558" s="1">
        <v>76</v>
      </c>
      <c r="H1558" s="2">
        <f>SUM($K$5:K1558)</f>
        <v>16191.972222222221</v>
      </c>
      <c r="I1558" s="2">
        <f>SUM($K$1483:K1558)</f>
        <v>1183.7222222222226</v>
      </c>
      <c r="J1558" s="1">
        <v>94.2</v>
      </c>
      <c r="K1558" s="2">
        <v>26.166666666666668</v>
      </c>
      <c r="L1558" s="2">
        <v>0.20833333333333331</v>
      </c>
      <c r="M1558" s="1">
        <f>IF(K1558&gt;0.001,1,0)</f>
        <v>1</v>
      </c>
      <c r="N1558" s="1">
        <f>IF(L1558&lt;-0.0001,1,0)</f>
        <v>0</v>
      </c>
      <c r="O1558" s="3">
        <f t="shared" si="144"/>
        <v>1.0999999999999999E-2</v>
      </c>
      <c r="P1558" s="2">
        <f t="shared" si="145"/>
        <v>142.54910999999998</v>
      </c>
      <c r="Q1558" s="2">
        <f>0.5*$C$7*$C$8*1.2*K1558^2</f>
        <v>269.51216600000004</v>
      </c>
      <c r="R1558" s="2">
        <f>IF(L1558&gt;0,$C$5*L1558,0)</f>
        <v>275.20833333333331</v>
      </c>
      <c r="S1558" s="2">
        <f t="shared" si="146"/>
        <v>687.26960933333339</v>
      </c>
      <c r="T1558" s="2">
        <f>(S1558*K1558)/1000</f>
        <v>17.983554777555558</v>
      </c>
      <c r="U1558" s="2">
        <f t="shared" si="147"/>
        <v>17.983554777555558</v>
      </c>
      <c r="V1558" s="2">
        <f>SUM(U$5:U1558)</f>
        <v>8109.9627857817886</v>
      </c>
      <c r="W1558" s="2">
        <f>V1558/3600</f>
        <v>2.2527674404949414</v>
      </c>
      <c r="X1558" s="2">
        <f>T1558*N1558</f>
        <v>0</v>
      </c>
      <c r="Y1558" s="2">
        <f>SUM(X$5:X1558)</f>
        <v>1932.3613289930302</v>
      </c>
      <c r="Z1558" s="2">
        <f t="shared" si="148"/>
        <v>0.53676703583139729</v>
      </c>
      <c r="AA1558" s="2">
        <f>W1558-Z1558</f>
        <v>1.7160004046635442</v>
      </c>
      <c r="AB1558" s="2">
        <f>(0.5*$C$5*K1558^2)/1000</f>
        <v>452.24068055555557</v>
      </c>
      <c r="AC1558" s="2">
        <f t="shared" si="149"/>
        <v>0</v>
      </c>
      <c r="AD1558" s="13"/>
    </row>
    <row r="1559" spans="5:30" x14ac:dyDescent="0.25">
      <c r="E1559" s="7" t="s">
        <v>4</v>
      </c>
      <c r="F1559" s="1">
        <v>1554</v>
      </c>
      <c r="G1559" s="1">
        <v>77</v>
      </c>
      <c r="H1559" s="2">
        <f>SUM($K$5:K1559)</f>
        <v>16218.333333333332</v>
      </c>
      <c r="I1559" s="2">
        <f>SUM($K$1483:K1559)</f>
        <v>1210.0833333333337</v>
      </c>
      <c r="J1559" s="1">
        <v>94.9</v>
      </c>
      <c r="K1559" s="2">
        <v>26.361111111111111</v>
      </c>
      <c r="L1559" s="2">
        <v>0.20833333333333331</v>
      </c>
      <c r="M1559" s="1">
        <f>IF(K1559&gt;0.001,1,0)</f>
        <v>1</v>
      </c>
      <c r="N1559" s="1">
        <f>IF(L1559&lt;-0.0001,1,0)</f>
        <v>0</v>
      </c>
      <c r="O1559" s="3">
        <f t="shared" si="144"/>
        <v>1.0999999999999999E-2</v>
      </c>
      <c r="P1559" s="2">
        <f t="shared" si="145"/>
        <v>142.54910999999998</v>
      </c>
      <c r="Q1559" s="2">
        <f>0.5*$C$7*$C$8*1.2*K1559^2</f>
        <v>273.53253705555557</v>
      </c>
      <c r="R1559" s="2">
        <f>IF(L1559&gt;0,$C$5*L1559,0)</f>
        <v>275.20833333333331</v>
      </c>
      <c r="S1559" s="2">
        <f t="shared" si="146"/>
        <v>691.28998038888881</v>
      </c>
      <c r="T1559" s="2">
        <f>(S1559*K1559)/1000</f>
        <v>18.223171983029317</v>
      </c>
      <c r="U1559" s="2">
        <f t="shared" si="147"/>
        <v>18.223171983029317</v>
      </c>
      <c r="V1559" s="2">
        <f>SUM(U$5:U1559)</f>
        <v>8128.1859577648183</v>
      </c>
      <c r="W1559" s="2">
        <f>V1559/3600</f>
        <v>2.2578294327124495</v>
      </c>
      <c r="X1559" s="2">
        <f>T1559*N1559</f>
        <v>0</v>
      </c>
      <c r="Y1559" s="2">
        <f>SUM(X$5:X1559)</f>
        <v>1932.3613289930302</v>
      </c>
      <c r="Z1559" s="2">
        <f t="shared" si="148"/>
        <v>0.53676703583139729</v>
      </c>
      <c r="AA1559" s="2">
        <f>W1559-Z1559</f>
        <v>1.7210623968810523</v>
      </c>
      <c r="AB1559" s="2">
        <f>(0.5*$C$5*K1559^2)/1000</f>
        <v>458.98685223765426</v>
      </c>
      <c r="AC1559" s="2">
        <f t="shared" si="149"/>
        <v>0</v>
      </c>
      <c r="AD1559" s="13"/>
    </row>
    <row r="1560" spans="5:30" x14ac:dyDescent="0.25">
      <c r="E1560" s="7" t="s">
        <v>4</v>
      </c>
      <c r="F1560" s="1">
        <v>1555</v>
      </c>
      <c r="G1560" s="1">
        <v>78</v>
      </c>
      <c r="H1560" s="2">
        <f>SUM($K$5:K1560)</f>
        <v>16244.916666666666</v>
      </c>
      <c r="I1560" s="2">
        <f>SUM($K$1483:K1560)</f>
        <v>1236.666666666667</v>
      </c>
      <c r="J1560" s="1">
        <v>95.7</v>
      </c>
      <c r="K1560" s="2">
        <v>26.583333333333332</v>
      </c>
      <c r="L1560" s="2">
        <v>0.23611111111110952</v>
      </c>
      <c r="M1560" s="1">
        <f>IF(K1560&gt;0.001,1,0)</f>
        <v>1</v>
      </c>
      <c r="N1560" s="1">
        <f>IF(L1560&lt;-0.0001,1,0)</f>
        <v>0</v>
      </c>
      <c r="O1560" s="3">
        <f t="shared" si="144"/>
        <v>1.0999999999999999E-2</v>
      </c>
      <c r="P1560" s="2">
        <f t="shared" si="145"/>
        <v>142.54910999999998</v>
      </c>
      <c r="Q1560" s="2">
        <f>0.5*$C$7*$C$8*1.2*K1560^2</f>
        <v>278.16369350000002</v>
      </c>
      <c r="R1560" s="2">
        <f>IF(L1560&gt;0,$C$5*L1560,0)</f>
        <v>311.90277777777567</v>
      </c>
      <c r="S1560" s="2">
        <f t="shared" si="146"/>
        <v>732.61558127777562</v>
      </c>
      <c r="T1560" s="2">
        <f>(S1560*K1560)/1000</f>
        <v>19.47536420230087</v>
      </c>
      <c r="U1560" s="2">
        <f t="shared" si="147"/>
        <v>19.47536420230087</v>
      </c>
      <c r="V1560" s="2">
        <f>SUM(U$5:U1560)</f>
        <v>8147.661321967119</v>
      </c>
      <c r="W1560" s="2">
        <f>V1560/3600</f>
        <v>2.2632392561019774</v>
      </c>
      <c r="X1560" s="2">
        <f>T1560*N1560</f>
        <v>0</v>
      </c>
      <c r="Y1560" s="2">
        <f>SUM(X$5:X1560)</f>
        <v>1932.3613289930302</v>
      </c>
      <c r="Z1560" s="2">
        <f t="shared" si="148"/>
        <v>0.53676703583139729</v>
      </c>
      <c r="AA1560" s="2">
        <f>W1560-Z1560</f>
        <v>1.7264722202705802</v>
      </c>
      <c r="AB1560" s="2">
        <f>(0.5*$C$5*K1560^2)/1000</f>
        <v>466.75792013888889</v>
      </c>
      <c r="AC1560" s="2">
        <f t="shared" si="149"/>
        <v>0</v>
      </c>
      <c r="AD1560" s="13"/>
    </row>
    <row r="1561" spans="5:30" x14ac:dyDescent="0.25">
      <c r="E1561" s="7" t="s">
        <v>4</v>
      </c>
      <c r="F1561" s="1">
        <v>1556</v>
      </c>
      <c r="G1561" s="1">
        <v>79</v>
      </c>
      <c r="H1561" s="2">
        <f>SUM($K$5:K1561)</f>
        <v>16271.75</v>
      </c>
      <c r="I1561" s="2">
        <f>SUM($K$1483:K1561)</f>
        <v>1263.5000000000002</v>
      </c>
      <c r="J1561" s="1">
        <v>96.6</v>
      </c>
      <c r="K1561" s="2">
        <v>26.833333333333332</v>
      </c>
      <c r="L1561" s="2">
        <v>0.27777777777777779</v>
      </c>
      <c r="M1561" s="1">
        <f>IF(K1561&gt;0.001,1,0)</f>
        <v>1</v>
      </c>
      <c r="N1561" s="1">
        <f>IF(L1561&lt;-0.0001,1,0)</f>
        <v>0</v>
      </c>
      <c r="O1561" s="3">
        <f t="shared" si="144"/>
        <v>1.0999999999999999E-2</v>
      </c>
      <c r="P1561" s="2">
        <f t="shared" si="145"/>
        <v>142.54910999999998</v>
      </c>
      <c r="Q1561" s="2">
        <f>0.5*$C$7*$C$8*1.2*K1561^2</f>
        <v>283.42021399999999</v>
      </c>
      <c r="R1561" s="2">
        <f>IF(L1561&gt;0,$C$5*L1561,0)</f>
        <v>366.94444444444446</v>
      </c>
      <c r="S1561" s="2">
        <f t="shared" si="146"/>
        <v>792.91376844444449</v>
      </c>
      <c r="T1561" s="2">
        <f>(S1561*K1561)/1000</f>
        <v>21.276519453259258</v>
      </c>
      <c r="U1561" s="2">
        <f t="shared" si="147"/>
        <v>21.276519453259258</v>
      </c>
      <c r="V1561" s="2">
        <f>SUM(U$5:U1561)</f>
        <v>8168.9378414203784</v>
      </c>
      <c r="W1561" s="2">
        <f>V1561/3600</f>
        <v>2.2691494003945496</v>
      </c>
      <c r="X1561" s="2">
        <f>T1561*N1561</f>
        <v>0</v>
      </c>
      <c r="Y1561" s="2">
        <f>SUM(X$5:X1561)</f>
        <v>1932.3613289930302</v>
      </c>
      <c r="Z1561" s="2">
        <f t="shared" si="148"/>
        <v>0.53676703583139729</v>
      </c>
      <c r="AA1561" s="2">
        <f>W1561-Z1561</f>
        <v>1.7323823645631524</v>
      </c>
      <c r="AB1561" s="2">
        <f>(0.5*$C$5*K1561^2)/1000</f>
        <v>475.57834722222219</v>
      </c>
      <c r="AC1561" s="2">
        <f t="shared" si="149"/>
        <v>0</v>
      </c>
      <c r="AD1561" s="13"/>
    </row>
    <row r="1562" spans="5:30" x14ac:dyDescent="0.25">
      <c r="E1562" s="7" t="s">
        <v>4</v>
      </c>
      <c r="F1562" s="1">
        <v>1557</v>
      </c>
      <c r="G1562" s="1">
        <v>80</v>
      </c>
      <c r="H1562" s="2">
        <f>SUM($K$5:K1562)</f>
        <v>16298.888888888889</v>
      </c>
      <c r="I1562" s="2">
        <f>SUM($K$1483:K1562)</f>
        <v>1290.6388888888891</v>
      </c>
      <c r="J1562" s="1">
        <v>97.7</v>
      </c>
      <c r="K1562" s="2">
        <v>27.138888888888889</v>
      </c>
      <c r="L1562" s="2">
        <v>0.31944444444444603</v>
      </c>
      <c r="M1562" s="1">
        <f>IF(K1562&gt;0.001,1,0)</f>
        <v>1</v>
      </c>
      <c r="N1562" s="1">
        <f>IF(L1562&lt;-0.0001,1,0)</f>
        <v>0</v>
      </c>
      <c r="O1562" s="3">
        <f t="shared" si="144"/>
        <v>1.0999999999999999E-2</v>
      </c>
      <c r="P1562" s="2">
        <f t="shared" si="145"/>
        <v>142.54910999999998</v>
      </c>
      <c r="Q1562" s="2">
        <f>0.5*$C$7*$C$8*1.2*K1562^2</f>
        <v>289.91166905555559</v>
      </c>
      <c r="R1562" s="2">
        <f>IF(L1562&gt;0,$C$5*L1562,0)</f>
        <v>421.98611111111319</v>
      </c>
      <c r="S1562" s="2">
        <f t="shared" si="146"/>
        <v>854.44689016666871</v>
      </c>
      <c r="T1562" s="2">
        <f>(S1562*K1562)/1000</f>
        <v>23.188739213689871</v>
      </c>
      <c r="U1562" s="2">
        <f t="shared" si="147"/>
        <v>23.188739213689871</v>
      </c>
      <c r="V1562" s="2">
        <f>SUM(U$5:U1562)</f>
        <v>8192.1265806340689</v>
      </c>
      <c r="W1562" s="2">
        <f>V1562/3600</f>
        <v>2.2755907168427969</v>
      </c>
      <c r="X1562" s="2">
        <f>T1562*N1562</f>
        <v>0</v>
      </c>
      <c r="Y1562" s="2">
        <f>SUM(X$5:X1562)</f>
        <v>1932.3613289930302</v>
      </c>
      <c r="Z1562" s="2">
        <f t="shared" si="148"/>
        <v>0.53676703583139729</v>
      </c>
      <c r="AA1562" s="2">
        <f>W1562-Z1562</f>
        <v>1.7388236810113997</v>
      </c>
      <c r="AB1562" s="2">
        <f>(0.5*$C$5*K1562^2)/1000</f>
        <v>486.4709911265432</v>
      </c>
      <c r="AC1562" s="2">
        <f t="shared" si="149"/>
        <v>0</v>
      </c>
      <c r="AD1562" s="13"/>
    </row>
    <row r="1563" spans="5:30" x14ac:dyDescent="0.25">
      <c r="E1563" s="7" t="s">
        <v>4</v>
      </c>
      <c r="F1563" s="1">
        <v>1558</v>
      </c>
      <c r="G1563" s="1">
        <v>81</v>
      </c>
      <c r="H1563" s="2">
        <f>SUM($K$5:K1563)</f>
        <v>16326.361111111111</v>
      </c>
      <c r="I1563" s="2">
        <f>SUM($K$1483:K1563)</f>
        <v>1318.1111111111113</v>
      </c>
      <c r="J1563" s="1">
        <v>98.9</v>
      </c>
      <c r="K1563" s="2">
        <v>27.472222222222221</v>
      </c>
      <c r="L1563" s="2">
        <v>0.37500000000000039</v>
      </c>
      <c r="M1563" s="1">
        <f>IF(K1563&gt;0.001,1,0)</f>
        <v>1</v>
      </c>
      <c r="N1563" s="1">
        <f>IF(L1563&lt;-0.0001,1,0)</f>
        <v>0</v>
      </c>
      <c r="O1563" s="3">
        <f t="shared" si="144"/>
        <v>1.0999999999999999E-2</v>
      </c>
      <c r="P1563" s="2">
        <f t="shared" si="145"/>
        <v>142.54910999999998</v>
      </c>
      <c r="Q1563" s="2">
        <f>0.5*$C$7*$C$8*1.2*K1563^2</f>
        <v>297.0770837222222</v>
      </c>
      <c r="R1563" s="2">
        <f>IF(L1563&gt;0,$C$5*L1563,0)</f>
        <v>495.37500000000051</v>
      </c>
      <c r="S1563" s="2">
        <f t="shared" si="146"/>
        <v>935.00119372222275</v>
      </c>
      <c r="T1563" s="2">
        <f>(S1563*K1563)/1000</f>
        <v>25.686560571979953</v>
      </c>
      <c r="U1563" s="2">
        <f t="shared" si="147"/>
        <v>25.686560571979953</v>
      </c>
      <c r="V1563" s="2">
        <f>SUM(U$5:U1563)</f>
        <v>8217.8131412060484</v>
      </c>
      <c r="W1563" s="2">
        <f>V1563/3600</f>
        <v>2.2827258725572355</v>
      </c>
      <c r="X1563" s="2">
        <f>T1563*N1563</f>
        <v>0</v>
      </c>
      <c r="Y1563" s="2">
        <f>SUM(X$5:X1563)</f>
        <v>1932.3613289930302</v>
      </c>
      <c r="Z1563" s="2">
        <f t="shared" si="148"/>
        <v>0.53676703583139729</v>
      </c>
      <c r="AA1563" s="2">
        <f>W1563-Z1563</f>
        <v>1.7459588367258383</v>
      </c>
      <c r="AB1563" s="2">
        <f>(0.5*$C$5*K1563^2)/1000</f>
        <v>498.49453742283941</v>
      </c>
      <c r="AC1563" s="2">
        <f t="shared" si="149"/>
        <v>0</v>
      </c>
      <c r="AD1563" s="13"/>
    </row>
    <row r="1564" spans="5:30" x14ac:dyDescent="0.25">
      <c r="E1564" s="7" t="s">
        <v>4</v>
      </c>
      <c r="F1564" s="1">
        <v>1559</v>
      </c>
      <c r="G1564" s="1">
        <v>82</v>
      </c>
      <c r="H1564" s="2">
        <f>SUM($K$5:K1564)</f>
        <v>16354.25</v>
      </c>
      <c r="I1564" s="2">
        <f>SUM($K$1483:K1564)</f>
        <v>1346.0000000000002</v>
      </c>
      <c r="J1564" s="1">
        <v>100.4</v>
      </c>
      <c r="K1564" s="2">
        <v>27.888888888888889</v>
      </c>
      <c r="L1564" s="2">
        <v>0.43055555555555475</v>
      </c>
      <c r="M1564" s="1">
        <f>IF(K1564&gt;0.001,1,0)</f>
        <v>1</v>
      </c>
      <c r="N1564" s="1">
        <f>IF(L1564&lt;-0.0001,1,0)</f>
        <v>0</v>
      </c>
      <c r="O1564" s="3">
        <f t="shared" si="144"/>
        <v>1.0999999999999999E-2</v>
      </c>
      <c r="P1564" s="2">
        <f t="shared" si="145"/>
        <v>142.54910999999998</v>
      </c>
      <c r="Q1564" s="2">
        <f>0.5*$C$7*$C$8*1.2*K1564^2</f>
        <v>306.15685955555563</v>
      </c>
      <c r="R1564" s="2">
        <f>IF(L1564&gt;0,$C$5*L1564,0)</f>
        <v>568.76388888888778</v>
      </c>
      <c r="S1564" s="2">
        <f t="shared" si="146"/>
        <v>1017.4698584444434</v>
      </c>
      <c r="T1564" s="2">
        <f>(S1564*K1564)/1000</f>
        <v>28.376103829950591</v>
      </c>
      <c r="U1564" s="2">
        <f t="shared" si="147"/>
        <v>28.376103829950591</v>
      </c>
      <c r="V1564" s="2">
        <f>SUM(U$5:U1564)</f>
        <v>8246.1892450359992</v>
      </c>
      <c r="W1564" s="2">
        <f>V1564/3600</f>
        <v>2.2906081236211109</v>
      </c>
      <c r="X1564" s="2">
        <f>T1564*N1564</f>
        <v>0</v>
      </c>
      <c r="Y1564" s="2">
        <f>SUM(X$5:X1564)</f>
        <v>1932.3613289930302</v>
      </c>
      <c r="Z1564" s="2">
        <f t="shared" si="148"/>
        <v>0.53676703583139729</v>
      </c>
      <c r="AA1564" s="2">
        <f>W1564-Z1564</f>
        <v>1.7538410877897137</v>
      </c>
      <c r="AB1564" s="2">
        <f>(0.5*$C$5*K1564^2)/1000</f>
        <v>513.7303765432099</v>
      </c>
      <c r="AC1564" s="2">
        <f t="shared" si="149"/>
        <v>0</v>
      </c>
      <c r="AD1564" s="13"/>
    </row>
    <row r="1565" spans="5:30" x14ac:dyDescent="0.25">
      <c r="E1565" s="7" t="s">
        <v>4</v>
      </c>
      <c r="F1565" s="1">
        <v>1560</v>
      </c>
      <c r="G1565" s="1">
        <v>83</v>
      </c>
      <c r="H1565" s="2">
        <f>SUM($K$5:K1565)</f>
        <v>16382.583333333334</v>
      </c>
      <c r="I1565" s="2">
        <f>SUM($K$1483:K1565)</f>
        <v>1374.3333333333335</v>
      </c>
      <c r="J1565" s="1">
        <v>102</v>
      </c>
      <c r="K1565" s="2">
        <v>28.333333333333332</v>
      </c>
      <c r="L1565" s="2">
        <v>0.44444444444444287</v>
      </c>
      <c r="M1565" s="1">
        <f>IF(K1565&gt;0.001,1,0)</f>
        <v>1</v>
      </c>
      <c r="N1565" s="1">
        <f>IF(L1565&lt;-0.0001,1,0)</f>
        <v>0</v>
      </c>
      <c r="O1565" s="3">
        <f t="shared" si="144"/>
        <v>1.0999999999999999E-2</v>
      </c>
      <c r="P1565" s="2">
        <f t="shared" si="145"/>
        <v>142.54910999999998</v>
      </c>
      <c r="Q1565" s="2">
        <f>0.5*$C$7*$C$8*1.2*K1565^2</f>
        <v>315.99259999999998</v>
      </c>
      <c r="R1565" s="2">
        <f>IF(L1565&gt;0,$C$5*L1565,0)</f>
        <v>587.11111111110904</v>
      </c>
      <c r="S1565" s="2">
        <f t="shared" si="146"/>
        <v>1045.652821111109</v>
      </c>
      <c r="T1565" s="2">
        <f>(S1565*K1565)/1000</f>
        <v>29.626829931481421</v>
      </c>
      <c r="U1565" s="2">
        <f t="shared" si="147"/>
        <v>29.626829931481421</v>
      </c>
      <c r="V1565" s="2">
        <f>SUM(U$5:U1565)</f>
        <v>8275.8160749674807</v>
      </c>
      <c r="W1565" s="2">
        <f>V1565/3600</f>
        <v>2.298837798602078</v>
      </c>
      <c r="X1565" s="2">
        <f>T1565*N1565</f>
        <v>0</v>
      </c>
      <c r="Y1565" s="2">
        <f>SUM(X$5:X1565)</f>
        <v>1932.3613289930302</v>
      </c>
      <c r="Z1565" s="2">
        <f t="shared" si="148"/>
        <v>0.53676703583139729</v>
      </c>
      <c r="AA1565" s="2">
        <f>W1565-Z1565</f>
        <v>1.7620707627706809</v>
      </c>
      <c r="AB1565" s="2">
        <f>(0.5*$C$5*K1565^2)/1000</f>
        <v>530.2347222222221</v>
      </c>
      <c r="AC1565" s="2">
        <f t="shared" si="149"/>
        <v>0</v>
      </c>
      <c r="AD1565" s="13"/>
    </row>
    <row r="1566" spans="5:30" x14ac:dyDescent="0.25">
      <c r="E1566" s="7" t="s">
        <v>4</v>
      </c>
      <c r="F1566" s="1">
        <v>1561</v>
      </c>
      <c r="G1566" s="1">
        <v>84</v>
      </c>
      <c r="H1566" s="2">
        <f>SUM($K$5:K1566)</f>
        <v>16411.361111111113</v>
      </c>
      <c r="I1566" s="2">
        <f>SUM($K$1483:K1566)</f>
        <v>1403.1111111111113</v>
      </c>
      <c r="J1566" s="1">
        <v>103.6</v>
      </c>
      <c r="K1566" s="2">
        <v>28.777777777777775</v>
      </c>
      <c r="L1566" s="2">
        <v>0.44444444444444481</v>
      </c>
      <c r="M1566" s="1">
        <f>IF(K1566&gt;0.001,1,0)</f>
        <v>1</v>
      </c>
      <c r="N1566" s="1">
        <f>IF(L1566&lt;-0.0001,1,0)</f>
        <v>0</v>
      </c>
      <c r="O1566" s="3">
        <f t="shared" si="144"/>
        <v>1.0999999999999999E-2</v>
      </c>
      <c r="P1566" s="2">
        <f t="shared" si="145"/>
        <v>142.54910999999998</v>
      </c>
      <c r="Q1566" s="2">
        <f>0.5*$C$7*$C$8*1.2*K1566^2</f>
        <v>325.98384622222216</v>
      </c>
      <c r="R1566" s="2">
        <f>IF(L1566&gt;0,$C$5*L1566,0)</f>
        <v>587.11111111111154</v>
      </c>
      <c r="S1566" s="2">
        <f t="shared" si="146"/>
        <v>1055.6440673333336</v>
      </c>
      <c r="T1566" s="2">
        <f>(S1566*K1566)/1000</f>
        <v>30.379090382148156</v>
      </c>
      <c r="U1566" s="2">
        <f t="shared" si="147"/>
        <v>30.379090382148156</v>
      </c>
      <c r="V1566" s="2">
        <f>SUM(U$5:U1566)</f>
        <v>8306.195165349629</v>
      </c>
      <c r="W1566" s="2">
        <f>V1566/3600</f>
        <v>2.3072764348193413</v>
      </c>
      <c r="X1566" s="2">
        <f>T1566*N1566</f>
        <v>0</v>
      </c>
      <c r="Y1566" s="2">
        <f>SUM(X$5:X1566)</f>
        <v>1932.3613289930302</v>
      </c>
      <c r="Z1566" s="2">
        <f t="shared" si="148"/>
        <v>0.53676703583139729</v>
      </c>
      <c r="AA1566" s="2">
        <f>W1566-Z1566</f>
        <v>1.7705093989879441</v>
      </c>
      <c r="AB1566" s="2">
        <f>(0.5*$C$5*K1566^2)/1000</f>
        <v>547.00000617283933</v>
      </c>
      <c r="AC1566" s="2">
        <f t="shared" si="149"/>
        <v>0</v>
      </c>
      <c r="AD1566" s="13"/>
    </row>
    <row r="1567" spans="5:30" x14ac:dyDescent="0.25">
      <c r="E1567" s="7" t="s">
        <v>4</v>
      </c>
      <c r="F1567" s="1">
        <v>1562</v>
      </c>
      <c r="G1567" s="1">
        <v>85</v>
      </c>
      <c r="H1567" s="2">
        <f>SUM($K$5:K1567)</f>
        <v>16440.583333333336</v>
      </c>
      <c r="I1567" s="2">
        <f>SUM($K$1483:K1567)</f>
        <v>1432.3333333333335</v>
      </c>
      <c r="J1567" s="1">
        <v>105.2</v>
      </c>
      <c r="K1567" s="2">
        <v>29.222222222222221</v>
      </c>
      <c r="L1567" s="2">
        <v>0.44444444444444481</v>
      </c>
      <c r="M1567" s="1">
        <f>IF(K1567&gt;0.001,1,0)</f>
        <v>1</v>
      </c>
      <c r="N1567" s="1">
        <f>IF(L1567&lt;-0.0001,1,0)</f>
        <v>0</v>
      </c>
      <c r="O1567" s="3">
        <f t="shared" si="144"/>
        <v>1.0999999999999999E-2</v>
      </c>
      <c r="P1567" s="2">
        <f t="shared" si="145"/>
        <v>142.54910999999998</v>
      </c>
      <c r="Q1567" s="2">
        <f>0.5*$C$7*$C$8*1.2*K1567^2</f>
        <v>336.1305982222222</v>
      </c>
      <c r="R1567" s="2">
        <f>IF(L1567&gt;0,$C$5*L1567,0)</f>
        <v>587.11111111111154</v>
      </c>
      <c r="S1567" s="2">
        <f t="shared" si="146"/>
        <v>1065.7908193333337</v>
      </c>
      <c r="T1567" s="2">
        <f>(S1567*K1567)/1000</f>
        <v>31.144776164962973</v>
      </c>
      <c r="U1567" s="2">
        <f t="shared" si="147"/>
        <v>31.144776164962973</v>
      </c>
      <c r="V1567" s="2">
        <f>SUM(U$5:U1567)</f>
        <v>8337.3399415145923</v>
      </c>
      <c r="W1567" s="2">
        <f>V1567/3600</f>
        <v>2.3159277615318312</v>
      </c>
      <c r="X1567" s="2">
        <f>T1567*N1567</f>
        <v>0</v>
      </c>
      <c r="Y1567" s="2">
        <f>SUM(X$5:X1567)</f>
        <v>1932.3613289930302</v>
      </c>
      <c r="Z1567" s="2">
        <f t="shared" si="148"/>
        <v>0.53676703583139729</v>
      </c>
      <c r="AA1567" s="2">
        <f>W1567-Z1567</f>
        <v>1.779160725700434</v>
      </c>
      <c r="AB1567" s="2">
        <f>(0.5*$C$5*K1567^2)/1000</f>
        <v>564.02622839506171</v>
      </c>
      <c r="AC1567" s="2">
        <f t="shared" si="149"/>
        <v>0</v>
      </c>
      <c r="AD1567" s="13"/>
    </row>
    <row r="1568" spans="5:30" x14ac:dyDescent="0.25">
      <c r="E1568" s="7" t="s">
        <v>4</v>
      </c>
      <c r="F1568" s="1">
        <v>1563</v>
      </c>
      <c r="G1568" s="1">
        <v>86</v>
      </c>
      <c r="H1568" s="2">
        <f>SUM($K$5:K1568)</f>
        <v>16470.250000000004</v>
      </c>
      <c r="I1568" s="2">
        <f>SUM($K$1483:K1568)</f>
        <v>1462.0000000000002</v>
      </c>
      <c r="J1568" s="1">
        <v>106.8</v>
      </c>
      <c r="K1568" s="2">
        <v>29.666666666666664</v>
      </c>
      <c r="L1568" s="2">
        <v>0.45833333333333293</v>
      </c>
      <c r="M1568" s="1">
        <f>IF(K1568&gt;0.001,1,0)</f>
        <v>1</v>
      </c>
      <c r="N1568" s="1">
        <f>IF(L1568&lt;-0.0001,1,0)</f>
        <v>0</v>
      </c>
      <c r="O1568" s="3">
        <f t="shared" si="144"/>
        <v>1.0999999999999999E-2</v>
      </c>
      <c r="P1568" s="2">
        <f t="shared" si="145"/>
        <v>142.54910999999998</v>
      </c>
      <c r="Q1568" s="2">
        <f>0.5*$C$7*$C$8*1.2*K1568^2</f>
        <v>346.43285599999996</v>
      </c>
      <c r="R1568" s="2">
        <f>IF(L1568&gt;0,$C$5*L1568,0)</f>
        <v>605.4583333333328</v>
      </c>
      <c r="S1568" s="2">
        <f t="shared" si="146"/>
        <v>1094.4402993333329</v>
      </c>
      <c r="T1568" s="2">
        <f>(S1568*K1568)/1000</f>
        <v>32.468395546888871</v>
      </c>
      <c r="U1568" s="2">
        <f t="shared" si="147"/>
        <v>32.468395546888871</v>
      </c>
      <c r="V1568" s="2">
        <f>SUM(U$5:U1568)</f>
        <v>8369.8083370614804</v>
      </c>
      <c r="W1568" s="2">
        <f>V1568/3600</f>
        <v>2.3249467602948557</v>
      </c>
      <c r="X1568" s="2">
        <f>T1568*N1568</f>
        <v>0</v>
      </c>
      <c r="Y1568" s="2">
        <f>SUM(X$5:X1568)</f>
        <v>1932.3613289930302</v>
      </c>
      <c r="Z1568" s="2">
        <f t="shared" si="148"/>
        <v>0.53676703583139729</v>
      </c>
      <c r="AA1568" s="2">
        <f>W1568-Z1568</f>
        <v>1.7881797244634585</v>
      </c>
      <c r="AB1568" s="2">
        <f>(0.5*$C$5*K1568^2)/1000</f>
        <v>581.31338888888877</v>
      </c>
      <c r="AC1568" s="2">
        <f t="shared" si="149"/>
        <v>0</v>
      </c>
      <c r="AD1568" s="13"/>
    </row>
    <row r="1569" spans="5:30" x14ac:dyDescent="0.25">
      <c r="E1569" s="7" t="s">
        <v>4</v>
      </c>
      <c r="F1569" s="1">
        <v>1564</v>
      </c>
      <c r="G1569" s="1">
        <v>87</v>
      </c>
      <c r="H1569" s="2">
        <f>SUM($K$5:K1569)</f>
        <v>16500.388888888894</v>
      </c>
      <c r="I1569" s="2">
        <f>SUM($K$1483:K1569)</f>
        <v>1492.1388888888891</v>
      </c>
      <c r="J1569" s="1">
        <v>108.5</v>
      </c>
      <c r="K1569" s="2">
        <v>30.138888888888889</v>
      </c>
      <c r="L1569" s="2">
        <v>0.47222222222222299</v>
      </c>
      <c r="M1569" s="1">
        <f>IF(K1569&gt;0.001,1,0)</f>
        <v>1</v>
      </c>
      <c r="N1569" s="1">
        <f>IF(L1569&lt;-0.0001,1,0)</f>
        <v>0</v>
      </c>
      <c r="O1569" s="3">
        <f t="shared" si="144"/>
        <v>1.0999999999999999E-2</v>
      </c>
      <c r="P1569" s="2">
        <f t="shared" si="145"/>
        <v>142.54910999999998</v>
      </c>
      <c r="Q1569" s="2">
        <f>0.5*$C$7*$C$8*1.2*K1569^2</f>
        <v>357.54939305555558</v>
      </c>
      <c r="R1569" s="2">
        <f>IF(L1569&gt;0,$C$5*L1569,0)</f>
        <v>623.80555555555657</v>
      </c>
      <c r="S1569" s="2">
        <f t="shared" si="146"/>
        <v>1123.9040586111121</v>
      </c>
      <c r="T1569" s="2">
        <f>(S1569*K1569)/1000</f>
        <v>33.873219544251576</v>
      </c>
      <c r="U1569" s="2">
        <f t="shared" si="147"/>
        <v>33.873219544251576</v>
      </c>
      <c r="V1569" s="2">
        <f>SUM(U$5:U1569)</f>
        <v>8403.6815566057321</v>
      </c>
      <c r="W1569" s="2">
        <f>V1569/3600</f>
        <v>2.3343559879460365</v>
      </c>
      <c r="X1569" s="2">
        <f>T1569*N1569</f>
        <v>0</v>
      </c>
      <c r="Y1569" s="2">
        <f>SUM(X$5:X1569)</f>
        <v>1932.3613289930302</v>
      </c>
      <c r="Z1569" s="2">
        <f t="shared" si="148"/>
        <v>0.53676703583139729</v>
      </c>
      <c r="AA1569" s="2">
        <f>W1569-Z1569</f>
        <v>1.7975889521146393</v>
      </c>
      <c r="AB1569" s="2">
        <f>(0.5*$C$5*K1569^2)/1000</f>
        <v>599.96690779320988</v>
      </c>
      <c r="AC1569" s="2">
        <f t="shared" si="149"/>
        <v>0</v>
      </c>
      <c r="AD1569" s="13"/>
    </row>
    <row r="1570" spans="5:30" x14ac:dyDescent="0.25">
      <c r="E1570" s="7" t="s">
        <v>4</v>
      </c>
      <c r="F1570" s="1">
        <v>1565</v>
      </c>
      <c r="G1570" s="1">
        <v>88</v>
      </c>
      <c r="H1570" s="2">
        <f>SUM($K$5:K1570)</f>
        <v>16531.000000000004</v>
      </c>
      <c r="I1570" s="2">
        <f>SUM($K$1483:K1570)</f>
        <v>1522.7500000000002</v>
      </c>
      <c r="J1570" s="1">
        <v>110.2</v>
      </c>
      <c r="K1570" s="2">
        <v>30.611111111111111</v>
      </c>
      <c r="L1570" s="2">
        <v>0.47222222222222299</v>
      </c>
      <c r="M1570" s="1">
        <f>IF(K1570&gt;0.001,1,0)</f>
        <v>1</v>
      </c>
      <c r="N1570" s="1">
        <f>IF(L1570&lt;-0.0001,1,0)</f>
        <v>0</v>
      </c>
      <c r="O1570" s="3">
        <f t="shared" si="144"/>
        <v>1.0999999999999999E-2</v>
      </c>
      <c r="P1570" s="2">
        <f t="shared" si="145"/>
        <v>142.54910999999998</v>
      </c>
      <c r="Q1570" s="2">
        <f>0.5*$C$7*$C$8*1.2*K1570^2</f>
        <v>368.84148155555556</v>
      </c>
      <c r="R1570" s="2">
        <f>IF(L1570&gt;0,$C$5*L1570,0)</f>
        <v>623.80555555555657</v>
      </c>
      <c r="S1570" s="2">
        <f t="shared" si="146"/>
        <v>1135.1961471111122</v>
      </c>
      <c r="T1570" s="2">
        <f>(S1570*K1570)/1000</f>
        <v>34.749615392123488</v>
      </c>
      <c r="U1570" s="2">
        <f t="shared" si="147"/>
        <v>34.749615392123488</v>
      </c>
      <c r="V1570" s="2">
        <f>SUM(U$5:U1570)</f>
        <v>8438.4311719978559</v>
      </c>
      <c r="W1570" s="2">
        <f>V1570/3600</f>
        <v>2.3440086588882934</v>
      </c>
      <c r="X1570" s="2">
        <f>T1570*N1570</f>
        <v>0</v>
      </c>
      <c r="Y1570" s="2">
        <f>SUM(X$5:X1570)</f>
        <v>1932.3613289930302</v>
      </c>
      <c r="Z1570" s="2">
        <f t="shared" si="148"/>
        <v>0.53676703583139729</v>
      </c>
      <c r="AA1570" s="2">
        <f>W1570-Z1570</f>
        <v>1.8072416230568962</v>
      </c>
      <c r="AB1570" s="2">
        <f>(0.5*$C$5*K1570^2)/1000</f>
        <v>618.91500154320988</v>
      </c>
      <c r="AC1570" s="2">
        <f t="shared" si="149"/>
        <v>0</v>
      </c>
      <c r="AD1570" s="13"/>
    </row>
    <row r="1571" spans="5:30" x14ac:dyDescent="0.25">
      <c r="E1571" s="7" t="s">
        <v>4</v>
      </c>
      <c r="F1571" s="1">
        <v>1566</v>
      </c>
      <c r="G1571" s="1">
        <v>89</v>
      </c>
      <c r="H1571" s="2">
        <f>SUM($K$5:K1571)</f>
        <v>16562.083333333336</v>
      </c>
      <c r="I1571" s="2">
        <f>SUM($K$1483:K1571)</f>
        <v>1553.8333333333335</v>
      </c>
      <c r="J1571" s="1">
        <v>111.9</v>
      </c>
      <c r="K1571" s="2">
        <v>31.083333333333336</v>
      </c>
      <c r="L1571" s="2">
        <v>0.4861111111111111</v>
      </c>
      <c r="M1571" s="1">
        <f>IF(K1571&gt;0.001,1,0)</f>
        <v>1</v>
      </c>
      <c r="N1571" s="1">
        <f>IF(L1571&lt;-0.0001,1,0)</f>
        <v>0</v>
      </c>
      <c r="O1571" s="3">
        <f t="shared" si="144"/>
        <v>1.0999999999999999E-2</v>
      </c>
      <c r="P1571" s="2">
        <f t="shared" si="145"/>
        <v>142.54910999999998</v>
      </c>
      <c r="Q1571" s="2">
        <f>0.5*$C$7*$C$8*1.2*K1571^2</f>
        <v>380.30912150000012</v>
      </c>
      <c r="R1571" s="2">
        <f>IF(L1571&gt;0,$C$5*L1571,0)</f>
        <v>642.15277777777771</v>
      </c>
      <c r="S1571" s="2">
        <f t="shared" si="146"/>
        <v>1165.0110092777777</v>
      </c>
      <c r="T1571" s="2">
        <f>(S1571*K1571)/1000</f>
        <v>36.212425538384259</v>
      </c>
      <c r="U1571" s="2">
        <f t="shared" si="147"/>
        <v>36.212425538384259</v>
      </c>
      <c r="V1571" s="2">
        <f>SUM(U$5:U1571)</f>
        <v>8474.6435975362401</v>
      </c>
      <c r="W1571" s="2">
        <f>V1571/3600</f>
        <v>2.354067665982289</v>
      </c>
      <c r="X1571" s="2">
        <f>T1571*N1571</f>
        <v>0</v>
      </c>
      <c r="Y1571" s="2">
        <f>SUM(X$5:X1571)</f>
        <v>1932.3613289930302</v>
      </c>
      <c r="Z1571" s="2">
        <f t="shared" si="148"/>
        <v>0.53676703583139729</v>
      </c>
      <c r="AA1571" s="2">
        <f>W1571-Z1571</f>
        <v>1.8173006301508918</v>
      </c>
      <c r="AB1571" s="2">
        <f>(0.5*$C$5*K1571^2)/1000</f>
        <v>638.15767013888899</v>
      </c>
      <c r="AC1571" s="2">
        <f t="shared" si="149"/>
        <v>0</v>
      </c>
      <c r="AD1571" s="13"/>
    </row>
    <row r="1572" spans="5:30" x14ac:dyDescent="0.25">
      <c r="E1572" s="7" t="s">
        <v>4</v>
      </c>
      <c r="F1572" s="1">
        <v>1567</v>
      </c>
      <c r="G1572" s="1">
        <v>90</v>
      </c>
      <c r="H1572" s="2">
        <f>SUM($K$5:K1572)</f>
        <v>16593.666666666668</v>
      </c>
      <c r="I1572" s="2">
        <f>SUM($K$1483:K1572)</f>
        <v>1585.4166666666667</v>
      </c>
      <c r="J1572" s="1">
        <v>113.7</v>
      </c>
      <c r="K1572" s="2">
        <v>31.583333333333332</v>
      </c>
      <c r="L1572" s="2">
        <v>0.47222222222222104</v>
      </c>
      <c r="M1572" s="1">
        <f>IF(K1572&gt;0.001,1,0)</f>
        <v>1</v>
      </c>
      <c r="N1572" s="1">
        <f>IF(L1572&lt;-0.0001,1,0)</f>
        <v>0</v>
      </c>
      <c r="O1572" s="3">
        <f t="shared" si="144"/>
        <v>1.0999999999999999E-2</v>
      </c>
      <c r="P1572" s="2">
        <f t="shared" si="145"/>
        <v>142.54910999999998</v>
      </c>
      <c r="Q1572" s="2">
        <f>0.5*$C$7*$C$8*1.2*K1572^2</f>
        <v>392.6426735</v>
      </c>
      <c r="R1572" s="2">
        <f>IF(L1572&gt;0,$C$5*L1572,0)</f>
        <v>623.80555555555395</v>
      </c>
      <c r="S1572" s="2">
        <f t="shared" si="146"/>
        <v>1158.9973390555538</v>
      </c>
      <c r="T1572" s="2">
        <f>(S1572*K1572)/1000</f>
        <v>36.604999291837906</v>
      </c>
      <c r="U1572" s="2">
        <f>IF(T1572&gt;0,T1572,0)</f>
        <v>36.604999291837906</v>
      </c>
      <c r="V1572" s="2">
        <f>SUM(U$5:U1572)</f>
        <v>8511.248596828078</v>
      </c>
      <c r="W1572" s="2">
        <f>V1572/3600</f>
        <v>2.3642357213411329</v>
      </c>
      <c r="X1572" s="2">
        <f>T1572*N1572</f>
        <v>0</v>
      </c>
      <c r="Y1572" s="2">
        <f>SUM(X$5:X1572)</f>
        <v>1932.3613289930302</v>
      </c>
      <c r="Z1572" s="2">
        <f t="shared" si="148"/>
        <v>0.53676703583139729</v>
      </c>
      <c r="AA1572" s="2">
        <f>W1572-Z1572</f>
        <v>1.8274686855097357</v>
      </c>
      <c r="AB1572" s="2">
        <f>(0.5*$C$5*K1572^2)/1000</f>
        <v>658.8533368055555</v>
      </c>
      <c r="AC1572" s="2">
        <f t="shared" si="149"/>
        <v>0</v>
      </c>
      <c r="AD1572" s="13"/>
    </row>
    <row r="1573" spans="5:30" x14ac:dyDescent="0.25">
      <c r="E1573" s="7" t="s">
        <v>4</v>
      </c>
      <c r="F1573" s="1">
        <v>1568</v>
      </c>
      <c r="G1573" s="1">
        <v>91</v>
      </c>
      <c r="H1573" s="2">
        <f>SUM($K$5:K1573)</f>
        <v>16625.694444444445</v>
      </c>
      <c r="I1573" s="2">
        <f>SUM($K$1483:K1573)</f>
        <v>1617.4444444444446</v>
      </c>
      <c r="J1573" s="1">
        <v>115.3</v>
      </c>
      <c r="K1573" s="2">
        <v>32.027777777777779</v>
      </c>
      <c r="L1573" s="2">
        <v>0.43055555555555475</v>
      </c>
      <c r="M1573" s="1">
        <f>IF(K1573&gt;0.001,1,0)</f>
        <v>1</v>
      </c>
      <c r="N1573" s="1">
        <f>IF(L1573&lt;-0.0001,1,0)</f>
        <v>0</v>
      </c>
      <c r="O1573" s="3">
        <f t="shared" si="144"/>
        <v>1.0999999999999999E-2</v>
      </c>
      <c r="P1573" s="2">
        <f t="shared" si="145"/>
        <v>142.54910999999998</v>
      </c>
      <c r="Q1573" s="2">
        <f>0.5*$C$7*$C$8*1.2*K1573^2</f>
        <v>403.77105572222229</v>
      </c>
      <c r="R1573" s="2">
        <f>IF(L1573&gt;0,$C$5*L1573,0)</f>
        <v>568.76388888888778</v>
      </c>
      <c r="S1573" s="2">
        <f t="shared" si="146"/>
        <v>1115.0840546111101</v>
      </c>
      <c r="T1573" s="2">
        <f>(S1573*K1573)/1000</f>
        <v>35.713664304628054</v>
      </c>
      <c r="U1573" s="2">
        <f t="shared" si="147"/>
        <v>35.713664304628054</v>
      </c>
      <c r="V1573" s="2">
        <f>SUM(U$5:U1573)</f>
        <v>8546.9622611327068</v>
      </c>
      <c r="W1573" s="2">
        <f>V1573/3600</f>
        <v>2.3741561836479743</v>
      </c>
      <c r="X1573" s="2">
        <f>T1573*N1573</f>
        <v>0</v>
      </c>
      <c r="Y1573" s="2">
        <f>SUM(X$5:X1573)</f>
        <v>1932.3613289930302</v>
      </c>
      <c r="Z1573" s="2">
        <f t="shared" si="148"/>
        <v>0.53676703583139729</v>
      </c>
      <c r="AA1573" s="2">
        <f>W1573-Z1573</f>
        <v>1.8373891478165771</v>
      </c>
      <c r="AB1573" s="2">
        <f>(0.5*$C$5*K1573^2)/1000</f>
        <v>677.52673186728407</v>
      </c>
      <c r="AC1573" s="2">
        <f t="shared" si="149"/>
        <v>0</v>
      </c>
      <c r="AD1573" s="13"/>
    </row>
    <row r="1574" spans="5:30" x14ac:dyDescent="0.25">
      <c r="E1574" s="7" t="s">
        <v>4</v>
      </c>
      <c r="F1574" s="1">
        <v>1569</v>
      </c>
      <c r="G1574" s="1">
        <v>92</v>
      </c>
      <c r="H1574" s="2">
        <f>SUM($K$5:K1574)</f>
        <v>16658.138888888891</v>
      </c>
      <c r="I1574" s="2">
        <f>SUM($K$1483:K1574)</f>
        <v>1649.8888888888889</v>
      </c>
      <c r="J1574" s="1">
        <v>116.8</v>
      </c>
      <c r="K1574" s="2">
        <v>32.444444444444443</v>
      </c>
      <c r="L1574" s="2">
        <v>0.40277777777777857</v>
      </c>
      <c r="M1574" s="1">
        <f>IF(K1574&gt;0.001,1,0)</f>
        <v>1</v>
      </c>
      <c r="N1574" s="1">
        <f>IF(L1574&lt;-0.0001,1,0)</f>
        <v>0</v>
      </c>
      <c r="O1574" s="3">
        <f t="shared" si="144"/>
        <v>1.0999999999999999E-2</v>
      </c>
      <c r="P1574" s="2">
        <f t="shared" si="145"/>
        <v>142.54910999999998</v>
      </c>
      <c r="Q1574" s="2">
        <f>0.5*$C$7*$C$8*1.2*K1574^2</f>
        <v>414.34514488888885</v>
      </c>
      <c r="R1574" s="2">
        <f>IF(L1574&gt;0,$C$5*L1574,0)</f>
        <v>532.06944444444548</v>
      </c>
      <c r="S1574" s="2">
        <f t="shared" si="146"/>
        <v>1088.9636993333343</v>
      </c>
      <c r="T1574" s="2">
        <f>(S1574*K1574)/1000</f>
        <v>35.330822245037069</v>
      </c>
      <c r="U1574" s="2">
        <f t="shared" si="147"/>
        <v>35.330822245037069</v>
      </c>
      <c r="V1574" s="2">
        <f>SUM(U$5:U1574)</f>
        <v>8582.2930833777446</v>
      </c>
      <c r="W1574" s="2">
        <f>V1574/3600</f>
        <v>2.3839703009382625</v>
      </c>
      <c r="X1574" s="2">
        <f>T1574*N1574</f>
        <v>0</v>
      </c>
      <c r="Y1574" s="2">
        <f>SUM(X$5:X1574)</f>
        <v>1932.3613289930302</v>
      </c>
      <c r="Z1574" s="2">
        <f t="shared" si="148"/>
        <v>0.53676703583139729</v>
      </c>
      <c r="AA1574" s="2">
        <f>W1574-Z1574</f>
        <v>1.8472032651068653</v>
      </c>
      <c r="AB1574" s="2">
        <f>(0.5*$C$5*K1574^2)/1000</f>
        <v>695.27002469135789</v>
      </c>
      <c r="AC1574" s="2">
        <f t="shared" si="149"/>
        <v>0</v>
      </c>
      <c r="AD1574" s="13"/>
    </row>
    <row r="1575" spans="5:30" x14ac:dyDescent="0.25">
      <c r="E1575" s="7" t="s">
        <v>4</v>
      </c>
      <c r="F1575" s="1">
        <v>1570</v>
      </c>
      <c r="G1575" s="1">
        <v>93</v>
      </c>
      <c r="H1575" s="2">
        <f>SUM($K$5:K1575)</f>
        <v>16690.972222222223</v>
      </c>
      <c r="I1575" s="2">
        <f>SUM($K$1483:K1575)</f>
        <v>1682.7222222222222</v>
      </c>
      <c r="J1575" s="1">
        <v>118.2</v>
      </c>
      <c r="K1575" s="2">
        <v>32.833333333333336</v>
      </c>
      <c r="L1575" s="2">
        <v>0.37500000000000039</v>
      </c>
      <c r="M1575" s="1">
        <f>IF(K1575&gt;0.001,1,0)</f>
        <v>1</v>
      </c>
      <c r="N1575" s="1">
        <f>IF(L1575&lt;-0.0001,1,0)</f>
        <v>0</v>
      </c>
      <c r="O1575" s="3">
        <f t="shared" si="144"/>
        <v>1.0999999999999999E-2</v>
      </c>
      <c r="P1575" s="2">
        <f t="shared" si="145"/>
        <v>142.54910999999998</v>
      </c>
      <c r="Q1575" s="2">
        <f>0.5*$C$7*$C$8*1.2*K1575^2</f>
        <v>424.33760600000005</v>
      </c>
      <c r="R1575" s="2">
        <f>IF(L1575&gt;0,$C$5*L1575,0)</f>
        <v>495.37500000000051</v>
      </c>
      <c r="S1575" s="2">
        <f t="shared" si="146"/>
        <v>1062.2617160000004</v>
      </c>
      <c r="T1575" s="2">
        <f>(S1575*K1575)/1000</f>
        <v>34.877593008666686</v>
      </c>
      <c r="U1575" s="2">
        <f t="shared" si="147"/>
        <v>34.877593008666686</v>
      </c>
      <c r="V1575" s="2">
        <f>SUM(U$5:U1575)</f>
        <v>8617.1706763864113</v>
      </c>
      <c r="W1575" s="2">
        <f>V1575/3600</f>
        <v>2.3936585212184478</v>
      </c>
      <c r="X1575" s="2">
        <f>T1575*N1575</f>
        <v>0</v>
      </c>
      <c r="Y1575" s="2">
        <f>SUM(X$5:X1575)</f>
        <v>1932.3613289930302</v>
      </c>
      <c r="Z1575" s="2">
        <f t="shared" si="148"/>
        <v>0.53676703583139729</v>
      </c>
      <c r="AA1575" s="2">
        <f>W1575-Z1575</f>
        <v>1.8568914853870506</v>
      </c>
      <c r="AB1575" s="2">
        <f>(0.5*$C$5*K1575^2)/1000</f>
        <v>712.03734722222225</v>
      </c>
      <c r="AC1575" s="2">
        <f t="shared" si="149"/>
        <v>0</v>
      </c>
      <c r="AD1575" s="13"/>
    </row>
    <row r="1576" spans="5:30" x14ac:dyDescent="0.25">
      <c r="E1576" s="7" t="s">
        <v>4</v>
      </c>
      <c r="F1576" s="1">
        <v>1571</v>
      </c>
      <c r="G1576" s="1">
        <v>94</v>
      </c>
      <c r="H1576" s="2">
        <f>SUM($K$5:K1576)</f>
        <v>16724.166666666668</v>
      </c>
      <c r="I1576" s="2">
        <f>SUM($K$1483:K1576)</f>
        <v>1715.9166666666665</v>
      </c>
      <c r="J1576" s="1">
        <v>119.5</v>
      </c>
      <c r="K1576" s="2">
        <v>33.194444444444443</v>
      </c>
      <c r="L1576" s="2">
        <v>0.34722222222222221</v>
      </c>
      <c r="M1576" s="1">
        <f>IF(K1576&gt;0.001,1,0)</f>
        <v>1</v>
      </c>
      <c r="N1576" s="1">
        <f>IF(L1576&lt;-0.0001,1,0)</f>
        <v>0</v>
      </c>
      <c r="O1576" s="3">
        <f t="shared" si="144"/>
        <v>1.0999999999999999E-2</v>
      </c>
      <c r="P1576" s="2">
        <f t="shared" si="145"/>
        <v>142.54910999999998</v>
      </c>
      <c r="Q1576" s="2">
        <f>0.5*$C$7*$C$8*1.2*K1576^2</f>
        <v>433.72292638888888</v>
      </c>
      <c r="R1576" s="2">
        <f>IF(L1576&gt;0,$C$5*L1576,0)</f>
        <v>458.68055555555554</v>
      </c>
      <c r="S1576" s="2">
        <f t="shared" si="146"/>
        <v>1034.9525919444445</v>
      </c>
      <c r="T1576" s="2">
        <f>(S1576*K1576)/1000</f>
        <v>34.354676315933638</v>
      </c>
      <c r="U1576" s="2">
        <f t="shared" si="147"/>
        <v>34.354676315933638</v>
      </c>
      <c r="V1576" s="2">
        <f>SUM(U$5:U1576)</f>
        <v>8651.5253527023451</v>
      </c>
      <c r="W1576" s="2">
        <f>V1576/3600</f>
        <v>2.4032014868617626</v>
      </c>
      <c r="X1576" s="2">
        <f>T1576*N1576</f>
        <v>0</v>
      </c>
      <c r="Y1576" s="2">
        <f>SUM(X$5:X1576)</f>
        <v>1932.3613289930302</v>
      </c>
      <c r="Z1576" s="2">
        <f t="shared" si="148"/>
        <v>0.53676703583139729</v>
      </c>
      <c r="AA1576" s="2">
        <f>W1576-Z1576</f>
        <v>1.8664344510303654</v>
      </c>
      <c r="AB1576" s="2">
        <f>(0.5*$C$5*K1576^2)/1000</f>
        <v>727.78588927469139</v>
      </c>
      <c r="AC1576" s="2">
        <f t="shared" si="149"/>
        <v>0</v>
      </c>
      <c r="AD1576" s="13"/>
    </row>
    <row r="1577" spans="5:30" x14ac:dyDescent="0.25">
      <c r="E1577" s="7" t="s">
        <v>4</v>
      </c>
      <c r="F1577" s="1">
        <v>1572</v>
      </c>
      <c r="G1577" s="1">
        <v>95</v>
      </c>
      <c r="H1577" s="2">
        <f>SUM($K$5:K1577)</f>
        <v>16757.694444444445</v>
      </c>
      <c r="I1577" s="2">
        <f>SUM($K$1483:K1577)</f>
        <v>1749.4444444444443</v>
      </c>
      <c r="J1577" s="1">
        <v>120.7</v>
      </c>
      <c r="K1577" s="2">
        <v>33.527777777777779</v>
      </c>
      <c r="L1577" s="2">
        <v>0.31944444444444403</v>
      </c>
      <c r="M1577" s="1">
        <f>IF(K1577&gt;0.001,1,0)</f>
        <v>1</v>
      </c>
      <c r="N1577" s="1">
        <f>IF(L1577&lt;-0.0001,1,0)</f>
        <v>0</v>
      </c>
      <c r="O1577" s="3">
        <f t="shared" si="144"/>
        <v>1.0999999999999999E-2</v>
      </c>
      <c r="P1577" s="2">
        <f t="shared" si="145"/>
        <v>142.54910999999998</v>
      </c>
      <c r="Q1577" s="2">
        <f>0.5*$C$7*$C$8*1.2*K1577^2</f>
        <v>442.47741572222225</v>
      </c>
      <c r="R1577" s="2">
        <f>IF(L1577&gt;0,$C$5*L1577,0)</f>
        <v>421.98611111111057</v>
      </c>
      <c r="S1577" s="2">
        <f t="shared" si="146"/>
        <v>1007.0126368333329</v>
      </c>
      <c r="T1577" s="2">
        <f>(S1577*K1577)/1000</f>
        <v>33.762895907162019</v>
      </c>
      <c r="U1577" s="2">
        <f t="shared" si="147"/>
        <v>33.762895907162019</v>
      </c>
      <c r="V1577" s="2">
        <f>SUM(U$5:U1577)</f>
        <v>8685.2882486095077</v>
      </c>
      <c r="W1577" s="2">
        <f>V1577/3600</f>
        <v>2.4125800690581967</v>
      </c>
      <c r="X1577" s="2">
        <f>T1577*N1577</f>
        <v>0</v>
      </c>
      <c r="Y1577" s="2">
        <f>SUM(X$5:X1577)</f>
        <v>1932.3613289930302</v>
      </c>
      <c r="Z1577" s="2">
        <f t="shared" si="148"/>
        <v>0.53676703583139729</v>
      </c>
      <c r="AA1577" s="2">
        <f>W1577-Z1577</f>
        <v>1.8758130332267995</v>
      </c>
      <c r="AB1577" s="2">
        <f>(0.5*$C$5*K1577^2)/1000</f>
        <v>742.47589853395073</v>
      </c>
      <c r="AC1577" s="2">
        <f t="shared" si="149"/>
        <v>0</v>
      </c>
      <c r="AD1577" s="13"/>
    </row>
    <row r="1578" spans="5:30" x14ac:dyDescent="0.25">
      <c r="E1578" s="7" t="s">
        <v>4</v>
      </c>
      <c r="F1578" s="1">
        <v>1573</v>
      </c>
      <c r="G1578" s="1">
        <v>96</v>
      </c>
      <c r="H1578" s="2">
        <f>SUM($K$5:K1578)</f>
        <v>16791.527777777777</v>
      </c>
      <c r="I1578" s="2">
        <f>SUM($K$1483:K1578)</f>
        <v>1783.2777777777776</v>
      </c>
      <c r="J1578" s="1">
        <v>121.8</v>
      </c>
      <c r="K1578" s="2">
        <v>33.833333333333329</v>
      </c>
      <c r="L1578" s="2">
        <v>0.26388888888888767</v>
      </c>
      <c r="M1578" s="1">
        <f>IF(K1578&gt;0.001,1,0)</f>
        <v>1</v>
      </c>
      <c r="N1578" s="1">
        <f>IF(L1578&lt;-0.0001,1,0)</f>
        <v>0</v>
      </c>
      <c r="O1578" s="3">
        <f t="shared" si="144"/>
        <v>1.0999999999999999E-2</v>
      </c>
      <c r="P1578" s="2">
        <f t="shared" si="145"/>
        <v>142.54910999999998</v>
      </c>
      <c r="Q1578" s="2">
        <f>0.5*$C$7*$C$8*1.2*K1578^2</f>
        <v>450.57920599999989</v>
      </c>
      <c r="R1578" s="2">
        <f>IF(L1578&gt;0,$C$5*L1578,0)</f>
        <v>348.59722222222064</v>
      </c>
      <c r="S1578" s="2">
        <f t="shared" si="146"/>
        <v>941.72553822222039</v>
      </c>
      <c r="T1578" s="2">
        <f>(S1578*K1578)/1000</f>
        <v>31.861714043185117</v>
      </c>
      <c r="U1578" s="2">
        <f t="shared" si="147"/>
        <v>31.861714043185117</v>
      </c>
      <c r="V1578" s="2">
        <f>SUM(U$5:U1578)</f>
        <v>8717.1499626526929</v>
      </c>
      <c r="W1578" s="2">
        <f>V1578/3600</f>
        <v>2.4214305451813036</v>
      </c>
      <c r="X1578" s="2">
        <f>T1578*N1578</f>
        <v>0</v>
      </c>
      <c r="Y1578" s="2">
        <f>SUM(X$5:X1578)</f>
        <v>1932.3613289930302</v>
      </c>
      <c r="Z1578" s="2">
        <f t="shared" si="148"/>
        <v>0.53676703583139729</v>
      </c>
      <c r="AA1578" s="2">
        <f>W1578-Z1578</f>
        <v>1.8846635093499065</v>
      </c>
      <c r="AB1578" s="2">
        <f>(0.5*$C$5*K1578^2)/1000</f>
        <v>756.07068055555544</v>
      </c>
      <c r="AC1578" s="2">
        <f t="shared" si="149"/>
        <v>0</v>
      </c>
      <c r="AD1578" s="13"/>
    </row>
    <row r="1579" spans="5:30" x14ac:dyDescent="0.25">
      <c r="E1579" s="7" t="s">
        <v>4</v>
      </c>
      <c r="F1579" s="1">
        <v>1574</v>
      </c>
      <c r="G1579" s="1">
        <v>97</v>
      </c>
      <c r="H1579" s="2">
        <f>SUM($K$5:K1579)</f>
        <v>16825.583333333332</v>
      </c>
      <c r="I1579" s="2">
        <f>SUM($K$1483:K1579)</f>
        <v>1817.3333333333333</v>
      </c>
      <c r="J1579" s="1">
        <v>122.6</v>
      </c>
      <c r="K1579" s="2">
        <v>34.05555555555555</v>
      </c>
      <c r="L1579" s="2">
        <v>0.19444444444444522</v>
      </c>
      <c r="M1579" s="1">
        <f>IF(K1579&gt;0.001,1,0)</f>
        <v>1</v>
      </c>
      <c r="N1579" s="1">
        <f>IF(L1579&lt;-0.0001,1,0)</f>
        <v>0</v>
      </c>
      <c r="O1579" s="3">
        <f t="shared" si="144"/>
        <v>1.0999999999999999E-2</v>
      </c>
      <c r="P1579" s="2">
        <f t="shared" si="145"/>
        <v>142.54910999999998</v>
      </c>
      <c r="Q1579" s="2">
        <f>0.5*$C$7*$C$8*1.2*K1579^2</f>
        <v>456.5175828888888</v>
      </c>
      <c r="R1579" s="2">
        <f>IF(L1579&gt;0,$C$5*L1579,0)</f>
        <v>256.86111111111217</v>
      </c>
      <c r="S1579" s="2">
        <f t="shared" si="146"/>
        <v>855.92780400000106</v>
      </c>
      <c r="T1579" s="2">
        <f>(S1579*K1579)/1000</f>
        <v>29.149096880666697</v>
      </c>
      <c r="U1579" s="2">
        <f t="shared" si="147"/>
        <v>29.149096880666697</v>
      </c>
      <c r="V1579" s="2">
        <f>SUM(U$5:U1579)</f>
        <v>8746.2990595333595</v>
      </c>
      <c r="W1579" s="2">
        <f>V1579/3600</f>
        <v>2.4295275165370445</v>
      </c>
      <c r="X1579" s="2">
        <f>T1579*N1579</f>
        <v>0</v>
      </c>
      <c r="Y1579" s="2">
        <f>SUM(X$5:X1579)</f>
        <v>1932.3613289930302</v>
      </c>
      <c r="Z1579" s="2">
        <f t="shared" si="148"/>
        <v>0.53676703583139729</v>
      </c>
      <c r="AA1579" s="2">
        <f>W1579-Z1579</f>
        <v>1.8927604807056473</v>
      </c>
      <c r="AB1579" s="2">
        <f>(0.5*$C$5*K1579^2)/1000</f>
        <v>766.03526080246888</v>
      </c>
      <c r="AC1579" s="2">
        <f t="shared" si="149"/>
        <v>0</v>
      </c>
      <c r="AD1579" s="13"/>
    </row>
    <row r="1580" spans="5:30" x14ac:dyDescent="0.25">
      <c r="E1580" s="7" t="s">
        <v>4</v>
      </c>
      <c r="F1580" s="1">
        <v>1575</v>
      </c>
      <c r="G1580" s="1">
        <v>98</v>
      </c>
      <c r="H1580" s="2">
        <f>SUM($K$5:K1580)</f>
        <v>16859.805555555555</v>
      </c>
      <c r="I1580" s="2">
        <f>SUM($K$1483:K1580)</f>
        <v>1851.5555555555554</v>
      </c>
      <c r="J1580" s="1">
        <v>123.2</v>
      </c>
      <c r="K1580" s="2">
        <v>34.222222222222221</v>
      </c>
      <c r="L1580" s="2">
        <v>0.1388888888888889</v>
      </c>
      <c r="M1580" s="1">
        <f>IF(K1580&gt;0.001,1,0)</f>
        <v>1</v>
      </c>
      <c r="N1580" s="1">
        <f>IF(L1580&lt;-0.0001,1,0)</f>
        <v>0</v>
      </c>
      <c r="O1580" s="3">
        <f t="shared" si="144"/>
        <v>1.0999999999999999E-2</v>
      </c>
      <c r="P1580" s="2">
        <f t="shared" si="145"/>
        <v>142.54910999999998</v>
      </c>
      <c r="Q1580" s="2">
        <f>0.5*$C$7*$C$8*1.2*K1580^2</f>
        <v>460.99687822222228</v>
      </c>
      <c r="R1580" s="2">
        <f>IF(L1580&gt;0,$C$5*L1580,0)</f>
        <v>183.47222222222223</v>
      </c>
      <c r="S1580" s="2">
        <f t="shared" si="146"/>
        <v>787.01821044444455</v>
      </c>
      <c r="T1580" s="2">
        <f>(S1580*K1580)/1000</f>
        <v>26.933512090765433</v>
      </c>
      <c r="U1580" s="2">
        <f t="shared" si="147"/>
        <v>26.933512090765433</v>
      </c>
      <c r="V1580" s="2">
        <f>SUM(U$5:U1580)</f>
        <v>8773.2325716241248</v>
      </c>
      <c r="W1580" s="2">
        <f>V1580/3600</f>
        <v>2.4370090476733681</v>
      </c>
      <c r="X1580" s="2">
        <f>T1580*N1580</f>
        <v>0</v>
      </c>
      <c r="Y1580" s="2">
        <f>SUM(X$5:X1580)</f>
        <v>1932.3613289930302</v>
      </c>
      <c r="Z1580" s="2">
        <f t="shared" si="148"/>
        <v>0.53676703583139729</v>
      </c>
      <c r="AA1580" s="2">
        <f>W1580-Z1580</f>
        <v>1.9002420118419709</v>
      </c>
      <c r="AB1580" s="2">
        <f>(0.5*$C$5*K1580^2)/1000</f>
        <v>773.55150617283959</v>
      </c>
      <c r="AC1580" s="2">
        <f t="shared" si="149"/>
        <v>0</v>
      </c>
      <c r="AD1580" s="13"/>
    </row>
    <row r="1581" spans="5:30" x14ac:dyDescent="0.25">
      <c r="E1581" s="7" t="s">
        <v>4</v>
      </c>
      <c r="F1581" s="1">
        <v>1576</v>
      </c>
      <c r="G1581" s="1">
        <v>99</v>
      </c>
      <c r="H1581" s="2">
        <f>SUM($K$5:K1581)</f>
        <v>16894.138888888887</v>
      </c>
      <c r="I1581" s="2">
        <f>SUM($K$1483:K1581)</f>
        <v>1885.8888888888887</v>
      </c>
      <c r="J1581" s="1">
        <v>123.6</v>
      </c>
      <c r="K1581" s="2">
        <v>34.333333333333329</v>
      </c>
      <c r="L1581" s="2">
        <v>6.9444444444444448E-2</v>
      </c>
      <c r="M1581" s="1">
        <f>IF(K1581&gt;0.001,1,0)</f>
        <v>1</v>
      </c>
      <c r="N1581" s="1">
        <f>IF(L1581&lt;-0.0001,1,0)</f>
        <v>0</v>
      </c>
      <c r="O1581" s="3">
        <f t="shared" si="144"/>
        <v>1.0999999999999999E-2</v>
      </c>
      <c r="P1581" s="2">
        <f t="shared" si="145"/>
        <v>142.54910999999998</v>
      </c>
      <c r="Q1581" s="2">
        <f>0.5*$C$7*$C$8*1.2*K1581^2</f>
        <v>463.99522399999989</v>
      </c>
      <c r="R1581" s="2">
        <f>IF(L1581&gt;0,$C$5*L1581,0)</f>
        <v>91.736111111111114</v>
      </c>
      <c r="S1581" s="2">
        <f t="shared" si="146"/>
        <v>698.28044511111102</v>
      </c>
      <c r="T1581" s="2">
        <f>(S1581*K1581)/1000</f>
        <v>23.974295282148141</v>
      </c>
      <c r="U1581" s="2">
        <f t="shared" si="147"/>
        <v>23.974295282148141</v>
      </c>
      <c r="V1581" s="2">
        <f>SUM(U$5:U1581)</f>
        <v>8797.2068669062737</v>
      </c>
      <c r="W1581" s="2">
        <f>V1581/3600</f>
        <v>2.4436685741406317</v>
      </c>
      <c r="X1581" s="2">
        <f>T1581*N1581</f>
        <v>0</v>
      </c>
      <c r="Y1581" s="2">
        <f>SUM(X$5:X1581)</f>
        <v>1932.3613289930302</v>
      </c>
      <c r="Z1581" s="2">
        <f t="shared" si="148"/>
        <v>0.53676703583139729</v>
      </c>
      <c r="AA1581" s="2">
        <f>W1581-Z1581</f>
        <v>1.9069015383092345</v>
      </c>
      <c r="AB1581" s="2">
        <f>(0.5*$C$5*K1581^2)/1000</f>
        <v>778.58272222222195</v>
      </c>
      <c r="AC1581" s="2">
        <f t="shared" si="149"/>
        <v>0</v>
      </c>
      <c r="AD1581" s="13"/>
    </row>
    <row r="1582" spans="5:30" x14ac:dyDescent="0.25">
      <c r="E1582" s="7" t="s">
        <v>4</v>
      </c>
      <c r="F1582" s="1">
        <v>1577</v>
      </c>
      <c r="G1582" s="1">
        <v>100</v>
      </c>
      <c r="H1582" s="2">
        <f>SUM($K$5:K1582)</f>
        <v>16928.499999999996</v>
      </c>
      <c r="I1582" s="2">
        <f>SUM($K$1483:K1582)</f>
        <v>1920.2499999999998</v>
      </c>
      <c r="J1582" s="1">
        <v>123.7</v>
      </c>
      <c r="K1582" s="2">
        <v>34.361111111111114</v>
      </c>
      <c r="L1582" s="2">
        <v>0</v>
      </c>
      <c r="M1582" s="1">
        <f>IF(K1582&gt;0.001,1,0)</f>
        <v>1</v>
      </c>
      <c r="N1582" s="1">
        <f>IF(L1582&lt;-0.0001,1,0)</f>
        <v>0</v>
      </c>
      <c r="O1582" s="3">
        <f t="shared" si="144"/>
        <v>1.0999999999999999E-2</v>
      </c>
      <c r="P1582" s="2">
        <f t="shared" si="145"/>
        <v>142.54910999999998</v>
      </c>
      <c r="Q1582" s="2">
        <f>0.5*$C$7*$C$8*1.2*K1582^2</f>
        <v>464.74632905555569</v>
      </c>
      <c r="R1582" s="2">
        <f>IF(L1582&gt;0,$C$5*L1582,0)</f>
        <v>0</v>
      </c>
      <c r="S1582" s="2">
        <f t="shared" si="146"/>
        <v>607.29543905555568</v>
      </c>
      <c r="T1582" s="2">
        <f>(S1582*K1582)/1000</f>
        <v>20.867346058658956</v>
      </c>
      <c r="U1582" s="2">
        <f t="shared" si="147"/>
        <v>20.867346058658956</v>
      </c>
      <c r="V1582" s="2">
        <f>SUM(U$5:U1582)</f>
        <v>8818.0742129649334</v>
      </c>
      <c r="W1582" s="2">
        <f>V1582/3600</f>
        <v>2.449465059156926</v>
      </c>
      <c r="X1582" s="2">
        <f>T1582*N1582</f>
        <v>0</v>
      </c>
      <c r="Y1582" s="2">
        <f>SUM(X$5:X1582)</f>
        <v>1932.3613289930302</v>
      </c>
      <c r="Z1582" s="2">
        <f t="shared" si="148"/>
        <v>0.53676703583139729</v>
      </c>
      <c r="AA1582" s="2">
        <f>W1582-Z1582</f>
        <v>1.9126980233255289</v>
      </c>
      <c r="AB1582" s="2">
        <f>(0.5*$C$5*K1582^2)/1000</f>
        <v>779.84307445987679</v>
      </c>
      <c r="AC1582" s="2">
        <f t="shared" si="149"/>
        <v>0</v>
      </c>
      <c r="AD1582" s="13"/>
    </row>
    <row r="1583" spans="5:30" x14ac:dyDescent="0.25">
      <c r="E1583" s="7" t="s">
        <v>4</v>
      </c>
      <c r="F1583" s="1">
        <v>1578</v>
      </c>
      <c r="G1583" s="1">
        <v>101</v>
      </c>
      <c r="H1583" s="2">
        <f>SUM($K$5:K1583)</f>
        <v>16962.833333333328</v>
      </c>
      <c r="I1583" s="2">
        <f>SUM($K$1483:K1583)</f>
        <v>1954.583333333333</v>
      </c>
      <c r="J1583" s="1">
        <v>123.6</v>
      </c>
      <c r="K1583" s="2">
        <v>34.333333333333329</v>
      </c>
      <c r="L1583" s="2">
        <v>-5.5555555555556344E-2</v>
      </c>
      <c r="M1583" s="1">
        <f>IF(K1583&gt;0.001,1,0)</f>
        <v>1</v>
      </c>
      <c r="N1583" s="1">
        <f>IF(L1583&lt;-0.0001,1,0)</f>
        <v>1</v>
      </c>
      <c r="O1583" s="3">
        <f t="shared" si="144"/>
        <v>1.0999999999999999E-2</v>
      </c>
      <c r="P1583" s="2">
        <f t="shared" si="145"/>
        <v>142.54910999999998</v>
      </c>
      <c r="Q1583" s="2">
        <f>0.5*$C$7*$C$8*1.2*K1583^2</f>
        <v>463.99522399999989</v>
      </c>
      <c r="R1583" s="2">
        <f>IF(L1583&gt;0,$C$5*L1583,0)</f>
        <v>0</v>
      </c>
      <c r="S1583" s="2">
        <f t="shared" si="146"/>
        <v>606.54433399999994</v>
      </c>
      <c r="T1583" s="2">
        <f>(S1583*K1583)/1000</f>
        <v>20.824688800666664</v>
      </c>
      <c r="U1583" s="2">
        <f t="shared" si="147"/>
        <v>20.824688800666664</v>
      </c>
      <c r="V1583" s="2">
        <f>SUM(U$5:U1583)</f>
        <v>8838.8989017656004</v>
      </c>
      <c r="W1583" s="2">
        <f>V1583/3600</f>
        <v>2.455249694934889</v>
      </c>
      <c r="X1583" s="2">
        <f>T1583*N1583</f>
        <v>20.824688800666664</v>
      </c>
      <c r="Y1583" s="2">
        <f>SUM(X$5:X1583)</f>
        <v>1953.1860177936969</v>
      </c>
      <c r="Z1583" s="2">
        <f t="shared" si="148"/>
        <v>0.54255167160936024</v>
      </c>
      <c r="AA1583" s="2">
        <f>W1583-Z1583</f>
        <v>1.9126980233255289</v>
      </c>
      <c r="AB1583" s="2">
        <f>(0.5*$C$5*K1583^2)/1000</f>
        <v>778.58272222222195</v>
      </c>
      <c r="AC1583" s="2">
        <f t="shared" si="149"/>
        <v>778.58272222222195</v>
      </c>
      <c r="AD1583" s="13"/>
    </row>
    <row r="1584" spans="5:30" x14ac:dyDescent="0.25">
      <c r="E1584" s="7" t="s">
        <v>4</v>
      </c>
      <c r="F1584" s="1">
        <v>1579</v>
      </c>
      <c r="G1584" s="1">
        <v>102</v>
      </c>
      <c r="H1584" s="2">
        <f>SUM($K$5:K1584)</f>
        <v>16997.083333333328</v>
      </c>
      <c r="I1584" s="2">
        <f>SUM($K$1483:K1584)</f>
        <v>1988.833333333333</v>
      </c>
      <c r="J1584" s="1">
        <v>123.3</v>
      </c>
      <c r="K1584" s="2">
        <v>34.25</v>
      </c>
      <c r="L1584" s="2">
        <v>-8.3333333333332538E-2</v>
      </c>
      <c r="M1584" s="1">
        <f>IF(K1584&gt;0.001,1,0)</f>
        <v>1</v>
      </c>
      <c r="N1584" s="1">
        <f>IF(L1584&lt;-0.0001,1,0)</f>
        <v>1</v>
      </c>
      <c r="O1584" s="3">
        <f t="shared" si="144"/>
        <v>1.0999999999999999E-2</v>
      </c>
      <c r="P1584" s="2">
        <f t="shared" si="145"/>
        <v>142.54910999999998</v>
      </c>
      <c r="Q1584" s="2">
        <f>0.5*$C$7*$C$8*1.2*K1584^2</f>
        <v>461.74555350000003</v>
      </c>
      <c r="R1584" s="2">
        <f>IF(L1584&gt;0,$C$5*L1584,0)</f>
        <v>0</v>
      </c>
      <c r="S1584" s="2">
        <f t="shared" si="146"/>
        <v>604.29466350000007</v>
      </c>
      <c r="T1584" s="2">
        <f>(S1584*K1584)/1000</f>
        <v>20.697092224875004</v>
      </c>
      <c r="U1584" s="2">
        <f t="shared" si="147"/>
        <v>20.697092224875004</v>
      </c>
      <c r="V1584" s="2">
        <f>SUM(U$5:U1584)</f>
        <v>8859.5959939904751</v>
      </c>
      <c r="W1584" s="2">
        <f>V1584/3600</f>
        <v>2.4609988872195765</v>
      </c>
      <c r="X1584" s="2">
        <f>T1584*N1584</f>
        <v>20.697092224875004</v>
      </c>
      <c r="Y1584" s="2">
        <f>SUM(X$5:X1584)</f>
        <v>1973.8831100185719</v>
      </c>
      <c r="Z1584" s="2">
        <f t="shared" si="148"/>
        <v>0.54830086389404775</v>
      </c>
      <c r="AA1584" s="2">
        <f>W1584-Z1584</f>
        <v>1.9126980233255289</v>
      </c>
      <c r="AB1584" s="2">
        <f>(0.5*$C$5*K1584^2)/1000</f>
        <v>774.80778124999995</v>
      </c>
      <c r="AC1584" s="2">
        <f t="shared" si="149"/>
        <v>774.80778124999995</v>
      </c>
      <c r="AD1584" s="13"/>
    </row>
    <row r="1585" spans="5:30" x14ac:dyDescent="0.25">
      <c r="E1585" s="7" t="s">
        <v>4</v>
      </c>
      <c r="F1585" s="1">
        <v>1580</v>
      </c>
      <c r="G1585" s="1">
        <v>103</v>
      </c>
      <c r="H1585" s="2">
        <f>SUM($K$5:K1585)</f>
        <v>17031.249999999996</v>
      </c>
      <c r="I1585" s="2">
        <f>SUM($K$1483:K1585)</f>
        <v>2022.9999999999998</v>
      </c>
      <c r="J1585" s="1">
        <v>123</v>
      </c>
      <c r="K1585" s="2">
        <v>34.166666666666664</v>
      </c>
      <c r="L1585" s="2">
        <v>-0.11111111111111072</v>
      </c>
      <c r="M1585" s="1">
        <f>IF(K1585&gt;0.001,1,0)</f>
        <v>1</v>
      </c>
      <c r="N1585" s="1">
        <f>IF(L1585&lt;-0.0001,1,0)</f>
        <v>1</v>
      </c>
      <c r="O1585" s="3">
        <f t="shared" si="144"/>
        <v>1.0999999999999999E-2</v>
      </c>
      <c r="P1585" s="2">
        <f t="shared" si="145"/>
        <v>142.54910999999998</v>
      </c>
      <c r="Q1585" s="2">
        <f>0.5*$C$7*$C$8*1.2*K1585^2</f>
        <v>459.50134999999995</v>
      </c>
      <c r="R1585" s="2">
        <f>IF(L1585&gt;0,$C$5*L1585,0)</f>
        <v>0</v>
      </c>
      <c r="S1585" s="2">
        <f t="shared" si="146"/>
        <v>602.05045999999993</v>
      </c>
      <c r="T1585" s="2">
        <f>(S1585*K1585)/1000</f>
        <v>20.570057383333328</v>
      </c>
      <c r="U1585" s="2">
        <f t="shared" si="147"/>
        <v>20.570057383333328</v>
      </c>
      <c r="V1585" s="2">
        <f>SUM(U$5:U1585)</f>
        <v>8880.1660513738079</v>
      </c>
      <c r="W1585" s="2">
        <f>V1585/3600</f>
        <v>2.4667127920482801</v>
      </c>
      <c r="X1585" s="2">
        <f>T1585*N1585</f>
        <v>20.570057383333328</v>
      </c>
      <c r="Y1585" s="2">
        <f>SUM(X$5:X1585)</f>
        <v>1994.4531674019051</v>
      </c>
      <c r="Z1585" s="2">
        <f t="shared" si="148"/>
        <v>0.55401476872275146</v>
      </c>
      <c r="AA1585" s="2">
        <f>W1585-Z1585</f>
        <v>1.9126980233255286</v>
      </c>
      <c r="AB1585" s="2">
        <f>(0.5*$C$5*K1585^2)/1000</f>
        <v>771.04201388888873</v>
      </c>
      <c r="AC1585" s="2">
        <f t="shared" si="149"/>
        <v>771.04201388888873</v>
      </c>
      <c r="AD1585" s="13"/>
    </row>
    <row r="1586" spans="5:30" x14ac:dyDescent="0.25">
      <c r="E1586" s="7" t="s">
        <v>4</v>
      </c>
      <c r="F1586" s="1">
        <v>1581</v>
      </c>
      <c r="G1586" s="1">
        <v>104</v>
      </c>
      <c r="H1586" s="2">
        <f>SUM($K$5:K1586)</f>
        <v>17065.277777777774</v>
      </c>
      <c r="I1586" s="2">
        <f>SUM($K$1483:K1586)</f>
        <v>2057.0277777777774</v>
      </c>
      <c r="J1586" s="1">
        <v>122.5</v>
      </c>
      <c r="K1586" s="2">
        <v>34.027777777777779</v>
      </c>
      <c r="L1586" s="2">
        <v>-0.12500000000000078</v>
      </c>
      <c r="M1586" s="1">
        <f>IF(K1586&gt;0.001,1,0)</f>
        <v>1</v>
      </c>
      <c r="N1586" s="1">
        <f>IF(L1586&lt;-0.0001,1,0)</f>
        <v>1</v>
      </c>
      <c r="O1586" s="3">
        <f t="shared" si="144"/>
        <v>1.0999999999999999E-2</v>
      </c>
      <c r="P1586" s="2">
        <f t="shared" si="145"/>
        <v>142.54910999999998</v>
      </c>
      <c r="Q1586" s="2">
        <f>0.5*$C$7*$C$8*1.2*K1586^2</f>
        <v>455.77315972222232</v>
      </c>
      <c r="R1586" s="2">
        <f>IF(L1586&gt;0,$C$5*L1586,0)</f>
        <v>0</v>
      </c>
      <c r="S1586" s="2">
        <f t="shared" si="146"/>
        <v>598.32226972222225</v>
      </c>
      <c r="T1586" s="2">
        <f>(S1586*K1586)/1000</f>
        <v>20.359577233603396</v>
      </c>
      <c r="U1586" s="2">
        <f t="shared" si="147"/>
        <v>20.359577233603396</v>
      </c>
      <c r="V1586" s="2">
        <f>SUM(U$5:U1586)</f>
        <v>8900.5256286074109</v>
      </c>
      <c r="W1586" s="2">
        <f>V1586/3600</f>
        <v>2.4723682301687253</v>
      </c>
      <c r="X1586" s="2">
        <f>T1586*N1586</f>
        <v>20.359577233603396</v>
      </c>
      <c r="Y1586" s="2">
        <f>SUM(X$5:X1586)</f>
        <v>2014.8127446355086</v>
      </c>
      <c r="Z1586" s="2">
        <f t="shared" si="148"/>
        <v>0.55967020684319679</v>
      </c>
      <c r="AA1586" s="2">
        <f>W1586-Z1586</f>
        <v>1.9126980233255284</v>
      </c>
      <c r="AB1586" s="2">
        <f>(0.5*$C$5*K1586^2)/1000</f>
        <v>764.78612075617298</v>
      </c>
      <c r="AC1586" s="2">
        <f t="shared" si="149"/>
        <v>764.78612075617298</v>
      </c>
      <c r="AD1586" s="13"/>
    </row>
    <row r="1587" spans="5:30" x14ac:dyDescent="0.25">
      <c r="E1587" s="7" t="s">
        <v>4</v>
      </c>
      <c r="F1587" s="1">
        <v>1582</v>
      </c>
      <c r="G1587" s="1">
        <v>105</v>
      </c>
      <c r="H1587" s="2">
        <f>SUM($K$5:K1587)</f>
        <v>17099.194444444442</v>
      </c>
      <c r="I1587" s="2">
        <f>SUM($K$1483:K1587)</f>
        <v>2090.9444444444439</v>
      </c>
      <c r="J1587" s="1">
        <v>122.1</v>
      </c>
      <c r="K1587" s="2">
        <v>33.916666666666664</v>
      </c>
      <c r="L1587" s="2">
        <v>-0.1388888888888889</v>
      </c>
      <c r="M1587" s="1">
        <f>IF(K1587&gt;0.001,1,0)</f>
        <v>1</v>
      </c>
      <c r="N1587" s="1">
        <f>IF(L1587&lt;-0.0001,1,0)</f>
        <v>1</v>
      </c>
      <c r="O1587" s="3">
        <f t="shared" si="144"/>
        <v>1.0999999999999999E-2</v>
      </c>
      <c r="P1587" s="2">
        <f t="shared" si="145"/>
        <v>142.54910999999998</v>
      </c>
      <c r="Q1587" s="2">
        <f>0.5*$C$7*$C$8*1.2*K1587^2</f>
        <v>452.80154149999998</v>
      </c>
      <c r="R1587" s="2">
        <f>IF(L1587&gt;0,$C$5*L1587,0)</f>
        <v>0</v>
      </c>
      <c r="S1587" s="2">
        <f t="shared" si="146"/>
        <v>595.35065149999991</v>
      </c>
      <c r="T1587" s="2">
        <f>(S1587*K1587)/1000</f>
        <v>20.192309596708327</v>
      </c>
      <c r="U1587" s="2">
        <f t="shared" si="147"/>
        <v>20.192309596708327</v>
      </c>
      <c r="V1587" s="2">
        <f>SUM(U$5:U1587)</f>
        <v>8920.7179382041195</v>
      </c>
      <c r="W1587" s="2">
        <f>V1587/3600</f>
        <v>2.4779772050566997</v>
      </c>
      <c r="X1587" s="2">
        <f>T1587*N1587</f>
        <v>20.192309596708327</v>
      </c>
      <c r="Y1587" s="2">
        <f>SUM(X$5:X1587)</f>
        <v>2035.0050542322169</v>
      </c>
      <c r="Z1587" s="2">
        <f t="shared" si="148"/>
        <v>0.56527918173117142</v>
      </c>
      <c r="AA1587" s="2">
        <f>W1587-Z1587</f>
        <v>1.9126980233255284</v>
      </c>
      <c r="AB1587" s="2">
        <f>(0.5*$C$5*K1587^2)/1000</f>
        <v>759.79975347222216</v>
      </c>
      <c r="AC1587" s="2">
        <f t="shared" si="149"/>
        <v>759.79975347222216</v>
      </c>
      <c r="AD1587" s="13"/>
    </row>
    <row r="1588" spans="5:30" x14ac:dyDescent="0.25">
      <c r="E1588" s="7" t="s">
        <v>4</v>
      </c>
      <c r="F1588" s="1">
        <v>1583</v>
      </c>
      <c r="G1588" s="1">
        <v>106</v>
      </c>
      <c r="H1588" s="2">
        <f>SUM($K$5:K1588)</f>
        <v>17132.944444444442</v>
      </c>
      <c r="I1588" s="2">
        <f>SUM($K$1483:K1588)</f>
        <v>2124.6944444444439</v>
      </c>
      <c r="J1588" s="1">
        <v>121.5</v>
      </c>
      <c r="K1588" s="2">
        <v>33.75</v>
      </c>
      <c r="L1588" s="2">
        <v>-0.18055555555555516</v>
      </c>
      <c r="M1588" s="1">
        <f>IF(K1588&gt;0.001,1,0)</f>
        <v>1</v>
      </c>
      <c r="N1588" s="1">
        <f>IF(L1588&lt;-0.0001,1,0)</f>
        <v>1</v>
      </c>
      <c r="O1588" s="3">
        <f t="shared" si="144"/>
        <v>1.0999999999999999E-2</v>
      </c>
      <c r="P1588" s="2">
        <f t="shared" si="145"/>
        <v>142.54910999999998</v>
      </c>
      <c r="Q1588" s="2">
        <f>0.5*$C$7*$C$8*1.2*K1588^2</f>
        <v>448.36233750000002</v>
      </c>
      <c r="R1588" s="2">
        <f>IF(L1588&gt;0,$C$5*L1588,0)</f>
        <v>0</v>
      </c>
      <c r="S1588" s="2">
        <f t="shared" si="146"/>
        <v>590.91144750000001</v>
      </c>
      <c r="T1588" s="2">
        <f>(S1588*K1588)/1000</f>
        <v>19.943261353124999</v>
      </c>
      <c r="U1588" s="2">
        <f t="shared" si="147"/>
        <v>19.943261353124999</v>
      </c>
      <c r="V1588" s="2">
        <f>SUM(U$5:U1588)</f>
        <v>8940.6611995572439</v>
      </c>
      <c r="W1588" s="2">
        <f>V1588/3600</f>
        <v>2.4835169998770121</v>
      </c>
      <c r="X1588" s="2">
        <f>T1588*N1588</f>
        <v>19.943261353124999</v>
      </c>
      <c r="Y1588" s="2">
        <f>SUM(X$5:X1588)</f>
        <v>2054.9483155853418</v>
      </c>
      <c r="Z1588" s="2">
        <f t="shared" si="148"/>
        <v>0.57081897655148384</v>
      </c>
      <c r="AA1588" s="2">
        <f>W1588-Z1588</f>
        <v>1.9126980233255284</v>
      </c>
      <c r="AB1588" s="2">
        <f>(0.5*$C$5*K1588^2)/1000</f>
        <v>752.35078124999995</v>
      </c>
      <c r="AC1588" s="2">
        <f t="shared" si="149"/>
        <v>752.35078124999995</v>
      </c>
      <c r="AD1588" s="13"/>
    </row>
    <row r="1589" spans="5:30" x14ac:dyDescent="0.25">
      <c r="E1589" s="7" t="s">
        <v>4</v>
      </c>
      <c r="F1589" s="1">
        <v>1584</v>
      </c>
      <c r="G1589" s="1">
        <v>107</v>
      </c>
      <c r="H1589" s="2">
        <f>SUM($K$5:K1589)</f>
        <v>17166.499999999996</v>
      </c>
      <c r="I1589" s="2">
        <f>SUM($K$1483:K1589)</f>
        <v>2158.2499999999995</v>
      </c>
      <c r="J1589" s="1">
        <v>120.8</v>
      </c>
      <c r="K1589" s="2">
        <v>33.555555555555557</v>
      </c>
      <c r="L1589" s="2">
        <v>-0.20833333333333331</v>
      </c>
      <c r="M1589" s="1">
        <f>IF(K1589&gt;0.001,1,0)</f>
        <v>1</v>
      </c>
      <c r="N1589" s="1">
        <f>IF(L1589&lt;-0.0001,1,0)</f>
        <v>1</v>
      </c>
      <c r="O1589" s="3">
        <f t="shared" si="144"/>
        <v>1.0999999999999999E-2</v>
      </c>
      <c r="P1589" s="2">
        <f t="shared" si="145"/>
        <v>142.54910999999998</v>
      </c>
      <c r="Q1589" s="2">
        <f>0.5*$C$7*$C$8*1.2*K1589^2</f>
        <v>443.21090488888899</v>
      </c>
      <c r="R1589" s="2">
        <f>IF(L1589&gt;0,$C$5*L1589,0)</f>
        <v>0</v>
      </c>
      <c r="S1589" s="2">
        <f t="shared" si="146"/>
        <v>585.76001488888892</v>
      </c>
      <c r="T1589" s="2">
        <f>(S1589*K1589)/1000</f>
        <v>19.655502721827162</v>
      </c>
      <c r="U1589" s="2">
        <f t="shared" si="147"/>
        <v>19.655502721827162</v>
      </c>
      <c r="V1589" s="2">
        <f>SUM(U$5:U1589)</f>
        <v>8960.3167022790713</v>
      </c>
      <c r="W1589" s="2">
        <f>V1589/3600</f>
        <v>2.4889768617441863</v>
      </c>
      <c r="X1589" s="2">
        <f>T1589*N1589</f>
        <v>19.655502721827162</v>
      </c>
      <c r="Y1589" s="2">
        <f>SUM(X$5:X1589)</f>
        <v>2074.6038183071691</v>
      </c>
      <c r="Z1589" s="2">
        <f t="shared" si="148"/>
        <v>0.57627883841865812</v>
      </c>
      <c r="AA1589" s="2">
        <f>W1589-Z1589</f>
        <v>1.9126980233255282</v>
      </c>
      <c r="AB1589" s="2">
        <f>(0.5*$C$5*K1589^2)/1000</f>
        <v>743.70669135802484</v>
      </c>
      <c r="AC1589" s="2">
        <f t="shared" si="149"/>
        <v>743.70669135802484</v>
      </c>
      <c r="AD1589" s="13"/>
    </row>
    <row r="1590" spans="5:30" x14ac:dyDescent="0.25">
      <c r="E1590" s="7" t="s">
        <v>4</v>
      </c>
      <c r="F1590" s="1">
        <v>1585</v>
      </c>
      <c r="G1590" s="1">
        <v>108</v>
      </c>
      <c r="H1590" s="2">
        <f>SUM($K$5:K1590)</f>
        <v>17199.833333333328</v>
      </c>
      <c r="I1590" s="2">
        <f>SUM($K$1483:K1590)</f>
        <v>2191.583333333333</v>
      </c>
      <c r="J1590" s="1">
        <v>120</v>
      </c>
      <c r="K1590" s="2">
        <v>33.333333333333336</v>
      </c>
      <c r="L1590" s="2">
        <v>-0.23611111111111149</v>
      </c>
      <c r="M1590" s="1">
        <f>IF(K1590&gt;0.001,1,0)</f>
        <v>1</v>
      </c>
      <c r="N1590" s="1">
        <f>IF(L1590&lt;-0.0001,1,0)</f>
        <v>1</v>
      </c>
      <c r="O1590" s="3">
        <f t="shared" si="144"/>
        <v>1.0999999999999999E-2</v>
      </c>
      <c r="P1590" s="2">
        <f t="shared" si="145"/>
        <v>142.54910999999998</v>
      </c>
      <c r="Q1590" s="2">
        <f>0.5*$C$7*$C$8*1.2*K1590^2</f>
        <v>437.36000000000013</v>
      </c>
      <c r="R1590" s="2">
        <f>IF(L1590&gt;0,$C$5*L1590,0)</f>
        <v>0</v>
      </c>
      <c r="S1590" s="2">
        <f t="shared" si="146"/>
        <v>579.90911000000006</v>
      </c>
      <c r="T1590" s="2">
        <f>(S1590*K1590)/1000</f>
        <v>19.330303666666669</v>
      </c>
      <c r="U1590" s="2">
        <f t="shared" si="147"/>
        <v>19.330303666666669</v>
      </c>
      <c r="V1590" s="2">
        <f>SUM(U$5:U1590)</f>
        <v>8979.6470059457388</v>
      </c>
      <c r="W1590" s="2">
        <f>V1590/3600</f>
        <v>2.4943463905404828</v>
      </c>
      <c r="X1590" s="2">
        <f>T1590*N1590</f>
        <v>19.330303666666669</v>
      </c>
      <c r="Y1590" s="2">
        <f>SUM(X$5:X1590)</f>
        <v>2093.9341219738358</v>
      </c>
      <c r="Z1590" s="2">
        <f t="shared" si="148"/>
        <v>0.58164836721495439</v>
      </c>
      <c r="AA1590" s="2">
        <f>W1590-Z1590</f>
        <v>1.9126980233255284</v>
      </c>
      <c r="AB1590" s="2">
        <f>(0.5*$C$5*K1590^2)/1000</f>
        <v>733.88888888888903</v>
      </c>
      <c r="AC1590" s="2">
        <f t="shared" si="149"/>
        <v>733.88888888888903</v>
      </c>
      <c r="AD1590" s="13"/>
    </row>
    <row r="1591" spans="5:30" x14ac:dyDescent="0.25">
      <c r="E1591" s="7" t="s">
        <v>4</v>
      </c>
      <c r="F1591" s="1">
        <v>1586</v>
      </c>
      <c r="G1591" s="1">
        <v>109</v>
      </c>
      <c r="H1591" s="2">
        <f>SUM($K$5:K1591)</f>
        <v>17232.916666666661</v>
      </c>
      <c r="I1591" s="2">
        <f>SUM($K$1483:K1591)</f>
        <v>2224.6666666666665</v>
      </c>
      <c r="J1591" s="1">
        <v>119.1</v>
      </c>
      <c r="K1591" s="2">
        <v>33.083333333333329</v>
      </c>
      <c r="L1591" s="2">
        <v>-0.26388888888888967</v>
      </c>
      <c r="M1591" s="1">
        <f>IF(K1591&gt;0.001,1,0)</f>
        <v>1</v>
      </c>
      <c r="N1591" s="1">
        <f>IF(L1591&lt;-0.0001,1,0)</f>
        <v>1</v>
      </c>
      <c r="O1591" s="3">
        <f t="shared" si="144"/>
        <v>1.0999999999999999E-2</v>
      </c>
      <c r="P1591" s="2">
        <f t="shared" si="145"/>
        <v>142.54910999999998</v>
      </c>
      <c r="Q1591" s="2">
        <f>0.5*$C$7*$C$8*1.2*K1591^2</f>
        <v>430.8242014999999</v>
      </c>
      <c r="R1591" s="2">
        <f>IF(L1591&gt;0,$C$5*L1591,0)</f>
        <v>0</v>
      </c>
      <c r="S1591" s="2">
        <f t="shared" si="146"/>
        <v>573.37331149999989</v>
      </c>
      <c r="T1591" s="2">
        <f>(S1591*K1591)/1000</f>
        <v>18.969100388791659</v>
      </c>
      <c r="U1591" s="2">
        <f t="shared" si="147"/>
        <v>18.969100388791659</v>
      </c>
      <c r="V1591" s="2">
        <f>SUM(U$5:U1591)</f>
        <v>8998.6161063345298</v>
      </c>
      <c r="W1591" s="2">
        <f>V1591/3600</f>
        <v>2.4996155850929251</v>
      </c>
      <c r="X1591" s="2">
        <f>T1591*N1591</f>
        <v>18.969100388791659</v>
      </c>
      <c r="Y1591" s="2">
        <f>SUM(X$5:X1591)</f>
        <v>2112.9032223626273</v>
      </c>
      <c r="Z1591" s="2">
        <f t="shared" si="148"/>
        <v>0.58691756176739651</v>
      </c>
      <c r="AA1591" s="2">
        <f>W1591-Z1591</f>
        <v>1.9126980233255286</v>
      </c>
      <c r="AB1591" s="2">
        <f>(0.5*$C$5*K1591^2)/1000</f>
        <v>722.92183680555536</v>
      </c>
      <c r="AC1591" s="2">
        <f t="shared" si="149"/>
        <v>722.92183680555536</v>
      </c>
      <c r="AD1591" s="13"/>
    </row>
    <row r="1592" spans="5:30" x14ac:dyDescent="0.25">
      <c r="E1592" s="7" t="s">
        <v>4</v>
      </c>
      <c r="F1592" s="1">
        <v>1587</v>
      </c>
      <c r="G1592" s="1">
        <v>110</v>
      </c>
      <c r="H1592" s="2">
        <f>SUM($K$5:K1592)</f>
        <v>17265.722222222215</v>
      </c>
      <c r="I1592" s="2">
        <f>SUM($K$1483:K1592)</f>
        <v>2257.4722222222222</v>
      </c>
      <c r="J1592" s="1">
        <v>118.1</v>
      </c>
      <c r="K1592" s="2">
        <v>32.80555555555555</v>
      </c>
      <c r="L1592" s="2">
        <v>-0.27777777777777779</v>
      </c>
      <c r="M1592" s="1">
        <f>IF(K1592&gt;0.001,1,0)</f>
        <v>1</v>
      </c>
      <c r="N1592" s="1">
        <f>IF(L1592&lt;-0.0001,1,0)</f>
        <v>1</v>
      </c>
      <c r="O1592" s="3">
        <f t="shared" si="144"/>
        <v>1.0999999999999999E-2</v>
      </c>
      <c r="P1592" s="2">
        <f t="shared" si="145"/>
        <v>142.54910999999998</v>
      </c>
      <c r="Q1592" s="2">
        <f>0.5*$C$7*$C$8*1.2*K1592^2</f>
        <v>423.61991038888874</v>
      </c>
      <c r="R1592" s="2">
        <f>IF(L1592&gt;0,$C$5*L1592,0)</f>
        <v>0</v>
      </c>
      <c r="S1592" s="2">
        <f t="shared" si="146"/>
        <v>566.16902038888873</v>
      </c>
      <c r="T1592" s="2">
        <f>(S1592*K1592)/1000</f>
        <v>18.573489252202151</v>
      </c>
      <c r="U1592" s="2">
        <f t="shared" si="147"/>
        <v>18.573489252202151</v>
      </c>
      <c r="V1592" s="2">
        <f>SUM(U$5:U1592)</f>
        <v>9017.1895955867312</v>
      </c>
      <c r="W1592" s="2">
        <f>V1592/3600</f>
        <v>2.5047748876629807</v>
      </c>
      <c r="X1592" s="2">
        <f>T1592*N1592</f>
        <v>18.573489252202151</v>
      </c>
      <c r="Y1592" s="2">
        <f>SUM(X$5:X1592)</f>
        <v>2131.4767116148296</v>
      </c>
      <c r="Z1592" s="2">
        <f t="shared" si="148"/>
        <v>0.59207686433745266</v>
      </c>
      <c r="AA1592" s="2">
        <f>W1592-Z1592</f>
        <v>1.912698023325528</v>
      </c>
      <c r="AB1592" s="2">
        <f>(0.5*$C$5*K1592^2)/1000</f>
        <v>710.83305594135777</v>
      </c>
      <c r="AC1592" s="2">
        <f t="shared" si="149"/>
        <v>710.83305594135777</v>
      </c>
      <c r="AD1592" s="13"/>
    </row>
    <row r="1593" spans="5:30" x14ac:dyDescent="0.25">
      <c r="E1593" s="7" t="s">
        <v>4</v>
      </c>
      <c r="F1593" s="1">
        <v>1588</v>
      </c>
      <c r="G1593" s="1">
        <v>111</v>
      </c>
      <c r="H1593" s="2">
        <f>SUM($K$5:K1593)</f>
        <v>17298.249999999993</v>
      </c>
      <c r="I1593" s="2">
        <f>SUM($K$1483:K1593)</f>
        <v>2290</v>
      </c>
      <c r="J1593" s="1">
        <v>117.1</v>
      </c>
      <c r="K1593" s="2">
        <v>32.527777777777779</v>
      </c>
      <c r="L1593" s="2">
        <v>-0.26388888888888767</v>
      </c>
      <c r="M1593" s="1">
        <f>IF(K1593&gt;0.001,1,0)</f>
        <v>1</v>
      </c>
      <c r="N1593" s="1">
        <f>IF(L1593&lt;-0.0001,1,0)</f>
        <v>1</v>
      </c>
      <c r="O1593" s="3">
        <f t="shared" si="144"/>
        <v>1.0999999999999999E-2</v>
      </c>
      <c r="P1593" s="2">
        <f t="shared" si="145"/>
        <v>142.54910999999998</v>
      </c>
      <c r="Q1593" s="2">
        <f>0.5*$C$7*$C$8*1.2*K1593^2</f>
        <v>416.47636372222223</v>
      </c>
      <c r="R1593" s="2">
        <f>IF(L1593&gt;0,$C$5*L1593,0)</f>
        <v>0</v>
      </c>
      <c r="S1593" s="2">
        <f t="shared" si="146"/>
        <v>559.02547372222216</v>
      </c>
      <c r="T1593" s="2">
        <f>(S1593*K1593)/1000</f>
        <v>18.183856381353394</v>
      </c>
      <c r="U1593" s="2">
        <f t="shared" si="147"/>
        <v>18.183856381353394</v>
      </c>
      <c r="V1593" s="2">
        <f>SUM(U$5:U1593)</f>
        <v>9035.3734519680838</v>
      </c>
      <c r="W1593" s="2">
        <f>V1593/3600</f>
        <v>2.5098259588800231</v>
      </c>
      <c r="X1593" s="2">
        <f>T1593*N1593</f>
        <v>18.183856381353394</v>
      </c>
      <c r="Y1593" s="2">
        <f>SUM(X$5:X1593)</f>
        <v>2149.6605679961831</v>
      </c>
      <c r="Z1593" s="2">
        <f t="shared" si="148"/>
        <v>0.59712793555449528</v>
      </c>
      <c r="AA1593" s="2">
        <f>W1593-Z1593</f>
        <v>1.912698023325528</v>
      </c>
      <c r="AB1593" s="2">
        <f>(0.5*$C$5*K1593^2)/1000</f>
        <v>698.84620408950616</v>
      </c>
      <c r="AC1593" s="2">
        <f t="shared" si="149"/>
        <v>698.84620408950616</v>
      </c>
      <c r="AD1593" s="13"/>
    </row>
    <row r="1594" spans="5:30" x14ac:dyDescent="0.25">
      <c r="E1594" s="7" t="s">
        <v>4</v>
      </c>
      <c r="F1594" s="1">
        <v>1589</v>
      </c>
      <c r="G1594" s="1">
        <v>112</v>
      </c>
      <c r="H1594" s="2">
        <f>SUM($K$5:K1594)</f>
        <v>17330.52777777777</v>
      </c>
      <c r="I1594" s="2">
        <f>SUM($K$1483:K1594)</f>
        <v>2322.2777777777778</v>
      </c>
      <c r="J1594" s="1">
        <v>116.2</v>
      </c>
      <c r="K1594" s="2">
        <v>32.277777777777779</v>
      </c>
      <c r="L1594" s="2">
        <v>-0.22222222222222143</v>
      </c>
      <c r="M1594" s="1">
        <f>IF(K1594&gt;0.001,1,0)</f>
        <v>1</v>
      </c>
      <c r="N1594" s="1">
        <f>IF(L1594&lt;-0.0001,1,0)</f>
        <v>1</v>
      </c>
      <c r="O1594" s="3">
        <f t="shared" si="144"/>
        <v>1.0999999999999999E-2</v>
      </c>
      <c r="P1594" s="2">
        <f t="shared" si="145"/>
        <v>142.54910999999998</v>
      </c>
      <c r="Q1594" s="2">
        <f>0.5*$C$7*$C$8*1.2*K1594^2</f>
        <v>410.0991082222223</v>
      </c>
      <c r="R1594" s="2">
        <f>IF(L1594&gt;0,$C$5*L1594,0)</f>
        <v>0</v>
      </c>
      <c r="S1594" s="2">
        <f t="shared" si="146"/>
        <v>552.64821822222234</v>
      </c>
      <c r="T1594" s="2">
        <f>(S1594*K1594)/1000</f>
        <v>17.838256377061736</v>
      </c>
      <c r="U1594" s="2">
        <f t="shared" si="147"/>
        <v>17.838256377061736</v>
      </c>
      <c r="V1594" s="2">
        <f>SUM(U$5:U1594)</f>
        <v>9053.2117083451449</v>
      </c>
      <c r="W1594" s="2">
        <f>V1594/3600</f>
        <v>2.5147810300958735</v>
      </c>
      <c r="X1594" s="2">
        <f>T1594*N1594</f>
        <v>17.838256377061736</v>
      </c>
      <c r="Y1594" s="2">
        <f>SUM(X$5:X1594)</f>
        <v>2167.498824373245</v>
      </c>
      <c r="Z1594" s="2">
        <f t="shared" si="148"/>
        <v>0.60208300677034587</v>
      </c>
      <c r="AA1594" s="2">
        <f>W1594-Z1594</f>
        <v>1.9126980233255275</v>
      </c>
      <c r="AB1594" s="2">
        <f>(0.5*$C$5*K1594^2)/1000</f>
        <v>688.14518672839517</v>
      </c>
      <c r="AC1594" s="2">
        <f t="shared" si="149"/>
        <v>688.14518672839517</v>
      </c>
      <c r="AD1594" s="13"/>
    </row>
    <row r="1595" spans="5:30" x14ac:dyDescent="0.25">
      <c r="E1595" s="7" t="s">
        <v>4</v>
      </c>
      <c r="F1595" s="1">
        <v>1590</v>
      </c>
      <c r="G1595" s="1">
        <v>113</v>
      </c>
      <c r="H1595" s="2">
        <f>SUM($K$5:K1595)</f>
        <v>17362.611111111102</v>
      </c>
      <c r="I1595" s="2">
        <f>SUM($K$1483:K1595)</f>
        <v>2354.3611111111113</v>
      </c>
      <c r="J1595" s="1">
        <v>115.5</v>
      </c>
      <c r="K1595" s="2">
        <v>32.083333333333336</v>
      </c>
      <c r="L1595" s="2">
        <v>-0.18055555555555516</v>
      </c>
      <c r="M1595" s="1">
        <f>IF(K1595&gt;0.001,1,0)</f>
        <v>1</v>
      </c>
      <c r="N1595" s="1">
        <f>IF(L1595&lt;-0.0001,1,0)</f>
        <v>1</v>
      </c>
      <c r="O1595" s="3">
        <f t="shared" si="144"/>
        <v>1.0999999999999999E-2</v>
      </c>
      <c r="P1595" s="2">
        <f t="shared" si="145"/>
        <v>142.54910999999998</v>
      </c>
      <c r="Q1595" s="2">
        <f>0.5*$C$7*$C$8*1.2*K1595^2</f>
        <v>405.17303750000008</v>
      </c>
      <c r="R1595" s="2">
        <f>IF(L1595&gt;0,$C$5*L1595,0)</f>
        <v>0</v>
      </c>
      <c r="S1595" s="2">
        <f t="shared" si="146"/>
        <v>547.72214750000012</v>
      </c>
      <c r="T1595" s="2">
        <f>(S1595*K1595)/1000</f>
        <v>17.57275223229167</v>
      </c>
      <c r="U1595" s="2">
        <f t="shared" si="147"/>
        <v>17.57275223229167</v>
      </c>
      <c r="V1595" s="2">
        <f>SUM(U$5:U1595)</f>
        <v>9070.7844605774371</v>
      </c>
      <c r="W1595" s="2">
        <f>V1595/3600</f>
        <v>2.5196623501603992</v>
      </c>
      <c r="X1595" s="2">
        <f>T1595*N1595</f>
        <v>17.57275223229167</v>
      </c>
      <c r="Y1595" s="2">
        <f>SUM(X$5:X1595)</f>
        <v>2185.0715766055368</v>
      </c>
      <c r="Z1595" s="2">
        <f t="shared" si="148"/>
        <v>0.60696432683487134</v>
      </c>
      <c r="AA1595" s="2">
        <f>W1595-Z1595</f>
        <v>1.912698023325528</v>
      </c>
      <c r="AB1595" s="2">
        <f>(0.5*$C$5*K1595^2)/1000</f>
        <v>679.87925347222222</v>
      </c>
      <c r="AC1595" s="2">
        <f t="shared" si="149"/>
        <v>679.87925347222222</v>
      </c>
      <c r="AD1595" s="13"/>
    </row>
    <row r="1596" spans="5:30" x14ac:dyDescent="0.25">
      <c r="E1596" s="7" t="s">
        <v>4</v>
      </c>
      <c r="F1596" s="1">
        <v>1591</v>
      </c>
      <c r="G1596" s="1">
        <v>114</v>
      </c>
      <c r="H1596" s="2">
        <f>SUM($K$5:K1596)</f>
        <v>17394.52777777777</v>
      </c>
      <c r="I1596" s="2">
        <f>SUM($K$1483:K1596)</f>
        <v>2386.2777777777778</v>
      </c>
      <c r="J1596" s="1">
        <v>114.9</v>
      </c>
      <c r="K1596" s="2">
        <v>31.916666666666668</v>
      </c>
      <c r="L1596" s="2">
        <v>-0.1388888888888889</v>
      </c>
      <c r="M1596" s="1">
        <f>IF(K1596&gt;0.001,1,0)</f>
        <v>1</v>
      </c>
      <c r="N1596" s="1">
        <f>IF(L1596&lt;-0.0001,1,0)</f>
        <v>1</v>
      </c>
      <c r="O1596" s="3">
        <f t="shared" si="144"/>
        <v>1.0999999999999999E-2</v>
      </c>
      <c r="P1596" s="2">
        <f t="shared" si="145"/>
        <v>142.54910999999998</v>
      </c>
      <c r="Q1596" s="2">
        <f>0.5*$C$7*$C$8*1.2*K1596^2</f>
        <v>400.97438150000005</v>
      </c>
      <c r="R1596" s="2">
        <f>IF(L1596&gt;0,$C$5*L1596,0)</f>
        <v>0</v>
      </c>
      <c r="S1596" s="2">
        <f t="shared" si="146"/>
        <v>543.52349150000009</v>
      </c>
      <c r="T1596" s="2">
        <f>(S1596*K1596)/1000</f>
        <v>17.347458103708338</v>
      </c>
      <c r="U1596" s="2">
        <f t="shared" si="147"/>
        <v>17.347458103708338</v>
      </c>
      <c r="V1596" s="2">
        <f>SUM(U$5:U1596)</f>
        <v>9088.1319186811452</v>
      </c>
      <c r="W1596" s="2">
        <f>V1596/3600</f>
        <v>2.5244810885225402</v>
      </c>
      <c r="X1596" s="2">
        <f>T1596*N1596</f>
        <v>17.347458103708338</v>
      </c>
      <c r="Y1596" s="2">
        <f>SUM(X$5:X1596)</f>
        <v>2202.4190347092454</v>
      </c>
      <c r="Z1596" s="2">
        <f t="shared" si="148"/>
        <v>0.61178306519701264</v>
      </c>
      <c r="AA1596" s="2">
        <f>W1596-Z1596</f>
        <v>1.9126980233255275</v>
      </c>
      <c r="AB1596" s="2">
        <f>(0.5*$C$5*K1596^2)/1000</f>
        <v>672.83392013888897</v>
      </c>
      <c r="AC1596" s="2">
        <f t="shared" si="149"/>
        <v>672.83392013888897</v>
      </c>
      <c r="AD1596" s="13"/>
    </row>
    <row r="1597" spans="5:30" x14ac:dyDescent="0.25">
      <c r="E1597" s="7" t="s">
        <v>4</v>
      </c>
      <c r="F1597" s="1">
        <v>1592</v>
      </c>
      <c r="G1597" s="1">
        <v>115</v>
      </c>
      <c r="H1597" s="2">
        <f>SUM($K$5:K1597)</f>
        <v>17426.333333333325</v>
      </c>
      <c r="I1597" s="2">
        <f>SUM($K$1483:K1597)</f>
        <v>2418.0833333333335</v>
      </c>
      <c r="J1597" s="1">
        <v>114.5</v>
      </c>
      <c r="K1597" s="2">
        <v>31.805555555555554</v>
      </c>
      <c r="L1597" s="2">
        <v>-0.11111111111111269</v>
      </c>
      <c r="M1597" s="1">
        <f>IF(K1597&gt;0.001,1,0)</f>
        <v>1</v>
      </c>
      <c r="N1597" s="1">
        <f>IF(L1597&lt;-0.0001,1,0)</f>
        <v>1</v>
      </c>
      <c r="O1597" s="3">
        <f t="shared" si="144"/>
        <v>1.0999999999999999E-2</v>
      </c>
      <c r="P1597" s="2">
        <f t="shared" si="145"/>
        <v>142.54910999999998</v>
      </c>
      <c r="Q1597" s="2">
        <f>0.5*$C$7*$C$8*1.2*K1597^2</f>
        <v>398.18742638888887</v>
      </c>
      <c r="R1597" s="2">
        <f>IF(L1597&gt;0,$C$5*L1597,0)</f>
        <v>0</v>
      </c>
      <c r="S1597" s="2">
        <f t="shared" si="146"/>
        <v>540.73653638888891</v>
      </c>
      <c r="T1597" s="2">
        <f>(S1597*K1597)/1000</f>
        <v>17.198425949035492</v>
      </c>
      <c r="U1597" s="2">
        <f t="shared" si="147"/>
        <v>17.198425949035492</v>
      </c>
      <c r="V1597" s="2">
        <f>SUM(U$5:U1597)</f>
        <v>9105.3303446301816</v>
      </c>
      <c r="W1597" s="2">
        <f>V1597/3600</f>
        <v>2.5292584290639395</v>
      </c>
      <c r="X1597" s="2">
        <f>T1597*N1597</f>
        <v>17.198425949035492</v>
      </c>
      <c r="Y1597" s="2">
        <f>SUM(X$5:X1597)</f>
        <v>2219.6174606582808</v>
      </c>
      <c r="Z1597" s="2">
        <f t="shared" si="148"/>
        <v>0.61656040573841131</v>
      </c>
      <c r="AA1597" s="2">
        <f>W1597-Z1597</f>
        <v>1.9126980233255282</v>
      </c>
      <c r="AB1597" s="2">
        <f>(0.5*$C$5*K1597^2)/1000</f>
        <v>668.15741705246899</v>
      </c>
      <c r="AC1597" s="2">
        <f t="shared" si="149"/>
        <v>668.15741705246899</v>
      </c>
      <c r="AD1597" s="13"/>
    </row>
    <row r="1598" spans="5:30" x14ac:dyDescent="0.25">
      <c r="E1598" s="7" t="s">
        <v>4</v>
      </c>
      <c r="F1598" s="1">
        <v>1593</v>
      </c>
      <c r="G1598" s="1">
        <v>116</v>
      </c>
      <c r="H1598" s="2">
        <f>SUM($K$5:K1598)</f>
        <v>17458.02777777777</v>
      </c>
      <c r="I1598" s="2">
        <f>SUM($K$1483:K1598)</f>
        <v>2449.7777777777778</v>
      </c>
      <c r="J1598" s="1">
        <v>114.1</v>
      </c>
      <c r="K1598" s="2">
        <v>31.694444444444443</v>
      </c>
      <c r="L1598" s="2">
        <v>-8.3333333333332538E-2</v>
      </c>
      <c r="M1598" s="1">
        <f>IF(K1598&gt;0.001,1,0)</f>
        <v>1</v>
      </c>
      <c r="N1598" s="1">
        <f>IF(L1598&lt;-0.0001,1,0)</f>
        <v>1</v>
      </c>
      <c r="O1598" s="3">
        <f t="shared" si="144"/>
        <v>1.0999999999999999E-2</v>
      </c>
      <c r="P1598" s="2">
        <f t="shared" si="145"/>
        <v>142.54910999999998</v>
      </c>
      <c r="Q1598" s="2">
        <f>0.5*$C$7*$C$8*1.2*K1598^2</f>
        <v>395.41019038888885</v>
      </c>
      <c r="R1598" s="2">
        <f>IF(L1598&gt;0,$C$5*L1598,0)</f>
        <v>0</v>
      </c>
      <c r="S1598" s="2">
        <f t="shared" si="146"/>
        <v>537.95930038888878</v>
      </c>
      <c r="T1598" s="2">
        <f>(S1598*K1598)/1000</f>
        <v>17.050321159547835</v>
      </c>
      <c r="U1598" s="2">
        <f t="shared" si="147"/>
        <v>17.050321159547835</v>
      </c>
      <c r="V1598" s="2">
        <f>SUM(U$5:U1598)</f>
        <v>9122.3806657897294</v>
      </c>
      <c r="W1598" s="2">
        <f>V1598/3600</f>
        <v>2.533994629386036</v>
      </c>
      <c r="X1598" s="2">
        <f>T1598*N1598</f>
        <v>17.050321159547835</v>
      </c>
      <c r="Y1598" s="2">
        <f>SUM(X$5:X1598)</f>
        <v>2236.6677818178287</v>
      </c>
      <c r="Z1598" s="2">
        <f t="shared" si="148"/>
        <v>0.62129660606050796</v>
      </c>
      <c r="AA1598" s="2">
        <f>W1598-Z1598</f>
        <v>1.912698023325528</v>
      </c>
      <c r="AB1598" s="2">
        <f>(0.5*$C$5*K1598^2)/1000</f>
        <v>663.49722260802457</v>
      </c>
      <c r="AC1598" s="2">
        <f t="shared" si="149"/>
        <v>663.49722260802457</v>
      </c>
      <c r="AD1598" s="13"/>
    </row>
    <row r="1599" spans="5:30" x14ac:dyDescent="0.25">
      <c r="E1599" s="7" t="s">
        <v>4</v>
      </c>
      <c r="F1599" s="1">
        <v>1594</v>
      </c>
      <c r="G1599" s="1">
        <v>117</v>
      </c>
      <c r="H1599" s="2">
        <f>SUM($K$5:K1599)</f>
        <v>17489.666666666661</v>
      </c>
      <c r="I1599" s="2">
        <f>SUM($K$1483:K1599)</f>
        <v>2481.4166666666665</v>
      </c>
      <c r="J1599" s="1">
        <v>113.9</v>
      </c>
      <c r="K1599" s="2">
        <v>31.638888888888889</v>
      </c>
      <c r="L1599" s="2">
        <v>-5.5555555555554373E-2</v>
      </c>
      <c r="M1599" s="1">
        <f>IF(K1599&gt;0.001,1,0)</f>
        <v>1</v>
      </c>
      <c r="N1599" s="1">
        <f>IF(L1599&lt;-0.0001,1,0)</f>
        <v>1</v>
      </c>
      <c r="O1599" s="3">
        <f t="shared" si="144"/>
        <v>1.0999999999999999E-2</v>
      </c>
      <c r="P1599" s="2">
        <f t="shared" si="145"/>
        <v>142.54910999999998</v>
      </c>
      <c r="Q1599" s="2">
        <f>0.5*$C$7*$C$8*1.2*K1599^2</f>
        <v>394.02521705555557</v>
      </c>
      <c r="R1599" s="2">
        <f>IF(L1599&gt;0,$C$5*L1599,0)</f>
        <v>0</v>
      </c>
      <c r="S1599" s="2">
        <f t="shared" si="146"/>
        <v>536.57432705555561</v>
      </c>
      <c r="T1599" s="2">
        <f>(S1599*K1599)/1000</f>
        <v>16.976615514341052</v>
      </c>
      <c r="U1599" s="2">
        <f t="shared" si="147"/>
        <v>16.976615514341052</v>
      </c>
      <c r="V1599" s="2">
        <f>SUM(U$5:U1599)</f>
        <v>9139.3572813040701</v>
      </c>
      <c r="W1599" s="2">
        <f>V1599/3600</f>
        <v>2.538710355917797</v>
      </c>
      <c r="X1599" s="2">
        <f>T1599*N1599</f>
        <v>16.976615514341052</v>
      </c>
      <c r="Y1599" s="2">
        <f>SUM(X$5:X1599)</f>
        <v>2253.6443973321698</v>
      </c>
      <c r="Z1599" s="2">
        <f t="shared" si="148"/>
        <v>0.6260123325922694</v>
      </c>
      <c r="AA1599" s="2">
        <f>W1599-Z1599</f>
        <v>1.9126980233255275</v>
      </c>
      <c r="AB1599" s="2">
        <f>(0.5*$C$5*K1599^2)/1000</f>
        <v>661.1732411265433</v>
      </c>
      <c r="AC1599" s="2">
        <f t="shared" si="149"/>
        <v>661.1732411265433</v>
      </c>
      <c r="AD1599" s="13"/>
    </row>
    <row r="1600" spans="5:30" x14ac:dyDescent="0.25">
      <c r="E1600" s="7" t="s">
        <v>4</v>
      </c>
      <c r="F1600" s="1">
        <v>1595</v>
      </c>
      <c r="G1600" s="1">
        <v>118</v>
      </c>
      <c r="H1600" s="2">
        <f>SUM($K$5:K1600)</f>
        <v>17521.249999999993</v>
      </c>
      <c r="I1600" s="2">
        <f>SUM($K$1483:K1600)</f>
        <v>2513</v>
      </c>
      <c r="J1600" s="1">
        <v>113.7</v>
      </c>
      <c r="K1600" s="2">
        <v>31.583333333333332</v>
      </c>
      <c r="L1600" s="2">
        <v>-8.3333333333334522E-2</v>
      </c>
      <c r="M1600" s="1">
        <f>IF(K1600&gt;0.001,1,0)</f>
        <v>1</v>
      </c>
      <c r="N1600" s="1">
        <f>IF(L1600&lt;-0.0001,1,0)</f>
        <v>1</v>
      </c>
      <c r="O1600" s="3">
        <f t="shared" si="144"/>
        <v>1.0999999999999999E-2</v>
      </c>
      <c r="P1600" s="2">
        <f t="shared" si="145"/>
        <v>142.54910999999998</v>
      </c>
      <c r="Q1600" s="2">
        <f>0.5*$C$7*$C$8*1.2*K1600^2</f>
        <v>392.6426735</v>
      </c>
      <c r="R1600" s="2">
        <f>IF(L1600&gt;0,$C$5*L1600,0)</f>
        <v>0</v>
      </c>
      <c r="S1600" s="2">
        <f t="shared" si="146"/>
        <v>535.19178349999993</v>
      </c>
      <c r="T1600" s="2">
        <f>(S1600*K1600)/1000</f>
        <v>16.903140495541667</v>
      </c>
      <c r="U1600" s="2">
        <f t="shared" si="147"/>
        <v>16.903140495541667</v>
      </c>
      <c r="V1600" s="2">
        <f>SUM(U$5:U1600)</f>
        <v>9156.2604217996122</v>
      </c>
      <c r="W1600" s="2">
        <f>V1600/3600</f>
        <v>2.5434056727221144</v>
      </c>
      <c r="X1600" s="2">
        <f>T1600*N1600</f>
        <v>16.903140495541667</v>
      </c>
      <c r="Y1600" s="2">
        <f>SUM(X$5:X1600)</f>
        <v>2270.5475378277115</v>
      </c>
      <c r="Z1600" s="2">
        <f t="shared" si="148"/>
        <v>0.63070764939658652</v>
      </c>
      <c r="AA1600" s="2">
        <f>W1600-Z1600</f>
        <v>1.912698023325528</v>
      </c>
      <c r="AB1600" s="2">
        <f>(0.5*$C$5*K1600^2)/1000</f>
        <v>658.8533368055555</v>
      </c>
      <c r="AC1600" s="2">
        <f t="shared" si="149"/>
        <v>658.8533368055555</v>
      </c>
      <c r="AD1600" s="13"/>
    </row>
    <row r="1601" spans="5:30" x14ac:dyDescent="0.25">
      <c r="E1601" s="7" t="s">
        <v>4</v>
      </c>
      <c r="F1601" s="1">
        <v>1596</v>
      </c>
      <c r="G1601" s="1">
        <v>119</v>
      </c>
      <c r="H1601" s="2">
        <f>SUM($K$5:K1601)</f>
        <v>17552.722222222215</v>
      </c>
      <c r="I1601" s="2">
        <f>SUM($K$1483:K1601)</f>
        <v>2544.4722222222222</v>
      </c>
      <c r="J1601" s="1">
        <v>113.3</v>
      </c>
      <c r="K1601" s="2">
        <v>31.472222222222221</v>
      </c>
      <c r="L1601" s="2">
        <v>-0.11111111111111072</v>
      </c>
      <c r="M1601" s="1">
        <f>IF(K1601&gt;0.001,1,0)</f>
        <v>1</v>
      </c>
      <c r="N1601" s="1">
        <f>IF(L1601&lt;-0.0001,1,0)</f>
        <v>1</v>
      </c>
      <c r="O1601" s="3">
        <f t="shared" si="144"/>
        <v>1.0999999999999999E-2</v>
      </c>
      <c r="P1601" s="2">
        <f t="shared" si="145"/>
        <v>142.54910999999998</v>
      </c>
      <c r="Q1601" s="2">
        <f>0.5*$C$7*$C$8*1.2*K1601^2</f>
        <v>389.8848757222222</v>
      </c>
      <c r="R1601" s="2">
        <f>IF(L1601&gt;0,$C$5*L1601,0)</f>
        <v>0</v>
      </c>
      <c r="S1601" s="2">
        <f t="shared" si="146"/>
        <v>532.43398572222213</v>
      </c>
      <c r="T1601" s="2">
        <f>(S1601*K1601)/1000</f>
        <v>16.756880717313269</v>
      </c>
      <c r="U1601" s="2">
        <f t="shared" si="147"/>
        <v>16.756880717313269</v>
      </c>
      <c r="V1601" s="2">
        <f>SUM(U$5:U1601)</f>
        <v>9173.0173025169261</v>
      </c>
      <c r="W1601" s="2">
        <f>V1601/3600</f>
        <v>2.5480603618102573</v>
      </c>
      <c r="X1601" s="2">
        <f>T1601*N1601</f>
        <v>16.756880717313269</v>
      </c>
      <c r="Y1601" s="2">
        <f>SUM(X$5:X1601)</f>
        <v>2287.3044185450249</v>
      </c>
      <c r="Z1601" s="2">
        <f t="shared" si="148"/>
        <v>0.63536233848472912</v>
      </c>
      <c r="AA1601" s="2">
        <f>W1601-Z1601</f>
        <v>1.9126980233255282</v>
      </c>
      <c r="AB1601" s="2">
        <f>(0.5*$C$5*K1601^2)/1000</f>
        <v>654.22575964506166</v>
      </c>
      <c r="AC1601" s="2">
        <f t="shared" si="149"/>
        <v>654.22575964506166</v>
      </c>
      <c r="AD1601" s="13"/>
    </row>
    <row r="1602" spans="5:30" x14ac:dyDescent="0.25">
      <c r="E1602" s="7" t="s">
        <v>4</v>
      </c>
      <c r="F1602" s="1">
        <v>1597</v>
      </c>
      <c r="G1602" s="1">
        <v>120</v>
      </c>
      <c r="H1602" s="2">
        <f>SUM($K$5:K1602)</f>
        <v>17584.083333333325</v>
      </c>
      <c r="I1602" s="2">
        <f>SUM($K$1483:K1602)</f>
        <v>2575.8333333333335</v>
      </c>
      <c r="J1602" s="1">
        <v>112.9</v>
      </c>
      <c r="K1602" s="2">
        <v>31.361111111111111</v>
      </c>
      <c r="L1602" s="2">
        <v>-0.15277777777777699</v>
      </c>
      <c r="M1602" s="1">
        <f>IF(K1602&gt;0.001,1,0)</f>
        <v>1</v>
      </c>
      <c r="N1602" s="1">
        <f>IF(L1602&lt;-0.0001,1,0)</f>
        <v>1</v>
      </c>
      <c r="O1602" s="3">
        <f t="shared" si="144"/>
        <v>1.0999999999999999E-2</v>
      </c>
      <c r="P1602" s="2">
        <f t="shared" si="145"/>
        <v>142.54910999999998</v>
      </c>
      <c r="Q1602" s="2">
        <f>0.5*$C$7*$C$8*1.2*K1602^2</f>
        <v>387.13679705555558</v>
      </c>
      <c r="R1602" s="2">
        <f>IF(L1602&gt;0,$C$5*L1602,0)</f>
        <v>0</v>
      </c>
      <c r="S1602" s="2">
        <f t="shared" si="146"/>
        <v>529.68590705555562</v>
      </c>
      <c r="T1602" s="2">
        <f>(S1602*K1602)/1000</f>
        <v>16.611538585158954</v>
      </c>
      <c r="U1602" s="2">
        <f t="shared" si="147"/>
        <v>16.611538585158954</v>
      </c>
      <c r="V1602" s="2">
        <f>SUM(U$5:U1602)</f>
        <v>9189.6288411020851</v>
      </c>
      <c r="W1602" s="2">
        <f>V1602/3600</f>
        <v>2.5526746780839127</v>
      </c>
      <c r="X1602" s="2">
        <f>T1602*N1602</f>
        <v>16.611538585158954</v>
      </c>
      <c r="Y1602" s="2">
        <f>SUM(X$5:X1602)</f>
        <v>2303.9159571301839</v>
      </c>
      <c r="Z1602" s="2">
        <f t="shared" si="148"/>
        <v>0.63997665475838439</v>
      </c>
      <c r="AA1602" s="2">
        <f>W1602-Z1602</f>
        <v>1.9126980233255284</v>
      </c>
      <c r="AB1602" s="2">
        <f>(0.5*$C$5*K1602^2)/1000</f>
        <v>649.61449112654327</v>
      </c>
      <c r="AC1602" s="2">
        <f t="shared" si="149"/>
        <v>649.61449112654327</v>
      </c>
      <c r="AD1602" s="13"/>
    </row>
    <row r="1603" spans="5:30" x14ac:dyDescent="0.25">
      <c r="E1603" s="7" t="s">
        <v>4</v>
      </c>
      <c r="F1603" s="1">
        <v>1598</v>
      </c>
      <c r="G1603" s="1">
        <v>121</v>
      </c>
      <c r="H1603" s="2">
        <f>SUM($K$5:K1603)</f>
        <v>17615.249999999993</v>
      </c>
      <c r="I1603" s="2">
        <f>SUM($K$1483:K1603)</f>
        <v>2607</v>
      </c>
      <c r="J1603" s="1">
        <v>112.2</v>
      </c>
      <c r="K1603" s="2">
        <v>31.166666666666668</v>
      </c>
      <c r="L1603" s="2">
        <v>-0.20833333333333331</v>
      </c>
      <c r="M1603" s="1">
        <f>IF(K1603&gt;0.001,1,0)</f>
        <v>1</v>
      </c>
      <c r="N1603" s="1">
        <f>IF(L1603&lt;-0.0001,1,0)</f>
        <v>1</v>
      </c>
      <c r="O1603" s="3">
        <f t="shared" si="144"/>
        <v>1.0999999999999999E-2</v>
      </c>
      <c r="P1603" s="2">
        <f t="shared" si="145"/>
        <v>142.54910999999998</v>
      </c>
      <c r="Q1603" s="2">
        <f>0.5*$C$7*$C$8*1.2*K1603^2</f>
        <v>382.35104600000005</v>
      </c>
      <c r="R1603" s="2">
        <f>IF(L1603&gt;0,$C$5*L1603,0)</f>
        <v>0</v>
      </c>
      <c r="S1603" s="2">
        <f t="shared" si="146"/>
        <v>524.90015600000004</v>
      </c>
      <c r="T1603" s="2">
        <f>(S1603*K1603)/1000</f>
        <v>16.359388195333334</v>
      </c>
      <c r="U1603" s="2">
        <f t="shared" si="147"/>
        <v>16.359388195333334</v>
      </c>
      <c r="V1603" s="2">
        <f>SUM(U$5:U1603)</f>
        <v>9205.988229297418</v>
      </c>
      <c r="W1603" s="2">
        <f>V1603/3600</f>
        <v>2.5572189525826161</v>
      </c>
      <c r="X1603" s="2">
        <f>T1603*N1603</f>
        <v>16.359388195333334</v>
      </c>
      <c r="Y1603" s="2">
        <f>SUM(X$5:X1603)</f>
        <v>2320.2753453255173</v>
      </c>
      <c r="Z1603" s="2">
        <f t="shared" si="148"/>
        <v>0.64452092925708815</v>
      </c>
      <c r="AA1603" s="2">
        <f>W1603-Z1603</f>
        <v>1.912698023325528</v>
      </c>
      <c r="AB1603" s="2">
        <f>(0.5*$C$5*K1603^2)/1000</f>
        <v>641.58401388888899</v>
      </c>
      <c r="AC1603" s="2">
        <f t="shared" si="149"/>
        <v>641.58401388888899</v>
      </c>
      <c r="AD1603" s="13"/>
    </row>
    <row r="1604" spans="5:30" x14ac:dyDescent="0.25">
      <c r="E1604" s="7" t="s">
        <v>4</v>
      </c>
      <c r="F1604" s="1">
        <v>1599</v>
      </c>
      <c r="G1604" s="1">
        <v>122</v>
      </c>
      <c r="H1604" s="2">
        <f>SUM($K$5:K1604)</f>
        <v>17646.194444444438</v>
      </c>
      <c r="I1604" s="2">
        <f>SUM($K$1483:K1604)</f>
        <v>2637.9444444444443</v>
      </c>
      <c r="J1604" s="1">
        <v>111.4</v>
      </c>
      <c r="K1604" s="2">
        <v>30.944444444444446</v>
      </c>
      <c r="L1604" s="2">
        <v>-0.23611111111111149</v>
      </c>
      <c r="M1604" s="1">
        <f>IF(K1604&gt;0.001,1,0)</f>
        <v>1</v>
      </c>
      <c r="N1604" s="1">
        <f>IF(L1604&lt;-0.0001,1,0)</f>
        <v>1</v>
      </c>
      <c r="O1604" s="3">
        <f t="shared" si="144"/>
        <v>1.0999999999999999E-2</v>
      </c>
      <c r="P1604" s="2">
        <f t="shared" si="145"/>
        <v>142.54910999999998</v>
      </c>
      <c r="Q1604" s="2">
        <f>0.5*$C$7*$C$8*1.2*K1604^2</f>
        <v>376.91806288888898</v>
      </c>
      <c r="R1604" s="2">
        <f>IF(L1604&gt;0,$C$5*L1604,0)</f>
        <v>0</v>
      </c>
      <c r="S1604" s="2">
        <f t="shared" si="146"/>
        <v>519.46717288888897</v>
      </c>
      <c r="T1604" s="2">
        <f>(S1604*K1604)/1000</f>
        <v>16.074623072172841</v>
      </c>
      <c r="U1604" s="2">
        <f t="shared" si="147"/>
        <v>16.074623072172841</v>
      </c>
      <c r="V1604" s="2">
        <f>SUM(U$5:U1604)</f>
        <v>9222.0628523695905</v>
      </c>
      <c r="W1604" s="2">
        <f>V1604/3600</f>
        <v>2.5616841256582195</v>
      </c>
      <c r="X1604" s="2">
        <f>T1604*N1604</f>
        <v>16.074623072172841</v>
      </c>
      <c r="Y1604" s="2">
        <f>SUM(X$5:X1604)</f>
        <v>2336.3499683976902</v>
      </c>
      <c r="Z1604" s="2">
        <f t="shared" si="148"/>
        <v>0.64898610233269172</v>
      </c>
      <c r="AA1604" s="2">
        <f>W1604-Z1604</f>
        <v>1.9126980233255277</v>
      </c>
      <c r="AB1604" s="2">
        <f>(0.5*$C$5*K1604^2)/1000</f>
        <v>632.46748302469143</v>
      </c>
      <c r="AC1604" s="2">
        <f t="shared" si="149"/>
        <v>632.46748302469143</v>
      </c>
      <c r="AD1604" s="13"/>
    </row>
    <row r="1605" spans="5:30" x14ac:dyDescent="0.25">
      <c r="E1605" s="7" t="s">
        <v>4</v>
      </c>
      <c r="F1605" s="1">
        <v>1600</v>
      </c>
      <c r="G1605" s="1">
        <v>123</v>
      </c>
      <c r="H1605" s="2">
        <f>SUM($K$5:K1605)</f>
        <v>17676.888888888883</v>
      </c>
      <c r="I1605" s="2">
        <f>SUM($K$1483:K1605)</f>
        <v>2668.6388888888887</v>
      </c>
      <c r="J1605" s="1">
        <v>110.5</v>
      </c>
      <c r="K1605" s="2">
        <v>30.694444444444443</v>
      </c>
      <c r="L1605" s="2">
        <v>-0.26388888888888967</v>
      </c>
      <c r="M1605" s="1">
        <f>IF(K1605&gt;0.001,1,0)</f>
        <v>1</v>
      </c>
      <c r="N1605" s="1">
        <f>IF(L1605&lt;-0.0001,1,0)</f>
        <v>1</v>
      </c>
      <c r="O1605" s="3">
        <f t="shared" si="144"/>
        <v>1.0999999999999999E-2</v>
      </c>
      <c r="P1605" s="2">
        <f t="shared" si="145"/>
        <v>142.54910999999998</v>
      </c>
      <c r="Q1605" s="2">
        <f>0.5*$C$7*$C$8*1.2*K1605^2</f>
        <v>370.85242638888889</v>
      </c>
      <c r="R1605" s="2">
        <f>IF(L1605&gt;0,$C$5*L1605,0)</f>
        <v>0</v>
      </c>
      <c r="S1605" s="2">
        <f t="shared" si="146"/>
        <v>513.40153638888887</v>
      </c>
      <c r="T1605" s="2">
        <f>(S1605*K1605)/1000</f>
        <v>15.758574936381171</v>
      </c>
      <c r="U1605" s="2">
        <f t="shared" si="147"/>
        <v>15.758574936381171</v>
      </c>
      <c r="V1605" s="2">
        <f>SUM(U$5:U1605)</f>
        <v>9237.8214273059712</v>
      </c>
      <c r="W1605" s="2">
        <f>V1605/3600</f>
        <v>2.5660615075849922</v>
      </c>
      <c r="X1605" s="2">
        <f>T1605*N1605</f>
        <v>15.758574936381171</v>
      </c>
      <c r="Y1605" s="2">
        <f>SUM(X$5:X1605)</f>
        <v>2352.1085433340713</v>
      </c>
      <c r="Z1605" s="2">
        <f t="shared" si="148"/>
        <v>0.65336348425946422</v>
      </c>
      <c r="AA1605" s="2">
        <f>W1605-Z1605</f>
        <v>1.912698023325528</v>
      </c>
      <c r="AB1605" s="2">
        <f>(0.5*$C$5*K1605^2)/1000</f>
        <v>622.28936149691356</v>
      </c>
      <c r="AC1605" s="2">
        <f t="shared" si="149"/>
        <v>622.28936149691356</v>
      </c>
      <c r="AD1605" s="13"/>
    </row>
    <row r="1606" spans="5:30" x14ac:dyDescent="0.25">
      <c r="E1606" s="7" t="s">
        <v>4</v>
      </c>
      <c r="F1606" s="1">
        <v>1601</v>
      </c>
      <c r="G1606" s="1">
        <v>124</v>
      </c>
      <c r="H1606" s="2">
        <f>SUM($K$5:K1606)</f>
        <v>17707.305555555551</v>
      </c>
      <c r="I1606" s="2">
        <f>SUM($K$1483:K1606)</f>
        <v>2699.0555555555552</v>
      </c>
      <c r="J1606" s="1">
        <v>109.5</v>
      </c>
      <c r="K1606" s="2">
        <v>30.416666666666664</v>
      </c>
      <c r="L1606" s="2">
        <v>-0.27777777777777779</v>
      </c>
      <c r="M1606" s="1">
        <f>IF(K1606&gt;0.001,1,0)</f>
        <v>1</v>
      </c>
      <c r="N1606" s="1">
        <f>IF(L1606&lt;-0.0001,1,0)</f>
        <v>1</v>
      </c>
      <c r="O1606" s="3">
        <f t="shared" ref="O1606:O1669" si="150">0.011</f>
        <v>1.0999999999999999E-2</v>
      </c>
      <c r="P1606" s="2">
        <f t="shared" ref="P1606:P1669" si="151">(($C$5*9.81)*O1606)*M1606</f>
        <v>142.54910999999998</v>
      </c>
      <c r="Q1606" s="2">
        <f>0.5*$C$7*$C$8*1.2*K1606^2</f>
        <v>364.17053749999997</v>
      </c>
      <c r="R1606" s="2">
        <f>IF(L1606&gt;0,$C$5*L1606,0)</f>
        <v>0</v>
      </c>
      <c r="S1606" s="2">
        <f t="shared" ref="S1606:S1669" si="152">P1606+Q1606+R1606</f>
        <v>506.71964749999995</v>
      </c>
      <c r="T1606" s="2">
        <f>(S1606*K1606)/1000</f>
        <v>15.41272261145833</v>
      </c>
      <c r="U1606" s="2">
        <f t="shared" ref="U1606:U1669" si="153">IF(T1606&gt;0,T1606,0)</f>
        <v>15.41272261145833</v>
      </c>
      <c r="V1606" s="2">
        <f>SUM(U$5:U1606)</f>
        <v>9253.234149917429</v>
      </c>
      <c r="W1606" s="2">
        <f>V1606/3600</f>
        <v>2.5703428194215081</v>
      </c>
      <c r="X1606" s="2">
        <f>T1606*N1606</f>
        <v>15.41272261145833</v>
      </c>
      <c r="Y1606" s="2">
        <f>SUM(X$5:X1606)</f>
        <v>2367.5212659455296</v>
      </c>
      <c r="Z1606" s="2">
        <f t="shared" ref="Z1606:Z1669" si="154">Y1606/3600</f>
        <v>0.65764479609598048</v>
      </c>
      <c r="AA1606" s="2">
        <f>W1606-Z1606</f>
        <v>1.9126980233255275</v>
      </c>
      <c r="AB1606" s="2">
        <f>(0.5*$C$5*K1606^2)/1000</f>
        <v>611.07717013888873</v>
      </c>
      <c r="AC1606" s="2">
        <f t="shared" ref="AC1606:AC1669" si="155">AB1606*N1606</f>
        <v>611.07717013888873</v>
      </c>
      <c r="AD1606" s="13"/>
    </row>
    <row r="1607" spans="5:30" x14ac:dyDescent="0.25">
      <c r="E1607" s="7" t="s">
        <v>4</v>
      </c>
      <c r="F1607" s="1">
        <v>1602</v>
      </c>
      <c r="G1607" s="1">
        <v>125</v>
      </c>
      <c r="H1607" s="2">
        <f>SUM($K$5:K1607)</f>
        <v>17737.444444444442</v>
      </c>
      <c r="I1607" s="2">
        <f>SUM($K$1483:K1607)</f>
        <v>2729.1944444444439</v>
      </c>
      <c r="J1607" s="1">
        <v>108.5</v>
      </c>
      <c r="K1607" s="2">
        <v>30.138888888888889</v>
      </c>
      <c r="L1607" s="2">
        <v>-0.24999999999999961</v>
      </c>
      <c r="M1607" s="1">
        <f>IF(K1607&gt;0.001,1,0)</f>
        <v>1</v>
      </c>
      <c r="N1607" s="1">
        <f>IF(L1607&lt;-0.0001,1,0)</f>
        <v>1</v>
      </c>
      <c r="O1607" s="3">
        <f t="shared" si="150"/>
        <v>1.0999999999999999E-2</v>
      </c>
      <c r="P1607" s="2">
        <f t="shared" si="151"/>
        <v>142.54910999999998</v>
      </c>
      <c r="Q1607" s="2">
        <f>0.5*$C$7*$C$8*1.2*K1607^2</f>
        <v>357.54939305555558</v>
      </c>
      <c r="R1607" s="2">
        <f>IF(L1607&gt;0,$C$5*L1607,0)</f>
        <v>0</v>
      </c>
      <c r="S1607" s="2">
        <f t="shared" si="152"/>
        <v>500.09850305555557</v>
      </c>
      <c r="T1607" s="2">
        <f>(S1607*K1607)/1000</f>
        <v>15.07241321709105</v>
      </c>
      <c r="U1607" s="2">
        <f t="shared" si="153"/>
        <v>15.07241321709105</v>
      </c>
      <c r="V1607" s="2">
        <f>SUM(U$5:U1607)</f>
        <v>9268.3065631345198</v>
      </c>
      <c r="W1607" s="2">
        <f>V1607/3600</f>
        <v>2.5745296008706999</v>
      </c>
      <c r="X1607" s="2">
        <f>T1607*N1607</f>
        <v>15.07241321709105</v>
      </c>
      <c r="Y1607" s="2">
        <f>SUM(X$5:X1607)</f>
        <v>2382.5936791626209</v>
      </c>
      <c r="Z1607" s="2">
        <f t="shared" si="154"/>
        <v>0.66183157754517252</v>
      </c>
      <c r="AA1607" s="2">
        <f>W1607-Z1607</f>
        <v>1.9126980233255275</v>
      </c>
      <c r="AB1607" s="2">
        <f>(0.5*$C$5*K1607^2)/1000</f>
        <v>599.96690779320988</v>
      </c>
      <c r="AC1607" s="2">
        <f t="shared" si="155"/>
        <v>599.96690779320988</v>
      </c>
      <c r="AD1607" s="13"/>
    </row>
    <row r="1608" spans="5:30" x14ac:dyDescent="0.25">
      <c r="E1608" s="7" t="s">
        <v>4</v>
      </c>
      <c r="F1608" s="1">
        <v>1603</v>
      </c>
      <c r="G1608" s="1">
        <v>126</v>
      </c>
      <c r="H1608" s="2">
        <f>SUM($K$5:K1608)</f>
        <v>17767.361111111109</v>
      </c>
      <c r="I1608" s="2">
        <f>SUM($K$1483:K1608)</f>
        <v>2759.1111111111104</v>
      </c>
      <c r="J1608" s="1">
        <v>107.7</v>
      </c>
      <c r="K1608" s="2">
        <v>29.916666666666668</v>
      </c>
      <c r="L1608" s="2">
        <v>-0.19444444444444522</v>
      </c>
      <c r="M1608" s="1">
        <f>IF(K1608&gt;0.001,1,0)</f>
        <v>1</v>
      </c>
      <c r="N1608" s="1">
        <f>IF(L1608&lt;-0.0001,1,0)</f>
        <v>1</v>
      </c>
      <c r="O1608" s="3">
        <f t="shared" si="150"/>
        <v>1.0999999999999999E-2</v>
      </c>
      <c r="P1608" s="2">
        <f t="shared" si="151"/>
        <v>142.54910999999998</v>
      </c>
      <c r="Q1608" s="2">
        <f>0.5*$C$7*$C$8*1.2*K1608^2</f>
        <v>352.29621350000008</v>
      </c>
      <c r="R1608" s="2">
        <f>IF(L1608&gt;0,$C$5*L1608,0)</f>
        <v>0</v>
      </c>
      <c r="S1608" s="2">
        <f t="shared" si="152"/>
        <v>494.84532350000006</v>
      </c>
      <c r="T1608" s="2">
        <f>(S1608*K1608)/1000</f>
        <v>14.804122594708337</v>
      </c>
      <c r="U1608" s="2">
        <f t="shared" si="153"/>
        <v>14.804122594708337</v>
      </c>
      <c r="V1608" s="2">
        <f>SUM(U$5:U1608)</f>
        <v>9283.1106857292289</v>
      </c>
      <c r="W1608" s="2">
        <f>V1608/3600</f>
        <v>2.5786418571470082</v>
      </c>
      <c r="X1608" s="2">
        <f>T1608*N1608</f>
        <v>14.804122594708337</v>
      </c>
      <c r="Y1608" s="2">
        <f>SUM(X$5:X1608)</f>
        <v>2397.397801757329</v>
      </c>
      <c r="Z1608" s="2">
        <f t="shared" si="154"/>
        <v>0.66594383382148026</v>
      </c>
      <c r="AA1608" s="2">
        <f>W1608-Z1608</f>
        <v>1.912698023325528</v>
      </c>
      <c r="AB1608" s="2">
        <f>(0.5*$C$5*K1608^2)/1000</f>
        <v>591.15208680555565</v>
      </c>
      <c r="AC1608" s="2">
        <f t="shared" si="155"/>
        <v>591.15208680555565</v>
      </c>
      <c r="AD1608" s="13"/>
    </row>
    <row r="1609" spans="5:30" x14ac:dyDescent="0.25">
      <c r="E1609" s="7" t="s">
        <v>4</v>
      </c>
      <c r="F1609" s="1">
        <v>1604</v>
      </c>
      <c r="G1609" s="1">
        <v>127</v>
      </c>
      <c r="H1609" s="2">
        <f>SUM($K$5:K1609)</f>
        <v>17797.111111111109</v>
      </c>
      <c r="I1609" s="2">
        <f>SUM($K$1483:K1609)</f>
        <v>2788.8611111111104</v>
      </c>
      <c r="J1609" s="1">
        <v>107.1</v>
      </c>
      <c r="K1609" s="2">
        <v>29.749999999999996</v>
      </c>
      <c r="L1609" s="2">
        <v>-0.15277777777777896</v>
      </c>
      <c r="M1609" s="1">
        <f>IF(K1609&gt;0.001,1,0)</f>
        <v>1</v>
      </c>
      <c r="N1609" s="1">
        <f>IF(L1609&lt;-0.0001,1,0)</f>
        <v>1</v>
      </c>
      <c r="O1609" s="3">
        <f t="shared" si="150"/>
        <v>1.0999999999999999E-2</v>
      </c>
      <c r="P1609" s="2">
        <f t="shared" si="151"/>
        <v>142.54910999999998</v>
      </c>
      <c r="Q1609" s="2">
        <f>0.5*$C$7*$C$8*1.2*K1609^2</f>
        <v>348.38184149999995</v>
      </c>
      <c r="R1609" s="2">
        <f>IF(L1609&gt;0,$C$5*L1609,0)</f>
        <v>0</v>
      </c>
      <c r="S1609" s="2">
        <f t="shared" si="152"/>
        <v>490.93095149999994</v>
      </c>
      <c r="T1609" s="2">
        <f>(S1609*K1609)/1000</f>
        <v>14.605195807124996</v>
      </c>
      <c r="U1609" s="2">
        <f t="shared" si="153"/>
        <v>14.605195807124996</v>
      </c>
      <c r="V1609" s="2">
        <f>SUM(U$5:U1609)</f>
        <v>9297.7158815363546</v>
      </c>
      <c r="W1609" s="2">
        <f>V1609/3600</f>
        <v>2.5826988559823207</v>
      </c>
      <c r="X1609" s="2">
        <f>T1609*N1609</f>
        <v>14.605195807124996</v>
      </c>
      <c r="Y1609" s="2">
        <f>SUM(X$5:X1609)</f>
        <v>2412.0029975644538</v>
      </c>
      <c r="Z1609" s="2">
        <f t="shared" si="154"/>
        <v>0.67000083265679278</v>
      </c>
      <c r="AA1609" s="2">
        <f>W1609-Z1609</f>
        <v>1.912698023325528</v>
      </c>
      <c r="AB1609" s="2">
        <f>(0.5*$C$5*K1609^2)/1000</f>
        <v>584.5837812499999</v>
      </c>
      <c r="AC1609" s="2">
        <f t="shared" si="155"/>
        <v>584.5837812499999</v>
      </c>
      <c r="AD1609" s="13"/>
    </row>
    <row r="1610" spans="5:30" x14ac:dyDescent="0.25">
      <c r="E1610" s="7" t="s">
        <v>4</v>
      </c>
      <c r="F1610" s="1">
        <v>1605</v>
      </c>
      <c r="G1610" s="1">
        <v>128</v>
      </c>
      <c r="H1610" s="2">
        <f>SUM($K$5:K1610)</f>
        <v>17826.722222222219</v>
      </c>
      <c r="I1610" s="2">
        <f>SUM($K$1483:K1610)</f>
        <v>2818.4722222222217</v>
      </c>
      <c r="J1610" s="1">
        <v>106.6</v>
      </c>
      <c r="K1610" s="2">
        <v>29.611111111111107</v>
      </c>
      <c r="L1610" s="2">
        <v>-9.7222222222220642E-2</v>
      </c>
      <c r="M1610" s="1">
        <f>IF(K1610&gt;0.001,1,0)</f>
        <v>1</v>
      </c>
      <c r="N1610" s="1">
        <f>IF(L1610&lt;-0.0001,1,0)</f>
        <v>1</v>
      </c>
      <c r="O1610" s="3">
        <f t="shared" si="150"/>
        <v>1.0999999999999999E-2</v>
      </c>
      <c r="P1610" s="2">
        <f t="shared" si="151"/>
        <v>142.54910999999998</v>
      </c>
      <c r="Q1610" s="2">
        <f>0.5*$C$7*$C$8*1.2*K1610^2</f>
        <v>345.13656955555547</v>
      </c>
      <c r="R1610" s="2">
        <f>IF(L1610&gt;0,$C$5*L1610,0)</f>
        <v>0</v>
      </c>
      <c r="S1610" s="2">
        <f t="shared" si="152"/>
        <v>487.68567955555545</v>
      </c>
      <c r="T1610" s="2">
        <f>(S1610*K1610)/1000</f>
        <v>14.440914844617279</v>
      </c>
      <c r="U1610" s="2">
        <f t="shared" si="153"/>
        <v>14.440914844617279</v>
      </c>
      <c r="V1610" s="2">
        <f>SUM(U$5:U1610)</f>
        <v>9312.1567963809721</v>
      </c>
      <c r="W1610" s="2">
        <f>V1610/3600</f>
        <v>2.5867102212169368</v>
      </c>
      <c r="X1610" s="2">
        <f>T1610*N1610</f>
        <v>14.440914844617279</v>
      </c>
      <c r="Y1610" s="2">
        <f>SUM(X$5:X1610)</f>
        <v>2426.4439124090709</v>
      </c>
      <c r="Z1610" s="2">
        <f t="shared" si="154"/>
        <v>0.67401219789140854</v>
      </c>
      <c r="AA1610" s="2">
        <f>W1610-Z1610</f>
        <v>1.9126980233255284</v>
      </c>
      <c r="AB1610" s="2">
        <f>(0.5*$C$5*K1610^2)/1000</f>
        <v>579.13822376543192</v>
      </c>
      <c r="AC1610" s="2">
        <f t="shared" si="155"/>
        <v>579.13822376543192</v>
      </c>
      <c r="AD1610" s="13"/>
    </row>
    <row r="1611" spans="5:30" x14ac:dyDescent="0.25">
      <c r="E1611" s="7" t="s">
        <v>4</v>
      </c>
      <c r="F1611" s="1">
        <v>1606</v>
      </c>
      <c r="G1611" s="1">
        <v>129</v>
      </c>
      <c r="H1611" s="2">
        <f>SUM($K$5:K1611)</f>
        <v>17856.277777777774</v>
      </c>
      <c r="I1611" s="2">
        <f>SUM($K$1483:K1611)</f>
        <v>2848.0277777777774</v>
      </c>
      <c r="J1611" s="1">
        <v>106.4</v>
      </c>
      <c r="K1611" s="2">
        <v>29.555555555555557</v>
      </c>
      <c r="L1611" s="2">
        <v>-5.5555555555554373E-2</v>
      </c>
      <c r="M1611" s="1">
        <f>IF(K1611&gt;0.001,1,0)</f>
        <v>1</v>
      </c>
      <c r="N1611" s="1">
        <f>IF(L1611&lt;-0.0001,1,0)</f>
        <v>1</v>
      </c>
      <c r="O1611" s="3">
        <f t="shared" si="150"/>
        <v>1.0999999999999999E-2</v>
      </c>
      <c r="P1611" s="2">
        <f t="shared" si="151"/>
        <v>142.54910999999998</v>
      </c>
      <c r="Q1611" s="2">
        <f>0.5*$C$7*$C$8*1.2*K1611^2</f>
        <v>343.84271288888897</v>
      </c>
      <c r="R1611" s="2">
        <f>IF(L1611&gt;0,$C$5*L1611,0)</f>
        <v>0</v>
      </c>
      <c r="S1611" s="2">
        <f t="shared" si="152"/>
        <v>486.39182288888895</v>
      </c>
      <c r="T1611" s="2">
        <f>(S1611*K1611)/1000</f>
        <v>14.375580543160497</v>
      </c>
      <c r="U1611" s="2">
        <f t="shared" si="153"/>
        <v>14.375580543160497</v>
      </c>
      <c r="V1611" s="2">
        <f>SUM(U$5:U1611)</f>
        <v>9326.5323769241331</v>
      </c>
      <c r="W1611" s="2">
        <f>V1611/3600</f>
        <v>2.5907034380344816</v>
      </c>
      <c r="X1611" s="2">
        <f>T1611*N1611</f>
        <v>14.375580543160497</v>
      </c>
      <c r="Y1611" s="2">
        <f>SUM(X$5:X1611)</f>
        <v>2440.8194929522315</v>
      </c>
      <c r="Z1611" s="2">
        <f t="shared" si="154"/>
        <v>0.67800541470895315</v>
      </c>
      <c r="AA1611" s="2">
        <f>W1611-Z1611</f>
        <v>1.9126980233255284</v>
      </c>
      <c r="AB1611" s="2">
        <f>(0.5*$C$5*K1611^2)/1000</f>
        <v>576.96713580246922</v>
      </c>
      <c r="AC1611" s="2">
        <f t="shared" si="155"/>
        <v>576.96713580246922</v>
      </c>
      <c r="AD1611" s="13"/>
    </row>
    <row r="1612" spans="5:30" x14ac:dyDescent="0.25">
      <c r="E1612" s="7" t="s">
        <v>4</v>
      </c>
      <c r="F1612" s="1">
        <v>1607</v>
      </c>
      <c r="G1612" s="1">
        <v>130</v>
      </c>
      <c r="H1612" s="2">
        <f>SUM($K$5:K1612)</f>
        <v>17885.777777777774</v>
      </c>
      <c r="I1612" s="2">
        <f>SUM($K$1483:K1612)</f>
        <v>2877.5277777777774</v>
      </c>
      <c r="J1612" s="1">
        <v>106.2</v>
      </c>
      <c r="K1612" s="2">
        <v>29.5</v>
      </c>
      <c r="L1612" s="2">
        <v>-2.7777777777778172E-2</v>
      </c>
      <c r="M1612" s="1">
        <f>IF(K1612&gt;0.001,1,0)</f>
        <v>1</v>
      </c>
      <c r="N1612" s="1">
        <f>IF(L1612&lt;-0.0001,1,0)</f>
        <v>1</v>
      </c>
      <c r="O1612" s="3">
        <f t="shared" si="150"/>
        <v>1.0999999999999999E-2</v>
      </c>
      <c r="P1612" s="2">
        <f t="shared" si="151"/>
        <v>142.54910999999998</v>
      </c>
      <c r="Q1612" s="2">
        <f>0.5*$C$7*$C$8*1.2*K1612^2</f>
        <v>342.551286</v>
      </c>
      <c r="R1612" s="2">
        <f>IF(L1612&gt;0,$C$5*L1612,0)</f>
        <v>0</v>
      </c>
      <c r="S1612" s="2">
        <f t="shared" si="152"/>
        <v>485.10039599999999</v>
      </c>
      <c r="T1612" s="2">
        <f>(S1612*K1612)/1000</f>
        <v>14.310461682</v>
      </c>
      <c r="U1612" s="2">
        <f t="shared" si="153"/>
        <v>14.310461682</v>
      </c>
      <c r="V1612" s="2">
        <f>SUM(U$5:U1612)</f>
        <v>9340.8428386061332</v>
      </c>
      <c r="W1612" s="2">
        <f>V1612/3600</f>
        <v>2.5946785662794816</v>
      </c>
      <c r="X1612" s="2">
        <f>T1612*N1612</f>
        <v>14.310461682</v>
      </c>
      <c r="Y1612" s="2">
        <f>SUM(X$5:X1612)</f>
        <v>2455.1299546342316</v>
      </c>
      <c r="Z1612" s="2">
        <f t="shared" si="154"/>
        <v>0.68198054295395316</v>
      </c>
      <c r="AA1612" s="2">
        <f>W1612-Z1612</f>
        <v>1.9126980233255284</v>
      </c>
      <c r="AB1612" s="2">
        <f>(0.5*$C$5*K1612^2)/1000</f>
        <v>574.80012499999998</v>
      </c>
      <c r="AC1612" s="2">
        <f t="shared" si="155"/>
        <v>574.80012499999998</v>
      </c>
      <c r="AD1612" s="13"/>
    </row>
    <row r="1613" spans="5:30" x14ac:dyDescent="0.25">
      <c r="E1613" s="7" t="s">
        <v>4</v>
      </c>
      <c r="F1613" s="1">
        <v>1608</v>
      </c>
      <c r="G1613" s="1">
        <v>131</v>
      </c>
      <c r="H1613" s="2">
        <f>SUM($K$5:K1613)</f>
        <v>17915.277777777774</v>
      </c>
      <c r="I1613" s="2">
        <f>SUM($K$1483:K1613)</f>
        <v>2907.0277777777774</v>
      </c>
      <c r="J1613" s="1">
        <v>106.2</v>
      </c>
      <c r="K1613" s="2">
        <v>29.5</v>
      </c>
      <c r="L1613" s="2">
        <v>0</v>
      </c>
      <c r="M1613" s="1">
        <f>IF(K1613&gt;0.001,1,0)</f>
        <v>1</v>
      </c>
      <c r="N1613" s="1">
        <f>IF(L1613&lt;-0.0001,1,0)</f>
        <v>0</v>
      </c>
      <c r="O1613" s="3">
        <f t="shared" si="150"/>
        <v>1.0999999999999999E-2</v>
      </c>
      <c r="P1613" s="2">
        <f t="shared" si="151"/>
        <v>142.54910999999998</v>
      </c>
      <c r="Q1613" s="2">
        <f>0.5*$C$7*$C$8*1.2*K1613^2</f>
        <v>342.551286</v>
      </c>
      <c r="R1613" s="2">
        <f>IF(L1613&gt;0,$C$5*L1613,0)</f>
        <v>0</v>
      </c>
      <c r="S1613" s="2">
        <f t="shared" si="152"/>
        <v>485.10039599999999</v>
      </c>
      <c r="T1613" s="2">
        <f>(S1613*K1613)/1000</f>
        <v>14.310461682</v>
      </c>
      <c r="U1613" s="2">
        <f t="shared" si="153"/>
        <v>14.310461682</v>
      </c>
      <c r="V1613" s="2">
        <f>SUM(U$5:U1613)</f>
        <v>9355.1533002881333</v>
      </c>
      <c r="W1613" s="2">
        <f>V1613/3600</f>
        <v>2.5986536945244816</v>
      </c>
      <c r="X1613" s="2">
        <f>T1613*N1613</f>
        <v>0</v>
      </c>
      <c r="Y1613" s="2">
        <f>SUM(X$5:X1613)</f>
        <v>2455.1299546342316</v>
      </c>
      <c r="Z1613" s="2">
        <f t="shared" si="154"/>
        <v>0.68198054295395316</v>
      </c>
      <c r="AA1613" s="2">
        <f>W1613-Z1613</f>
        <v>1.9166731515705284</v>
      </c>
      <c r="AB1613" s="2">
        <f>(0.5*$C$5*K1613^2)/1000</f>
        <v>574.80012499999998</v>
      </c>
      <c r="AC1613" s="2">
        <f t="shared" si="155"/>
        <v>0</v>
      </c>
      <c r="AD1613" s="13"/>
    </row>
    <row r="1614" spans="5:30" x14ac:dyDescent="0.25">
      <c r="E1614" s="7" t="s">
        <v>4</v>
      </c>
      <c r="F1614" s="1">
        <v>1609</v>
      </c>
      <c r="G1614" s="1">
        <v>132</v>
      </c>
      <c r="H1614" s="2">
        <f>SUM($K$5:K1614)</f>
        <v>17944.777777777774</v>
      </c>
      <c r="I1614" s="2">
        <f>SUM($K$1483:K1614)</f>
        <v>2936.5277777777774</v>
      </c>
      <c r="J1614" s="1">
        <v>106.2</v>
      </c>
      <c r="K1614" s="2">
        <v>29.5</v>
      </c>
      <c r="L1614" s="2">
        <v>2.7777777777778172E-2</v>
      </c>
      <c r="M1614" s="1">
        <f>IF(K1614&gt;0.001,1,0)</f>
        <v>1</v>
      </c>
      <c r="N1614" s="1">
        <f>IF(L1614&lt;-0.0001,1,0)</f>
        <v>0</v>
      </c>
      <c r="O1614" s="3">
        <f t="shared" si="150"/>
        <v>1.0999999999999999E-2</v>
      </c>
      <c r="P1614" s="2">
        <f t="shared" si="151"/>
        <v>142.54910999999998</v>
      </c>
      <c r="Q1614" s="2">
        <f>0.5*$C$7*$C$8*1.2*K1614^2</f>
        <v>342.551286</v>
      </c>
      <c r="R1614" s="2">
        <f>IF(L1614&gt;0,$C$5*L1614,0)</f>
        <v>36.694444444444962</v>
      </c>
      <c r="S1614" s="2">
        <f t="shared" si="152"/>
        <v>521.79484044444496</v>
      </c>
      <c r="T1614" s="2">
        <f>(S1614*K1614)/1000</f>
        <v>15.392947793111126</v>
      </c>
      <c r="U1614" s="2">
        <f t="shared" si="153"/>
        <v>15.392947793111126</v>
      </c>
      <c r="V1614" s="2">
        <f>SUM(U$5:U1614)</f>
        <v>9370.5462480812439</v>
      </c>
      <c r="W1614" s="2">
        <f>V1614/3600</f>
        <v>2.6029295133559009</v>
      </c>
      <c r="X1614" s="2">
        <f>T1614*N1614</f>
        <v>0</v>
      </c>
      <c r="Y1614" s="2">
        <f>SUM(X$5:X1614)</f>
        <v>2455.1299546342316</v>
      </c>
      <c r="Z1614" s="2">
        <f t="shared" si="154"/>
        <v>0.68198054295395316</v>
      </c>
      <c r="AA1614" s="2">
        <f>W1614-Z1614</f>
        <v>1.9209489704019478</v>
      </c>
      <c r="AB1614" s="2">
        <f>(0.5*$C$5*K1614^2)/1000</f>
        <v>574.80012499999998</v>
      </c>
      <c r="AC1614" s="2">
        <f t="shared" si="155"/>
        <v>0</v>
      </c>
      <c r="AD1614" s="13"/>
    </row>
    <row r="1615" spans="5:30" x14ac:dyDescent="0.25">
      <c r="E1615" s="7" t="s">
        <v>4</v>
      </c>
      <c r="F1615" s="1">
        <v>1610</v>
      </c>
      <c r="G1615" s="1">
        <v>133</v>
      </c>
      <c r="H1615" s="2">
        <f>SUM($K$5:K1615)</f>
        <v>17974.333333333328</v>
      </c>
      <c r="I1615" s="2">
        <f>SUM($K$1483:K1615)</f>
        <v>2966.083333333333</v>
      </c>
      <c r="J1615" s="1">
        <v>106.4</v>
      </c>
      <c r="K1615" s="2">
        <v>29.555555555555557</v>
      </c>
      <c r="L1615" s="2">
        <v>4.1666666666666269E-2</v>
      </c>
      <c r="M1615" s="1">
        <f>IF(K1615&gt;0.001,1,0)</f>
        <v>1</v>
      </c>
      <c r="N1615" s="1">
        <f>IF(L1615&lt;-0.0001,1,0)</f>
        <v>0</v>
      </c>
      <c r="O1615" s="3">
        <f t="shared" si="150"/>
        <v>1.0999999999999999E-2</v>
      </c>
      <c r="P1615" s="2">
        <f t="shared" si="151"/>
        <v>142.54910999999998</v>
      </c>
      <c r="Q1615" s="2">
        <f>0.5*$C$7*$C$8*1.2*K1615^2</f>
        <v>343.84271288888897</v>
      </c>
      <c r="R1615" s="2">
        <f>IF(L1615&gt;0,$C$5*L1615,0)</f>
        <v>55.041666666666138</v>
      </c>
      <c r="S1615" s="2">
        <f t="shared" si="152"/>
        <v>541.43348955555507</v>
      </c>
      <c r="T1615" s="2">
        <f>(S1615*K1615)/1000</f>
        <v>16.002367580197518</v>
      </c>
      <c r="U1615" s="2">
        <f t="shared" si="153"/>
        <v>16.002367580197518</v>
      </c>
      <c r="V1615" s="2">
        <f>SUM(U$5:U1615)</f>
        <v>9386.5486156614406</v>
      </c>
      <c r="W1615" s="2">
        <f>V1615/3600</f>
        <v>2.6073746154615112</v>
      </c>
      <c r="X1615" s="2">
        <f>T1615*N1615</f>
        <v>0</v>
      </c>
      <c r="Y1615" s="2">
        <f>SUM(X$5:X1615)</f>
        <v>2455.1299546342316</v>
      </c>
      <c r="Z1615" s="2">
        <f t="shared" si="154"/>
        <v>0.68198054295395316</v>
      </c>
      <c r="AA1615" s="2">
        <f>W1615-Z1615</f>
        <v>1.925394072507558</v>
      </c>
      <c r="AB1615" s="2">
        <f>(0.5*$C$5*K1615^2)/1000</f>
        <v>576.96713580246922</v>
      </c>
      <c r="AC1615" s="2">
        <f t="shared" si="155"/>
        <v>0</v>
      </c>
      <c r="AD1615" s="13"/>
    </row>
    <row r="1616" spans="5:30" x14ac:dyDescent="0.25">
      <c r="E1616" s="7" t="s">
        <v>4</v>
      </c>
      <c r="F1616" s="1">
        <v>1611</v>
      </c>
      <c r="G1616" s="1">
        <v>134</v>
      </c>
      <c r="H1616" s="2">
        <f>SUM($K$5:K1616)</f>
        <v>18003.916666666661</v>
      </c>
      <c r="I1616" s="2">
        <f>SUM($K$1483:K1616)</f>
        <v>2995.6666666666665</v>
      </c>
      <c r="J1616" s="1">
        <v>106.5</v>
      </c>
      <c r="K1616" s="2">
        <v>29.583333333333332</v>
      </c>
      <c r="L1616" s="2">
        <v>5.5555555555554373E-2</v>
      </c>
      <c r="M1616" s="1">
        <f>IF(K1616&gt;0.001,1,0)</f>
        <v>1</v>
      </c>
      <c r="N1616" s="1">
        <f>IF(L1616&lt;-0.0001,1,0)</f>
        <v>0</v>
      </c>
      <c r="O1616" s="3">
        <f t="shared" si="150"/>
        <v>1.0999999999999999E-2</v>
      </c>
      <c r="P1616" s="2">
        <f t="shared" si="151"/>
        <v>142.54910999999998</v>
      </c>
      <c r="Q1616" s="2">
        <f>0.5*$C$7*$C$8*1.2*K1616^2</f>
        <v>344.48933750000003</v>
      </c>
      <c r="R1616" s="2">
        <f>IF(L1616&gt;0,$C$5*L1616,0)</f>
        <v>73.388888888887323</v>
      </c>
      <c r="S1616" s="2">
        <f t="shared" si="152"/>
        <v>560.4273363888874</v>
      </c>
      <c r="T1616" s="2">
        <f>(S1616*K1616)/1000</f>
        <v>16.579308701504587</v>
      </c>
      <c r="U1616" s="2">
        <f t="shared" si="153"/>
        <v>16.579308701504587</v>
      </c>
      <c r="V1616" s="2">
        <f>SUM(U$5:U1616)</f>
        <v>9403.1279243629451</v>
      </c>
      <c r="W1616" s="2">
        <f>V1616/3600</f>
        <v>2.6119799789897069</v>
      </c>
      <c r="X1616" s="2">
        <f>T1616*N1616</f>
        <v>0</v>
      </c>
      <c r="Y1616" s="2">
        <f>SUM(X$5:X1616)</f>
        <v>2455.1299546342316</v>
      </c>
      <c r="Z1616" s="2">
        <f t="shared" si="154"/>
        <v>0.68198054295395316</v>
      </c>
      <c r="AA1616" s="2">
        <f>W1616-Z1616</f>
        <v>1.9299994360357537</v>
      </c>
      <c r="AB1616" s="2">
        <f>(0.5*$C$5*K1616^2)/1000</f>
        <v>578.05217013888887</v>
      </c>
      <c r="AC1616" s="2">
        <f t="shared" si="155"/>
        <v>0</v>
      </c>
      <c r="AD1616" s="13"/>
    </row>
    <row r="1617" spans="5:30" x14ac:dyDescent="0.25">
      <c r="E1617" s="7" t="s">
        <v>4</v>
      </c>
      <c r="F1617" s="1">
        <v>1612</v>
      </c>
      <c r="G1617" s="1">
        <v>135</v>
      </c>
      <c r="H1617" s="2">
        <f>SUM($K$5:K1617)</f>
        <v>18033.583333333328</v>
      </c>
      <c r="I1617" s="2">
        <f>SUM($K$1483:K1617)</f>
        <v>3025.333333333333</v>
      </c>
      <c r="J1617" s="1">
        <v>106.8</v>
      </c>
      <c r="K1617" s="2">
        <v>29.666666666666664</v>
      </c>
      <c r="L1617" s="2">
        <v>9.7222222222222612E-2</v>
      </c>
      <c r="M1617" s="1">
        <f>IF(K1617&gt;0.001,1,0)</f>
        <v>1</v>
      </c>
      <c r="N1617" s="1">
        <f>IF(L1617&lt;-0.0001,1,0)</f>
        <v>0</v>
      </c>
      <c r="O1617" s="3">
        <f t="shared" si="150"/>
        <v>1.0999999999999999E-2</v>
      </c>
      <c r="P1617" s="2">
        <f t="shared" si="151"/>
        <v>142.54910999999998</v>
      </c>
      <c r="Q1617" s="2">
        <f>0.5*$C$7*$C$8*1.2*K1617^2</f>
        <v>346.43285599999996</v>
      </c>
      <c r="R1617" s="2">
        <f>IF(L1617&gt;0,$C$5*L1617,0)</f>
        <v>128.43055555555608</v>
      </c>
      <c r="S1617" s="2">
        <f t="shared" si="152"/>
        <v>617.41252155555605</v>
      </c>
      <c r="T1617" s="2">
        <f>(S1617*K1617)/1000</f>
        <v>18.316571472814825</v>
      </c>
      <c r="U1617" s="2">
        <f t="shared" si="153"/>
        <v>18.316571472814825</v>
      </c>
      <c r="V1617" s="2">
        <f>SUM(U$5:U1617)</f>
        <v>9421.4444958357599</v>
      </c>
      <c r="W1617" s="2">
        <f>V1617/3600</f>
        <v>2.6170679155099332</v>
      </c>
      <c r="X1617" s="2">
        <f>T1617*N1617</f>
        <v>0</v>
      </c>
      <c r="Y1617" s="2">
        <f>SUM(X$5:X1617)</f>
        <v>2455.1299546342316</v>
      </c>
      <c r="Z1617" s="2">
        <f t="shared" si="154"/>
        <v>0.68198054295395316</v>
      </c>
      <c r="AA1617" s="2">
        <f>W1617-Z1617</f>
        <v>1.9350873725559801</v>
      </c>
      <c r="AB1617" s="2">
        <f>(0.5*$C$5*K1617^2)/1000</f>
        <v>581.31338888888877</v>
      </c>
      <c r="AC1617" s="2">
        <f t="shared" si="155"/>
        <v>0</v>
      </c>
      <c r="AD1617" s="13"/>
    </row>
    <row r="1618" spans="5:30" x14ac:dyDescent="0.25">
      <c r="E1618" s="7" t="s">
        <v>4</v>
      </c>
      <c r="F1618" s="1">
        <v>1613</v>
      </c>
      <c r="G1618" s="1">
        <v>136</v>
      </c>
      <c r="H1618" s="2">
        <f>SUM($K$5:K1618)</f>
        <v>18063.361111111106</v>
      </c>
      <c r="I1618" s="2">
        <f>SUM($K$1483:K1618)</f>
        <v>3055.1111111111109</v>
      </c>
      <c r="J1618" s="1">
        <v>107.2</v>
      </c>
      <c r="K1618" s="2">
        <v>29.777777777777779</v>
      </c>
      <c r="L1618" s="2">
        <v>0.1388888888888889</v>
      </c>
      <c r="M1618" s="1">
        <f>IF(K1618&gt;0.001,1,0)</f>
        <v>1</v>
      </c>
      <c r="N1618" s="1">
        <f>IF(L1618&lt;-0.0001,1,0)</f>
        <v>0</v>
      </c>
      <c r="O1618" s="3">
        <f t="shared" si="150"/>
        <v>1.0999999999999999E-2</v>
      </c>
      <c r="P1618" s="2">
        <f t="shared" si="151"/>
        <v>142.54910999999998</v>
      </c>
      <c r="Q1618" s="2">
        <f>0.5*$C$7*$C$8*1.2*K1618^2</f>
        <v>349.03271822222223</v>
      </c>
      <c r="R1618" s="2">
        <f>IF(L1618&gt;0,$C$5*L1618,0)</f>
        <v>183.47222222222223</v>
      </c>
      <c r="S1618" s="2">
        <f t="shared" si="152"/>
        <v>675.05405044444444</v>
      </c>
      <c r="T1618" s="2">
        <f>(S1618*K1618)/1000</f>
        <v>20.101609502123459</v>
      </c>
      <c r="U1618" s="2">
        <f t="shared" si="153"/>
        <v>20.101609502123459</v>
      </c>
      <c r="V1618" s="2">
        <f>SUM(U$5:U1618)</f>
        <v>9441.546105337884</v>
      </c>
      <c r="W1618" s="2">
        <f>V1618/3600</f>
        <v>2.6226516959271899</v>
      </c>
      <c r="X1618" s="2">
        <f>T1618*N1618</f>
        <v>0</v>
      </c>
      <c r="Y1618" s="2">
        <f>SUM(X$5:X1618)</f>
        <v>2455.1299546342316</v>
      </c>
      <c r="Z1618" s="2">
        <f t="shared" si="154"/>
        <v>0.68198054295395316</v>
      </c>
      <c r="AA1618" s="2">
        <f>W1618-Z1618</f>
        <v>1.9406711529732368</v>
      </c>
      <c r="AB1618" s="2">
        <f>(0.5*$C$5*K1618^2)/1000</f>
        <v>585.67595061728389</v>
      </c>
      <c r="AC1618" s="2">
        <f t="shared" si="155"/>
        <v>0</v>
      </c>
      <c r="AD1618" s="13"/>
    </row>
    <row r="1619" spans="5:30" x14ac:dyDescent="0.25">
      <c r="E1619" s="7" t="s">
        <v>4</v>
      </c>
      <c r="F1619" s="1">
        <v>1614</v>
      </c>
      <c r="G1619" s="1">
        <v>137</v>
      </c>
      <c r="H1619" s="2">
        <f>SUM($K$5:K1619)</f>
        <v>18093.305555555551</v>
      </c>
      <c r="I1619" s="2">
        <f>SUM($K$1483:K1619)</f>
        <v>3085.0555555555552</v>
      </c>
      <c r="J1619" s="1">
        <v>107.8</v>
      </c>
      <c r="K1619" s="2">
        <v>29.944444444444443</v>
      </c>
      <c r="L1619" s="2">
        <v>0.18055555555555516</v>
      </c>
      <c r="M1619" s="1">
        <f>IF(K1619&gt;0.001,1,0)</f>
        <v>1</v>
      </c>
      <c r="N1619" s="1">
        <f>IF(L1619&lt;-0.0001,1,0)</f>
        <v>0</v>
      </c>
      <c r="O1619" s="3">
        <f t="shared" si="150"/>
        <v>1.0999999999999999E-2</v>
      </c>
      <c r="P1619" s="2">
        <f t="shared" si="151"/>
        <v>142.54910999999998</v>
      </c>
      <c r="Q1619" s="2">
        <f>0.5*$C$7*$C$8*1.2*K1619^2</f>
        <v>352.95073488888886</v>
      </c>
      <c r="R1619" s="2">
        <f>IF(L1619&gt;0,$C$5*L1619,0)</f>
        <v>238.51388888888837</v>
      </c>
      <c r="S1619" s="2">
        <f t="shared" si="152"/>
        <v>734.01373377777725</v>
      </c>
      <c r="T1619" s="2">
        <f>(S1619*K1619)/1000</f>
        <v>21.979633472567883</v>
      </c>
      <c r="U1619" s="2">
        <f t="shared" si="153"/>
        <v>21.979633472567883</v>
      </c>
      <c r="V1619" s="2">
        <f>SUM(U$5:U1619)</f>
        <v>9463.525738810451</v>
      </c>
      <c r="W1619" s="2">
        <f>V1619/3600</f>
        <v>2.6287571496695699</v>
      </c>
      <c r="X1619" s="2">
        <f>T1619*N1619</f>
        <v>0</v>
      </c>
      <c r="Y1619" s="2">
        <f>SUM(X$5:X1619)</f>
        <v>2455.1299546342316</v>
      </c>
      <c r="Z1619" s="2">
        <f t="shared" si="154"/>
        <v>0.68198054295395316</v>
      </c>
      <c r="AA1619" s="2">
        <f>W1619-Z1619</f>
        <v>1.9467766067156167</v>
      </c>
      <c r="AB1619" s="2">
        <f>(0.5*$C$5*K1619^2)/1000</f>
        <v>592.25037191358024</v>
      </c>
      <c r="AC1619" s="2">
        <f t="shared" si="155"/>
        <v>0</v>
      </c>
      <c r="AD1619" s="13"/>
    </row>
    <row r="1620" spans="5:30" x14ac:dyDescent="0.25">
      <c r="E1620" s="7" t="s">
        <v>4</v>
      </c>
      <c r="F1620" s="1">
        <v>1615</v>
      </c>
      <c r="G1620" s="1">
        <v>138</v>
      </c>
      <c r="H1620" s="2">
        <f>SUM($K$5:K1620)</f>
        <v>18123.444444444442</v>
      </c>
      <c r="I1620" s="2">
        <f>SUM($K$1483:K1620)</f>
        <v>3115.1944444444439</v>
      </c>
      <c r="J1620" s="1">
        <v>108.5</v>
      </c>
      <c r="K1620" s="2">
        <v>30.138888888888889</v>
      </c>
      <c r="L1620" s="2">
        <v>0.2222222222222234</v>
      </c>
      <c r="M1620" s="1">
        <f>IF(K1620&gt;0.001,1,0)</f>
        <v>1</v>
      </c>
      <c r="N1620" s="1">
        <f>IF(L1620&lt;-0.0001,1,0)</f>
        <v>0</v>
      </c>
      <c r="O1620" s="3">
        <f t="shared" si="150"/>
        <v>1.0999999999999999E-2</v>
      </c>
      <c r="P1620" s="2">
        <f t="shared" si="151"/>
        <v>142.54910999999998</v>
      </c>
      <c r="Q1620" s="2">
        <f>0.5*$C$7*$C$8*1.2*K1620^2</f>
        <v>357.54939305555558</v>
      </c>
      <c r="R1620" s="2">
        <f>IF(L1620&gt;0,$C$5*L1620,0)</f>
        <v>293.55555555555713</v>
      </c>
      <c r="S1620" s="2">
        <f t="shared" si="152"/>
        <v>793.65405861111276</v>
      </c>
      <c r="T1620" s="2">
        <f>(S1620*K1620)/1000</f>
        <v>23.919851488696036</v>
      </c>
      <c r="U1620" s="2">
        <f t="shared" si="153"/>
        <v>23.919851488696036</v>
      </c>
      <c r="V1620" s="2">
        <f>SUM(U$5:U1620)</f>
        <v>9487.4455902991467</v>
      </c>
      <c r="W1620" s="2">
        <f>V1620/3600</f>
        <v>2.6354015528608743</v>
      </c>
      <c r="X1620" s="2">
        <f>T1620*N1620</f>
        <v>0</v>
      </c>
      <c r="Y1620" s="2">
        <f>SUM(X$5:X1620)</f>
        <v>2455.1299546342316</v>
      </c>
      <c r="Z1620" s="2">
        <f t="shared" si="154"/>
        <v>0.68198054295395316</v>
      </c>
      <c r="AA1620" s="2">
        <f>W1620-Z1620</f>
        <v>1.9534210099069211</v>
      </c>
      <c r="AB1620" s="2">
        <f>(0.5*$C$5*K1620^2)/1000</f>
        <v>599.96690779320988</v>
      </c>
      <c r="AC1620" s="2">
        <f t="shared" si="155"/>
        <v>0</v>
      </c>
      <c r="AD1620" s="13"/>
    </row>
    <row r="1621" spans="5:30" x14ac:dyDescent="0.25">
      <c r="E1621" s="7" t="s">
        <v>4</v>
      </c>
      <c r="F1621" s="1">
        <v>1616</v>
      </c>
      <c r="G1621" s="1">
        <v>139</v>
      </c>
      <c r="H1621" s="2">
        <f>SUM($K$5:K1621)</f>
        <v>18153.833333333332</v>
      </c>
      <c r="I1621" s="2">
        <f>SUM($K$1483:K1621)</f>
        <v>3145.5833333333326</v>
      </c>
      <c r="J1621" s="1">
        <v>109.4</v>
      </c>
      <c r="K1621" s="2">
        <v>30.388888888888889</v>
      </c>
      <c r="L1621" s="2">
        <v>0.27777777777777779</v>
      </c>
      <c r="M1621" s="1">
        <f>IF(K1621&gt;0.001,1,0)</f>
        <v>1</v>
      </c>
      <c r="N1621" s="1">
        <f>IF(L1621&lt;-0.0001,1,0)</f>
        <v>0</v>
      </c>
      <c r="O1621" s="3">
        <f t="shared" si="150"/>
        <v>1.0999999999999999E-2</v>
      </c>
      <c r="P1621" s="2">
        <f t="shared" si="151"/>
        <v>142.54910999999998</v>
      </c>
      <c r="Q1621" s="2">
        <f>0.5*$C$7*$C$8*1.2*K1621^2</f>
        <v>363.50568955555559</v>
      </c>
      <c r="R1621" s="2">
        <f>IF(L1621&gt;0,$C$5*L1621,0)</f>
        <v>366.94444444444446</v>
      </c>
      <c r="S1621" s="2">
        <f t="shared" si="152"/>
        <v>872.99924400000009</v>
      </c>
      <c r="T1621" s="2">
        <f>(S1621*K1621)/1000</f>
        <v>26.529477026000006</v>
      </c>
      <c r="U1621" s="2">
        <f t="shared" si="153"/>
        <v>26.529477026000006</v>
      </c>
      <c r="V1621" s="2">
        <f>SUM(U$5:U1621)</f>
        <v>9513.9750673251474</v>
      </c>
      <c r="W1621" s="2">
        <f>V1621/3600</f>
        <v>2.6427708520347633</v>
      </c>
      <c r="X1621" s="2">
        <f>T1621*N1621</f>
        <v>0</v>
      </c>
      <c r="Y1621" s="2">
        <f>SUM(X$5:X1621)</f>
        <v>2455.1299546342316</v>
      </c>
      <c r="Z1621" s="2">
        <f t="shared" si="154"/>
        <v>0.68198054295395316</v>
      </c>
      <c r="AA1621" s="2">
        <f>W1621-Z1621</f>
        <v>1.9607903090808101</v>
      </c>
      <c r="AB1621" s="2">
        <f>(0.5*$C$5*K1621^2)/1000</f>
        <v>609.96155709876552</v>
      </c>
      <c r="AC1621" s="2">
        <f t="shared" si="155"/>
        <v>0</v>
      </c>
      <c r="AD1621" s="13"/>
    </row>
    <row r="1622" spans="5:30" x14ac:dyDescent="0.25">
      <c r="E1622" s="7" t="s">
        <v>4</v>
      </c>
      <c r="F1622" s="1">
        <v>1617</v>
      </c>
      <c r="G1622" s="1">
        <v>140</v>
      </c>
      <c r="H1622" s="2">
        <f>SUM($K$5:K1622)</f>
        <v>18184.527777777777</v>
      </c>
      <c r="I1622" s="2">
        <f>SUM($K$1483:K1622)</f>
        <v>3176.2777777777769</v>
      </c>
      <c r="J1622" s="1">
        <v>110.5</v>
      </c>
      <c r="K1622" s="2">
        <v>30.694444444444443</v>
      </c>
      <c r="L1622" s="2">
        <v>0.31944444444444403</v>
      </c>
      <c r="M1622" s="1">
        <f>IF(K1622&gt;0.001,1,0)</f>
        <v>1</v>
      </c>
      <c r="N1622" s="1">
        <f>IF(L1622&lt;-0.0001,1,0)</f>
        <v>0</v>
      </c>
      <c r="O1622" s="3">
        <f t="shared" si="150"/>
        <v>1.0999999999999999E-2</v>
      </c>
      <c r="P1622" s="2">
        <f t="shared" si="151"/>
        <v>142.54910999999998</v>
      </c>
      <c r="Q1622" s="2">
        <f>0.5*$C$7*$C$8*1.2*K1622^2</f>
        <v>370.85242638888889</v>
      </c>
      <c r="R1622" s="2">
        <f>IF(L1622&gt;0,$C$5*L1622,0)</f>
        <v>421.98611111111057</v>
      </c>
      <c r="S1622" s="2">
        <f t="shared" si="152"/>
        <v>935.3876474999995</v>
      </c>
      <c r="T1622" s="2">
        <f>(S1622*K1622)/1000</f>
        <v>28.711204180208316</v>
      </c>
      <c r="U1622" s="2">
        <f t="shared" si="153"/>
        <v>28.711204180208316</v>
      </c>
      <c r="V1622" s="2">
        <f>SUM(U$5:U1622)</f>
        <v>9542.6862715053558</v>
      </c>
      <c r="W1622" s="2">
        <f>V1622/3600</f>
        <v>2.6507461865292656</v>
      </c>
      <c r="X1622" s="2">
        <f>T1622*N1622</f>
        <v>0</v>
      </c>
      <c r="Y1622" s="2">
        <f>SUM(X$5:X1622)</f>
        <v>2455.1299546342316</v>
      </c>
      <c r="Z1622" s="2">
        <f t="shared" si="154"/>
        <v>0.68198054295395316</v>
      </c>
      <c r="AA1622" s="2">
        <f>W1622-Z1622</f>
        <v>1.9687656435753125</v>
      </c>
      <c r="AB1622" s="2">
        <f>(0.5*$C$5*K1622^2)/1000</f>
        <v>622.28936149691356</v>
      </c>
      <c r="AC1622" s="2">
        <f t="shared" si="155"/>
        <v>0</v>
      </c>
      <c r="AD1622" s="13"/>
    </row>
    <row r="1623" spans="5:30" x14ac:dyDescent="0.25">
      <c r="E1623" s="7" t="s">
        <v>4</v>
      </c>
      <c r="F1623" s="1">
        <v>1618</v>
      </c>
      <c r="G1623" s="1">
        <v>141</v>
      </c>
      <c r="H1623" s="2">
        <f>SUM($K$5:K1623)</f>
        <v>18215.555555555555</v>
      </c>
      <c r="I1623" s="2">
        <f>SUM($K$1483:K1623)</f>
        <v>3207.3055555555547</v>
      </c>
      <c r="J1623" s="1">
        <v>111.7</v>
      </c>
      <c r="K1623" s="2">
        <v>31.027777777777779</v>
      </c>
      <c r="L1623" s="2">
        <v>0.34722222222222221</v>
      </c>
      <c r="M1623" s="1">
        <f>IF(K1623&gt;0.001,1,0)</f>
        <v>1</v>
      </c>
      <c r="N1623" s="1">
        <f>IF(L1623&lt;-0.0001,1,0)</f>
        <v>0</v>
      </c>
      <c r="O1623" s="3">
        <f t="shared" si="150"/>
        <v>1.0999999999999999E-2</v>
      </c>
      <c r="P1623" s="2">
        <f t="shared" si="151"/>
        <v>142.54910999999998</v>
      </c>
      <c r="Q1623" s="2">
        <f>0.5*$C$7*$C$8*1.2*K1623^2</f>
        <v>378.95087572222224</v>
      </c>
      <c r="R1623" s="2">
        <f>IF(L1623&gt;0,$C$5*L1623,0)</f>
        <v>458.68055555555554</v>
      </c>
      <c r="S1623" s="2">
        <f t="shared" si="152"/>
        <v>980.18054127777771</v>
      </c>
      <c r="T1623" s="2">
        <f>(S1623*K1623)/1000</f>
        <v>30.412824016868825</v>
      </c>
      <c r="U1623" s="2">
        <f t="shared" si="153"/>
        <v>30.412824016868825</v>
      </c>
      <c r="V1623" s="2">
        <f>SUM(U$5:U1623)</f>
        <v>9573.0990955222242</v>
      </c>
      <c r="W1623" s="2">
        <f>V1623/3600</f>
        <v>2.659194193200618</v>
      </c>
      <c r="X1623" s="2">
        <f>T1623*N1623</f>
        <v>0</v>
      </c>
      <c r="Y1623" s="2">
        <f>SUM(X$5:X1623)</f>
        <v>2455.1299546342316</v>
      </c>
      <c r="Z1623" s="2">
        <f t="shared" si="154"/>
        <v>0.68198054295395316</v>
      </c>
      <c r="AA1623" s="2">
        <f>W1623-Z1623</f>
        <v>1.9772136502466648</v>
      </c>
      <c r="AB1623" s="2">
        <f>(0.5*$C$5*K1623^2)/1000</f>
        <v>635.8785374228396</v>
      </c>
      <c r="AC1623" s="2">
        <f t="shared" si="155"/>
        <v>0</v>
      </c>
      <c r="AD1623" s="13"/>
    </row>
    <row r="1624" spans="5:30" x14ac:dyDescent="0.25">
      <c r="E1624" s="7" t="s">
        <v>4</v>
      </c>
      <c r="F1624" s="1">
        <v>1619</v>
      </c>
      <c r="G1624" s="1">
        <v>142</v>
      </c>
      <c r="H1624" s="2">
        <f>SUM($K$5:K1624)</f>
        <v>18246.944444444445</v>
      </c>
      <c r="I1624" s="2">
        <f>SUM($K$1483:K1624)</f>
        <v>3238.6944444444434</v>
      </c>
      <c r="J1624" s="1">
        <v>113</v>
      </c>
      <c r="K1624" s="2">
        <v>31.388888888888889</v>
      </c>
      <c r="L1624" s="2">
        <v>0.33333333333333215</v>
      </c>
      <c r="M1624" s="1">
        <f>IF(K1624&gt;0.001,1,0)</f>
        <v>1</v>
      </c>
      <c r="N1624" s="1">
        <f>IF(L1624&lt;-0.0001,1,0)</f>
        <v>0</v>
      </c>
      <c r="O1624" s="3">
        <f t="shared" si="150"/>
        <v>1.0999999999999999E-2</v>
      </c>
      <c r="P1624" s="2">
        <f t="shared" si="151"/>
        <v>142.54910999999998</v>
      </c>
      <c r="Q1624" s="2">
        <f>0.5*$C$7*$C$8*1.2*K1624^2</f>
        <v>387.82290555555556</v>
      </c>
      <c r="R1624" s="2">
        <f>IF(L1624&gt;0,$C$5*L1624,0)</f>
        <v>440.33333333333178</v>
      </c>
      <c r="S1624" s="2">
        <f t="shared" si="152"/>
        <v>970.70534888888733</v>
      </c>
      <c r="T1624" s="2">
        <f>(S1624*K1624)/1000</f>
        <v>30.469362340123407</v>
      </c>
      <c r="U1624" s="2">
        <f t="shared" si="153"/>
        <v>30.469362340123407</v>
      </c>
      <c r="V1624" s="2">
        <f>SUM(U$5:U1624)</f>
        <v>9603.5684578623477</v>
      </c>
      <c r="W1624" s="2">
        <f>V1624/3600</f>
        <v>2.6676579049617635</v>
      </c>
      <c r="X1624" s="2">
        <f>T1624*N1624</f>
        <v>0</v>
      </c>
      <c r="Y1624" s="2">
        <f>SUM(X$5:X1624)</f>
        <v>2455.1299546342316</v>
      </c>
      <c r="Z1624" s="2">
        <f t="shared" si="154"/>
        <v>0.68198054295395316</v>
      </c>
      <c r="AA1624" s="2">
        <f>W1624-Z1624</f>
        <v>1.9856773620078103</v>
      </c>
      <c r="AB1624" s="2">
        <f>(0.5*$C$5*K1624^2)/1000</f>
        <v>650.76577932098769</v>
      </c>
      <c r="AC1624" s="2">
        <f t="shared" si="155"/>
        <v>0</v>
      </c>
      <c r="AD1624" s="13"/>
    </row>
    <row r="1625" spans="5:30" x14ac:dyDescent="0.25">
      <c r="E1625" s="7" t="s">
        <v>4</v>
      </c>
      <c r="F1625" s="1">
        <v>1620</v>
      </c>
      <c r="G1625" s="1">
        <v>143</v>
      </c>
      <c r="H1625" s="2">
        <f>SUM($K$5:K1625)</f>
        <v>18278.638888888891</v>
      </c>
      <c r="I1625" s="2">
        <f>SUM($K$1483:K1625)</f>
        <v>3270.3888888888878</v>
      </c>
      <c r="J1625" s="1">
        <v>114.1</v>
      </c>
      <c r="K1625" s="2">
        <v>31.694444444444443</v>
      </c>
      <c r="L1625" s="2">
        <v>0.29166666666666585</v>
      </c>
      <c r="M1625" s="1">
        <f>IF(K1625&gt;0.001,1,0)</f>
        <v>1</v>
      </c>
      <c r="N1625" s="1">
        <f>IF(L1625&lt;-0.0001,1,0)</f>
        <v>0</v>
      </c>
      <c r="O1625" s="3">
        <f t="shared" si="150"/>
        <v>1.0999999999999999E-2</v>
      </c>
      <c r="P1625" s="2">
        <f t="shared" si="151"/>
        <v>142.54910999999998</v>
      </c>
      <c r="Q1625" s="2">
        <f>0.5*$C$7*$C$8*1.2*K1625^2</f>
        <v>395.41019038888885</v>
      </c>
      <c r="R1625" s="2">
        <f>IF(L1625&gt;0,$C$5*L1625,0)</f>
        <v>385.29166666666561</v>
      </c>
      <c r="S1625" s="2">
        <f t="shared" si="152"/>
        <v>923.25096705555438</v>
      </c>
      <c r="T1625" s="2">
        <f>(S1625*K1625)/1000</f>
        <v>29.261926483621874</v>
      </c>
      <c r="U1625" s="2">
        <f t="shared" si="153"/>
        <v>29.261926483621874</v>
      </c>
      <c r="V1625" s="2">
        <f>SUM(U$5:U1625)</f>
        <v>9632.8303843459689</v>
      </c>
      <c r="W1625" s="2">
        <f>V1625/3600</f>
        <v>2.6757862178738803</v>
      </c>
      <c r="X1625" s="2">
        <f>T1625*N1625</f>
        <v>0</v>
      </c>
      <c r="Y1625" s="2">
        <f>SUM(X$5:X1625)</f>
        <v>2455.1299546342316</v>
      </c>
      <c r="Z1625" s="2">
        <f t="shared" si="154"/>
        <v>0.68198054295395316</v>
      </c>
      <c r="AA1625" s="2">
        <f>W1625-Z1625</f>
        <v>1.9938056749199271</v>
      </c>
      <c r="AB1625" s="2">
        <f>(0.5*$C$5*K1625^2)/1000</f>
        <v>663.49722260802457</v>
      </c>
      <c r="AC1625" s="2">
        <f t="shared" si="155"/>
        <v>0</v>
      </c>
      <c r="AD1625" s="13"/>
    </row>
    <row r="1626" spans="5:30" x14ac:dyDescent="0.25">
      <c r="E1626" s="7" t="s">
        <v>4</v>
      </c>
      <c r="F1626" s="1">
        <v>1621</v>
      </c>
      <c r="G1626" s="1">
        <v>144</v>
      </c>
      <c r="H1626" s="2">
        <f>SUM($K$5:K1626)</f>
        <v>18310.611111111113</v>
      </c>
      <c r="I1626" s="2">
        <f>SUM($K$1483:K1626)</f>
        <v>3302.3611111111099</v>
      </c>
      <c r="J1626" s="1">
        <v>115.1</v>
      </c>
      <c r="K1626" s="2">
        <v>31.972222222222221</v>
      </c>
      <c r="L1626" s="2">
        <v>0.25000000000000155</v>
      </c>
      <c r="M1626" s="1">
        <f>IF(K1626&gt;0.001,1,0)</f>
        <v>1</v>
      </c>
      <c r="N1626" s="1">
        <f>IF(L1626&lt;-0.0001,1,0)</f>
        <v>0</v>
      </c>
      <c r="O1626" s="3">
        <f t="shared" si="150"/>
        <v>1.0999999999999999E-2</v>
      </c>
      <c r="P1626" s="2">
        <f t="shared" si="151"/>
        <v>142.54910999999998</v>
      </c>
      <c r="Q1626" s="2">
        <f>0.5*$C$7*$C$8*1.2*K1626^2</f>
        <v>402.3715037222222</v>
      </c>
      <c r="R1626" s="2">
        <f>IF(L1626&gt;0,$C$5*L1626,0)</f>
        <v>330.25000000000205</v>
      </c>
      <c r="S1626" s="2">
        <f t="shared" si="152"/>
        <v>875.17061372222429</v>
      </c>
      <c r="T1626" s="2">
        <f>(S1626*K1626)/1000</f>
        <v>27.981149344285562</v>
      </c>
      <c r="U1626" s="2">
        <f t="shared" si="153"/>
        <v>27.981149344285562</v>
      </c>
      <c r="V1626" s="2">
        <f>SUM(U$5:U1626)</f>
        <v>9660.8115336902538</v>
      </c>
      <c r="W1626" s="2">
        <f>V1626/3600</f>
        <v>2.6835587593584038</v>
      </c>
      <c r="X1626" s="2">
        <f>T1626*N1626</f>
        <v>0</v>
      </c>
      <c r="Y1626" s="2">
        <f>SUM(X$5:X1626)</f>
        <v>2455.1299546342316</v>
      </c>
      <c r="Z1626" s="2">
        <f t="shared" si="154"/>
        <v>0.68198054295395316</v>
      </c>
      <c r="AA1626" s="2">
        <f>W1626-Z1626</f>
        <v>2.0015782164044507</v>
      </c>
      <c r="AB1626" s="2">
        <f>(0.5*$C$5*K1626^2)/1000</f>
        <v>675.17828742283939</v>
      </c>
      <c r="AC1626" s="2">
        <f t="shared" si="155"/>
        <v>0</v>
      </c>
      <c r="AD1626" s="13"/>
    </row>
    <row r="1627" spans="5:30" x14ac:dyDescent="0.25">
      <c r="E1627" s="7" t="s">
        <v>4</v>
      </c>
      <c r="F1627" s="1">
        <v>1622</v>
      </c>
      <c r="G1627" s="1">
        <v>145</v>
      </c>
      <c r="H1627" s="2">
        <f>SUM($K$5:K1627)</f>
        <v>18342.805555555558</v>
      </c>
      <c r="I1627" s="2">
        <f>SUM($K$1483:K1627)</f>
        <v>3334.5555555555543</v>
      </c>
      <c r="J1627" s="1">
        <v>115.9</v>
      </c>
      <c r="K1627" s="2">
        <v>32.194444444444443</v>
      </c>
      <c r="L1627" s="2">
        <v>0.19444444444444522</v>
      </c>
      <c r="M1627" s="1">
        <f>IF(K1627&gt;0.001,1,0)</f>
        <v>1</v>
      </c>
      <c r="N1627" s="1">
        <f>IF(L1627&lt;-0.0001,1,0)</f>
        <v>0</v>
      </c>
      <c r="O1627" s="3">
        <f t="shared" si="150"/>
        <v>1.0999999999999999E-2</v>
      </c>
      <c r="P1627" s="2">
        <f t="shared" si="151"/>
        <v>142.54910999999998</v>
      </c>
      <c r="Q1627" s="2">
        <f>0.5*$C$7*$C$8*1.2*K1627^2</f>
        <v>407.98429038888889</v>
      </c>
      <c r="R1627" s="2">
        <f>IF(L1627&gt;0,$C$5*L1627,0)</f>
        <v>256.86111111111217</v>
      </c>
      <c r="S1627" s="2">
        <f t="shared" si="152"/>
        <v>807.39451150000104</v>
      </c>
      <c r="T1627" s="2">
        <f>(S1627*K1627)/1000</f>
        <v>25.993617745236143</v>
      </c>
      <c r="U1627" s="2">
        <f t="shared" si="153"/>
        <v>25.993617745236143</v>
      </c>
      <c r="V1627" s="2">
        <f>SUM(U$5:U1627)</f>
        <v>9686.8051514354902</v>
      </c>
      <c r="W1627" s="2">
        <f>V1627/3600</f>
        <v>2.6907792087320805</v>
      </c>
      <c r="X1627" s="2">
        <f>T1627*N1627</f>
        <v>0</v>
      </c>
      <c r="Y1627" s="2">
        <f>SUM(X$5:X1627)</f>
        <v>2455.1299546342316</v>
      </c>
      <c r="Z1627" s="2">
        <f t="shared" si="154"/>
        <v>0.68198054295395316</v>
      </c>
      <c r="AA1627" s="2">
        <f>W1627-Z1627</f>
        <v>2.0087986657781274</v>
      </c>
      <c r="AB1627" s="2">
        <f>(0.5*$C$5*K1627^2)/1000</f>
        <v>684.59652816358027</v>
      </c>
      <c r="AC1627" s="2">
        <f t="shared" si="155"/>
        <v>0</v>
      </c>
      <c r="AD1627" s="13"/>
    </row>
    <row r="1628" spans="5:30" x14ac:dyDescent="0.25">
      <c r="E1628" s="7" t="s">
        <v>4</v>
      </c>
      <c r="F1628" s="1">
        <v>1623</v>
      </c>
      <c r="G1628" s="1">
        <v>146</v>
      </c>
      <c r="H1628" s="2">
        <f>SUM($K$5:K1628)</f>
        <v>18375.166666666668</v>
      </c>
      <c r="I1628" s="2">
        <f>SUM($K$1483:K1628)</f>
        <v>3366.9166666666656</v>
      </c>
      <c r="J1628" s="1">
        <v>116.5</v>
      </c>
      <c r="K1628" s="2">
        <v>32.361111111111107</v>
      </c>
      <c r="L1628" s="2">
        <v>0.11111111111111072</v>
      </c>
      <c r="M1628" s="1">
        <f>IF(K1628&gt;0.001,1,0)</f>
        <v>1</v>
      </c>
      <c r="N1628" s="1">
        <f>IF(L1628&lt;-0.0001,1,0)</f>
        <v>0</v>
      </c>
      <c r="O1628" s="3">
        <f t="shared" si="150"/>
        <v>1.0999999999999999E-2</v>
      </c>
      <c r="P1628" s="2">
        <f t="shared" si="151"/>
        <v>142.54910999999998</v>
      </c>
      <c r="Q1628" s="2">
        <f>0.5*$C$7*$C$8*1.2*K1628^2</f>
        <v>412.21939305555549</v>
      </c>
      <c r="R1628" s="2">
        <f>IF(L1628&gt;0,$C$5*L1628,0)</f>
        <v>146.77777777777726</v>
      </c>
      <c r="S1628" s="2">
        <f t="shared" si="152"/>
        <v>701.54628083333273</v>
      </c>
      <c r="T1628" s="2">
        <f>(S1628*K1628)/1000</f>
        <v>22.702817143634238</v>
      </c>
      <c r="U1628" s="2">
        <f t="shared" si="153"/>
        <v>22.702817143634238</v>
      </c>
      <c r="V1628" s="2">
        <f>SUM(U$5:U1628)</f>
        <v>9709.5079685791243</v>
      </c>
      <c r="W1628" s="2">
        <f>V1628/3600</f>
        <v>2.6970855468275343</v>
      </c>
      <c r="X1628" s="2">
        <f>T1628*N1628</f>
        <v>0</v>
      </c>
      <c r="Y1628" s="2">
        <f>SUM(X$5:X1628)</f>
        <v>2455.1299546342316</v>
      </c>
      <c r="Z1628" s="2">
        <f t="shared" si="154"/>
        <v>0.68198054295395316</v>
      </c>
      <c r="AA1628" s="2">
        <f>W1628-Z1628</f>
        <v>2.0151050038735812</v>
      </c>
      <c r="AB1628" s="2">
        <f>(0.5*$C$5*K1628^2)/1000</f>
        <v>691.70301890432074</v>
      </c>
      <c r="AC1628" s="2">
        <f t="shared" si="155"/>
        <v>0</v>
      </c>
      <c r="AD1628" s="13"/>
    </row>
    <row r="1629" spans="5:30" x14ac:dyDescent="0.25">
      <c r="E1629" s="7" t="s">
        <v>4</v>
      </c>
      <c r="F1629" s="1">
        <v>1624</v>
      </c>
      <c r="G1629" s="1">
        <v>147</v>
      </c>
      <c r="H1629" s="2">
        <f>SUM($K$5:K1629)</f>
        <v>18407.583333333336</v>
      </c>
      <c r="I1629" s="2">
        <f>SUM($K$1483:K1629)</f>
        <v>3399.3333333333321</v>
      </c>
      <c r="J1629" s="1">
        <v>116.7</v>
      </c>
      <c r="K1629" s="2">
        <v>32.416666666666664</v>
      </c>
      <c r="L1629" s="2">
        <v>1.3888888888888099E-2</v>
      </c>
      <c r="M1629" s="1">
        <f>IF(K1629&gt;0.001,1,0)</f>
        <v>1</v>
      </c>
      <c r="N1629" s="1">
        <f>IF(L1629&lt;-0.0001,1,0)</f>
        <v>0</v>
      </c>
      <c r="O1629" s="3">
        <f t="shared" si="150"/>
        <v>1.0999999999999999E-2</v>
      </c>
      <c r="P1629" s="2">
        <f t="shared" si="151"/>
        <v>142.54910999999998</v>
      </c>
      <c r="Q1629" s="2">
        <f>0.5*$C$7*$C$8*1.2*K1629^2</f>
        <v>413.63595349999997</v>
      </c>
      <c r="R1629" s="2">
        <f>IF(L1629&gt;0,$C$5*L1629,0)</f>
        <v>18.347222222221177</v>
      </c>
      <c r="S1629" s="2">
        <f t="shared" si="152"/>
        <v>574.5322857222211</v>
      </c>
      <c r="T1629" s="2">
        <f>(S1629*K1629)/1000</f>
        <v>18.624421595495331</v>
      </c>
      <c r="U1629" s="2">
        <f t="shared" si="153"/>
        <v>18.624421595495331</v>
      </c>
      <c r="V1629" s="2">
        <f>SUM(U$5:U1629)</f>
        <v>9728.13239017462</v>
      </c>
      <c r="W1629" s="2">
        <f>V1629/3600</f>
        <v>2.7022589972707278</v>
      </c>
      <c r="X1629" s="2">
        <f>T1629*N1629</f>
        <v>0</v>
      </c>
      <c r="Y1629" s="2">
        <f>SUM(X$5:X1629)</f>
        <v>2455.1299546342316</v>
      </c>
      <c r="Z1629" s="2">
        <f t="shared" si="154"/>
        <v>0.68198054295395316</v>
      </c>
      <c r="AA1629" s="2">
        <f>W1629-Z1629</f>
        <v>2.0202784543167747</v>
      </c>
      <c r="AB1629" s="2">
        <f>(0.5*$C$5*K1629^2)/1000</f>
        <v>694.08000347222219</v>
      </c>
      <c r="AC1629" s="2">
        <f t="shared" si="155"/>
        <v>0</v>
      </c>
      <c r="AD1629" s="13"/>
    </row>
    <row r="1630" spans="5:30" x14ac:dyDescent="0.25">
      <c r="E1630" s="7" t="s">
        <v>4</v>
      </c>
      <c r="F1630" s="1">
        <v>1625</v>
      </c>
      <c r="G1630" s="1">
        <v>148</v>
      </c>
      <c r="H1630" s="2">
        <f>SUM($K$5:K1630)</f>
        <v>18439.972222222226</v>
      </c>
      <c r="I1630" s="2">
        <f>SUM($K$1483:K1630)</f>
        <v>3431.7222222222208</v>
      </c>
      <c r="J1630" s="1">
        <v>116.6</v>
      </c>
      <c r="K1630" s="2">
        <v>32.388888888888886</v>
      </c>
      <c r="L1630" s="2">
        <v>-6.9444444444444448E-2</v>
      </c>
      <c r="M1630" s="1">
        <f>IF(K1630&gt;0.001,1,0)</f>
        <v>1</v>
      </c>
      <c r="N1630" s="1">
        <f>IF(L1630&lt;-0.0001,1,0)</f>
        <v>1</v>
      </c>
      <c r="O1630" s="3">
        <f t="shared" si="150"/>
        <v>1.0999999999999999E-2</v>
      </c>
      <c r="P1630" s="2">
        <f t="shared" si="151"/>
        <v>142.54910999999998</v>
      </c>
      <c r="Q1630" s="2">
        <f>0.5*$C$7*$C$8*1.2*K1630^2</f>
        <v>412.92736955555546</v>
      </c>
      <c r="R1630" s="2">
        <f>IF(L1630&gt;0,$C$5*L1630,0)</f>
        <v>0</v>
      </c>
      <c r="S1630" s="2">
        <f t="shared" si="152"/>
        <v>555.47647955555544</v>
      </c>
      <c r="T1630" s="2">
        <f>(S1630*K1630)/1000</f>
        <v>17.991265976716043</v>
      </c>
      <c r="U1630" s="2">
        <f t="shared" si="153"/>
        <v>17.991265976716043</v>
      </c>
      <c r="V1630" s="2">
        <f>SUM(U$5:U1630)</f>
        <v>9746.123656151336</v>
      </c>
      <c r="W1630" s="2">
        <f>V1630/3600</f>
        <v>2.7072565711531489</v>
      </c>
      <c r="X1630" s="2">
        <f>T1630*N1630</f>
        <v>17.991265976716043</v>
      </c>
      <c r="Y1630" s="2">
        <f>SUM(X$5:X1630)</f>
        <v>2473.1212206109476</v>
      </c>
      <c r="Z1630" s="2">
        <f t="shared" si="154"/>
        <v>0.68697811683637433</v>
      </c>
      <c r="AA1630" s="2">
        <f>W1630-Z1630</f>
        <v>2.0202784543167747</v>
      </c>
      <c r="AB1630" s="2">
        <f>(0.5*$C$5*K1630^2)/1000</f>
        <v>692.89100154320965</v>
      </c>
      <c r="AC1630" s="2">
        <f t="shared" si="155"/>
        <v>692.89100154320965</v>
      </c>
      <c r="AD1630" s="13"/>
    </row>
    <row r="1631" spans="5:30" x14ac:dyDescent="0.25">
      <c r="E1631" s="7" t="s">
        <v>4</v>
      </c>
      <c r="F1631" s="1">
        <v>1626</v>
      </c>
      <c r="G1631" s="1">
        <v>149</v>
      </c>
      <c r="H1631" s="2">
        <f>SUM($K$5:K1631)</f>
        <v>18472.250000000004</v>
      </c>
      <c r="I1631" s="2">
        <f>SUM($K$1483:K1631)</f>
        <v>3463.9999999999986</v>
      </c>
      <c r="J1631" s="1">
        <v>116.2</v>
      </c>
      <c r="K1631" s="2">
        <v>32.277777777777779</v>
      </c>
      <c r="L1631" s="2">
        <v>-0.19444444444444325</v>
      </c>
      <c r="M1631" s="1">
        <f>IF(K1631&gt;0.001,1,0)</f>
        <v>1</v>
      </c>
      <c r="N1631" s="1">
        <f>IF(L1631&lt;-0.0001,1,0)</f>
        <v>1</v>
      </c>
      <c r="O1631" s="3">
        <f t="shared" si="150"/>
        <v>1.0999999999999999E-2</v>
      </c>
      <c r="P1631" s="2">
        <f t="shared" si="151"/>
        <v>142.54910999999998</v>
      </c>
      <c r="Q1631" s="2">
        <f>0.5*$C$7*$C$8*1.2*K1631^2</f>
        <v>410.0991082222223</v>
      </c>
      <c r="R1631" s="2">
        <f>IF(L1631&gt;0,$C$5*L1631,0)</f>
        <v>0</v>
      </c>
      <c r="S1631" s="2">
        <f t="shared" si="152"/>
        <v>552.64821822222234</v>
      </c>
      <c r="T1631" s="2">
        <f>(S1631*K1631)/1000</f>
        <v>17.838256377061736</v>
      </c>
      <c r="U1631" s="2">
        <f t="shared" si="153"/>
        <v>17.838256377061736</v>
      </c>
      <c r="V1631" s="2">
        <f>SUM(U$5:U1631)</f>
        <v>9763.9619125283971</v>
      </c>
      <c r="W1631" s="2">
        <f>V1631/3600</f>
        <v>2.7122116423689993</v>
      </c>
      <c r="X1631" s="2">
        <f>T1631*N1631</f>
        <v>17.838256377061736</v>
      </c>
      <c r="Y1631" s="2">
        <f>SUM(X$5:X1631)</f>
        <v>2490.9594769880096</v>
      </c>
      <c r="Z1631" s="2">
        <f t="shared" si="154"/>
        <v>0.69193318805222492</v>
      </c>
      <c r="AA1631" s="2">
        <f>W1631-Z1631</f>
        <v>2.0202784543167742</v>
      </c>
      <c r="AB1631" s="2">
        <f>(0.5*$C$5*K1631^2)/1000</f>
        <v>688.14518672839517</v>
      </c>
      <c r="AC1631" s="2">
        <f t="shared" si="155"/>
        <v>688.14518672839517</v>
      </c>
      <c r="AD1631" s="13"/>
    </row>
    <row r="1632" spans="5:30" x14ac:dyDescent="0.25">
      <c r="E1632" s="7" t="s">
        <v>4</v>
      </c>
      <c r="F1632" s="1">
        <v>1627</v>
      </c>
      <c r="G1632" s="1">
        <v>150</v>
      </c>
      <c r="H1632" s="2">
        <f>SUM($K$5:K1632)</f>
        <v>18504.250000000004</v>
      </c>
      <c r="I1632" s="2">
        <f>SUM($K$1483:K1632)</f>
        <v>3495.9999999999986</v>
      </c>
      <c r="J1632" s="1">
        <v>115.2</v>
      </c>
      <c r="K1632" s="2">
        <v>32</v>
      </c>
      <c r="L1632" s="2">
        <v>-0.33333333333333409</v>
      </c>
      <c r="M1632" s="1">
        <f>IF(K1632&gt;0.001,1,0)</f>
        <v>1</v>
      </c>
      <c r="N1632" s="1">
        <f>IF(L1632&lt;-0.0001,1,0)</f>
        <v>1</v>
      </c>
      <c r="O1632" s="3">
        <f t="shared" si="150"/>
        <v>1.0999999999999999E-2</v>
      </c>
      <c r="P1632" s="2">
        <f t="shared" si="151"/>
        <v>142.54910999999998</v>
      </c>
      <c r="Q1632" s="2">
        <f>0.5*$C$7*$C$8*1.2*K1632^2</f>
        <v>403.07097600000003</v>
      </c>
      <c r="R1632" s="2">
        <f>IF(L1632&gt;0,$C$5*L1632,0)</f>
        <v>0</v>
      </c>
      <c r="S1632" s="2">
        <f t="shared" si="152"/>
        <v>545.62008600000001</v>
      </c>
      <c r="T1632" s="2">
        <f>(S1632*K1632)/1000</f>
        <v>17.459842752</v>
      </c>
      <c r="U1632" s="2">
        <f t="shared" si="153"/>
        <v>17.459842752</v>
      </c>
      <c r="V1632" s="2">
        <f>SUM(U$5:U1632)</f>
        <v>9781.4217552803966</v>
      </c>
      <c r="W1632" s="2">
        <f>V1632/3600</f>
        <v>2.717061598688999</v>
      </c>
      <c r="X1632" s="2">
        <f>T1632*N1632</f>
        <v>17.459842752</v>
      </c>
      <c r="Y1632" s="2">
        <f>SUM(X$5:X1632)</f>
        <v>2508.4193197400095</v>
      </c>
      <c r="Z1632" s="2">
        <f t="shared" si="154"/>
        <v>0.69678314437222488</v>
      </c>
      <c r="AA1632" s="2">
        <f>W1632-Z1632</f>
        <v>2.0202784543167742</v>
      </c>
      <c r="AB1632" s="2">
        <f>(0.5*$C$5*K1632^2)/1000</f>
        <v>676.35199999999998</v>
      </c>
      <c r="AC1632" s="2">
        <f t="shared" si="155"/>
        <v>676.35199999999998</v>
      </c>
      <c r="AD1632" s="13"/>
    </row>
    <row r="1633" spans="5:30" x14ac:dyDescent="0.25">
      <c r="E1633" s="7" t="s">
        <v>4</v>
      </c>
      <c r="F1633" s="1">
        <v>1628</v>
      </c>
      <c r="G1633" s="1">
        <v>151</v>
      </c>
      <c r="H1633" s="2">
        <f>SUM($K$5:K1633)</f>
        <v>18535.861111111113</v>
      </c>
      <c r="I1633" s="2">
        <f>SUM($K$1483:K1633)</f>
        <v>3527.6111111111099</v>
      </c>
      <c r="J1633" s="1">
        <v>113.8</v>
      </c>
      <c r="K1633" s="2">
        <v>31.611111111111111</v>
      </c>
      <c r="L1633" s="2">
        <v>-0.44444444444444481</v>
      </c>
      <c r="M1633" s="1">
        <f>IF(K1633&gt;0.001,1,0)</f>
        <v>1</v>
      </c>
      <c r="N1633" s="1">
        <f>IF(L1633&lt;-0.0001,1,0)</f>
        <v>1</v>
      </c>
      <c r="O1633" s="3">
        <f t="shared" si="150"/>
        <v>1.0999999999999999E-2</v>
      </c>
      <c r="P1633" s="2">
        <f t="shared" si="151"/>
        <v>142.54910999999998</v>
      </c>
      <c r="Q1633" s="2">
        <f>0.5*$C$7*$C$8*1.2*K1633^2</f>
        <v>393.33364155555557</v>
      </c>
      <c r="R1633" s="2">
        <f>IF(L1633&gt;0,$C$5*L1633,0)</f>
        <v>0</v>
      </c>
      <c r="S1633" s="2">
        <f t="shared" si="152"/>
        <v>535.88275155555561</v>
      </c>
      <c r="T1633" s="2">
        <f>(S1633*K1633)/1000</f>
        <v>16.939849201950619</v>
      </c>
      <c r="U1633" s="2">
        <f t="shared" si="153"/>
        <v>16.939849201950619</v>
      </c>
      <c r="V1633" s="2">
        <f>SUM(U$5:U1633)</f>
        <v>9798.3616044823466</v>
      </c>
      <c r="W1633" s="2">
        <f>V1633/3600</f>
        <v>2.7217671123562073</v>
      </c>
      <c r="X1633" s="2">
        <f>T1633*N1633</f>
        <v>16.939849201950619</v>
      </c>
      <c r="Y1633" s="2">
        <f>SUM(X$5:X1633)</f>
        <v>2525.35916894196</v>
      </c>
      <c r="Z1633" s="2">
        <f t="shared" si="154"/>
        <v>0.70148865803943328</v>
      </c>
      <c r="AA1633" s="2">
        <f>W1633-Z1633</f>
        <v>2.0202784543167738</v>
      </c>
      <c r="AB1633" s="2">
        <f>(0.5*$C$5*K1633^2)/1000</f>
        <v>660.01277932098765</v>
      </c>
      <c r="AC1633" s="2">
        <f t="shared" si="155"/>
        <v>660.01277932098765</v>
      </c>
      <c r="AD1633" s="13"/>
    </row>
    <row r="1634" spans="5:30" x14ac:dyDescent="0.25">
      <c r="E1634" s="7" t="s">
        <v>4</v>
      </c>
      <c r="F1634" s="1">
        <v>1629</v>
      </c>
      <c r="G1634" s="1">
        <v>152</v>
      </c>
      <c r="H1634" s="2">
        <f>SUM($K$5:K1634)</f>
        <v>18566.972222222223</v>
      </c>
      <c r="I1634" s="2">
        <f>SUM($K$1483:K1634)</f>
        <v>3558.7222222222213</v>
      </c>
      <c r="J1634" s="1">
        <v>112</v>
      </c>
      <c r="K1634" s="2">
        <v>31.111111111111111</v>
      </c>
      <c r="L1634" s="2">
        <v>-0.51388888888888928</v>
      </c>
      <c r="M1634" s="1">
        <f>IF(K1634&gt;0.001,1,0)</f>
        <v>1</v>
      </c>
      <c r="N1634" s="1">
        <f>IF(L1634&lt;-0.0001,1,0)</f>
        <v>1</v>
      </c>
      <c r="O1634" s="3">
        <f t="shared" si="150"/>
        <v>1.0999999999999999E-2</v>
      </c>
      <c r="P1634" s="2">
        <f t="shared" si="151"/>
        <v>142.54910999999998</v>
      </c>
      <c r="Q1634" s="2">
        <f>0.5*$C$7*$C$8*1.2*K1634^2</f>
        <v>380.98915555555556</v>
      </c>
      <c r="R1634" s="2">
        <f>IF(L1634&gt;0,$C$5*L1634,0)</f>
        <v>0</v>
      </c>
      <c r="S1634" s="2">
        <f t="shared" si="152"/>
        <v>523.53826555555554</v>
      </c>
      <c r="T1634" s="2">
        <f>(S1634*K1634)/1000</f>
        <v>16.287857150617285</v>
      </c>
      <c r="U1634" s="2">
        <f t="shared" si="153"/>
        <v>16.287857150617285</v>
      </c>
      <c r="V1634" s="2">
        <f>SUM(U$5:U1634)</f>
        <v>9814.6494616329637</v>
      </c>
      <c r="W1634" s="2">
        <f>V1634/3600</f>
        <v>2.7262915171202677</v>
      </c>
      <c r="X1634" s="2">
        <f>T1634*N1634</f>
        <v>16.287857150617285</v>
      </c>
      <c r="Y1634" s="2">
        <f>SUM(X$5:X1634)</f>
        <v>2541.6470260925771</v>
      </c>
      <c r="Z1634" s="2">
        <f t="shared" si="154"/>
        <v>0.70601306280349363</v>
      </c>
      <c r="AA1634" s="2">
        <f>W1634-Z1634</f>
        <v>2.0202784543167742</v>
      </c>
      <c r="AB1634" s="2">
        <f>(0.5*$C$5*K1634^2)/1000</f>
        <v>639.29876543209878</v>
      </c>
      <c r="AC1634" s="2">
        <f t="shared" si="155"/>
        <v>639.29876543209878</v>
      </c>
      <c r="AD1634" s="13"/>
    </row>
    <row r="1635" spans="5:30" x14ac:dyDescent="0.25">
      <c r="E1635" s="7" t="s">
        <v>4</v>
      </c>
      <c r="F1635" s="1">
        <v>1630</v>
      </c>
      <c r="G1635" s="1">
        <v>153</v>
      </c>
      <c r="H1635" s="2">
        <f>SUM($K$5:K1635)</f>
        <v>18597.555555555555</v>
      </c>
      <c r="I1635" s="2">
        <f>SUM($K$1483:K1635)</f>
        <v>3589.3055555555547</v>
      </c>
      <c r="J1635" s="1">
        <v>110.1</v>
      </c>
      <c r="K1635" s="2">
        <v>30.583333333333332</v>
      </c>
      <c r="L1635" s="2">
        <v>-0.51388888888888928</v>
      </c>
      <c r="M1635" s="1">
        <f>IF(K1635&gt;0.001,1,0)</f>
        <v>1</v>
      </c>
      <c r="N1635" s="1">
        <f>IF(L1635&lt;-0.0001,1,0)</f>
        <v>1</v>
      </c>
      <c r="O1635" s="3">
        <f t="shared" si="150"/>
        <v>1.0999999999999999E-2</v>
      </c>
      <c r="P1635" s="2">
        <f t="shared" si="151"/>
        <v>142.54910999999998</v>
      </c>
      <c r="Q1635" s="2">
        <f>0.5*$C$7*$C$8*1.2*K1635^2</f>
        <v>368.17238150000003</v>
      </c>
      <c r="R1635" s="2">
        <f>IF(L1635&gt;0,$C$5*L1635,0)</f>
        <v>0</v>
      </c>
      <c r="S1635" s="2">
        <f t="shared" si="152"/>
        <v>510.72149150000001</v>
      </c>
      <c r="T1635" s="2">
        <f>(S1635*K1635)/1000</f>
        <v>15.619565615041667</v>
      </c>
      <c r="U1635" s="2">
        <f t="shared" si="153"/>
        <v>15.619565615041667</v>
      </c>
      <c r="V1635" s="2">
        <f>SUM(U$5:U1635)</f>
        <v>9830.2690272480049</v>
      </c>
      <c r="W1635" s="2">
        <f>V1635/3600</f>
        <v>2.7306302853466682</v>
      </c>
      <c r="X1635" s="2">
        <f>T1635*N1635</f>
        <v>15.619565615041667</v>
      </c>
      <c r="Y1635" s="2">
        <f>SUM(X$5:X1635)</f>
        <v>2557.2665917076188</v>
      </c>
      <c r="Z1635" s="2">
        <f t="shared" si="154"/>
        <v>0.71035183102989408</v>
      </c>
      <c r="AA1635" s="2">
        <f>W1635-Z1635</f>
        <v>2.0202784543167742</v>
      </c>
      <c r="AB1635" s="2">
        <f>(0.5*$C$5*K1635^2)/1000</f>
        <v>617.79225347222211</v>
      </c>
      <c r="AC1635" s="2">
        <f t="shared" si="155"/>
        <v>617.79225347222211</v>
      </c>
      <c r="AD1635" s="13"/>
    </row>
    <row r="1636" spans="5:30" x14ac:dyDescent="0.25">
      <c r="E1636" s="7" t="s">
        <v>4</v>
      </c>
      <c r="F1636" s="1">
        <v>1631</v>
      </c>
      <c r="G1636" s="1">
        <v>154</v>
      </c>
      <c r="H1636" s="2">
        <f>SUM($K$5:K1636)</f>
        <v>18627.638888888887</v>
      </c>
      <c r="I1636" s="2">
        <f>SUM($K$1483:K1636)</f>
        <v>3619.3888888888882</v>
      </c>
      <c r="J1636" s="1">
        <v>108.3</v>
      </c>
      <c r="K1636" s="2">
        <v>30.083333333333332</v>
      </c>
      <c r="L1636" s="2">
        <v>-0.43055555555555475</v>
      </c>
      <c r="M1636" s="1">
        <f>IF(K1636&gt;0.001,1,0)</f>
        <v>1</v>
      </c>
      <c r="N1636" s="1">
        <f>IF(L1636&lt;-0.0001,1,0)</f>
        <v>1</v>
      </c>
      <c r="O1636" s="3">
        <f t="shared" si="150"/>
        <v>1.0999999999999999E-2</v>
      </c>
      <c r="P1636" s="2">
        <f t="shared" si="151"/>
        <v>142.54910999999998</v>
      </c>
      <c r="Q1636" s="2">
        <f>0.5*$C$7*$C$8*1.2*K1636^2</f>
        <v>356.23245349999996</v>
      </c>
      <c r="R1636" s="2">
        <f>IF(L1636&gt;0,$C$5*L1636,0)</f>
        <v>0</v>
      </c>
      <c r="S1636" s="2">
        <f t="shared" si="152"/>
        <v>498.78156349999995</v>
      </c>
      <c r="T1636" s="2">
        <f>(S1636*K1636)/1000</f>
        <v>15.005012035291664</v>
      </c>
      <c r="U1636" s="2">
        <f t="shared" si="153"/>
        <v>15.005012035291664</v>
      </c>
      <c r="V1636" s="2">
        <f>SUM(U$5:U1636)</f>
        <v>9845.2740392832966</v>
      </c>
      <c r="W1636" s="2">
        <f>V1636/3600</f>
        <v>2.7347983442453603</v>
      </c>
      <c r="X1636" s="2">
        <f>T1636*N1636</f>
        <v>15.005012035291664</v>
      </c>
      <c r="Y1636" s="2">
        <f>SUM(X$5:X1636)</f>
        <v>2572.2716037429104</v>
      </c>
      <c r="Z1636" s="2">
        <f t="shared" si="154"/>
        <v>0.71451988992858628</v>
      </c>
      <c r="AA1636" s="2">
        <f>W1636-Z1636</f>
        <v>2.0202784543167738</v>
      </c>
      <c r="AB1636" s="2">
        <f>(0.5*$C$5*K1636^2)/1000</f>
        <v>597.75708680555556</v>
      </c>
      <c r="AC1636" s="2">
        <f t="shared" si="155"/>
        <v>597.75708680555556</v>
      </c>
      <c r="AD1636" s="13"/>
    </row>
    <row r="1637" spans="5:30" x14ac:dyDescent="0.25">
      <c r="E1637" s="7" t="s">
        <v>4</v>
      </c>
      <c r="F1637" s="1">
        <v>1632</v>
      </c>
      <c r="G1637" s="1">
        <v>155</v>
      </c>
      <c r="H1637" s="2">
        <f>SUM($K$5:K1637)</f>
        <v>18657.361111111109</v>
      </c>
      <c r="I1637" s="2">
        <f>SUM($K$1483:K1637)</f>
        <v>3649.1111111111104</v>
      </c>
      <c r="J1637" s="1">
        <v>107</v>
      </c>
      <c r="K1637" s="2">
        <v>29.722222222222221</v>
      </c>
      <c r="L1637" s="2">
        <v>-0.30555555555555597</v>
      </c>
      <c r="M1637" s="1">
        <f>IF(K1637&gt;0.001,1,0)</f>
        <v>1</v>
      </c>
      <c r="N1637" s="1">
        <f>IF(L1637&lt;-0.0001,1,0)</f>
        <v>1</v>
      </c>
      <c r="O1637" s="3">
        <f t="shared" si="150"/>
        <v>1.0999999999999999E-2</v>
      </c>
      <c r="P1637" s="2">
        <f t="shared" si="151"/>
        <v>142.54910999999998</v>
      </c>
      <c r="Q1637" s="2">
        <f>0.5*$C$7*$C$8*1.2*K1637^2</f>
        <v>347.73157222222221</v>
      </c>
      <c r="R1637" s="2">
        <f>IF(L1637&gt;0,$C$5*L1637,0)</f>
        <v>0</v>
      </c>
      <c r="S1637" s="2">
        <f t="shared" si="152"/>
        <v>490.2806822222222</v>
      </c>
      <c r="T1637" s="2">
        <f>(S1637*K1637)/1000</f>
        <v>14.572231388271604</v>
      </c>
      <c r="U1637" s="2">
        <f t="shared" si="153"/>
        <v>14.572231388271604</v>
      </c>
      <c r="V1637" s="2">
        <f>SUM(U$5:U1637)</f>
        <v>9859.8462706715691</v>
      </c>
      <c r="W1637" s="2">
        <f>V1637/3600</f>
        <v>2.7388461862976579</v>
      </c>
      <c r="X1637" s="2">
        <f>T1637*N1637</f>
        <v>14.572231388271604</v>
      </c>
      <c r="Y1637" s="2">
        <f>SUM(X$5:X1637)</f>
        <v>2586.843835131182</v>
      </c>
      <c r="Z1637" s="2">
        <f t="shared" si="154"/>
        <v>0.71856773198088386</v>
      </c>
      <c r="AA1637" s="2">
        <f>W1637-Z1637</f>
        <v>2.0202784543167738</v>
      </c>
      <c r="AB1637" s="2">
        <f>(0.5*$C$5*K1637^2)/1000</f>
        <v>583.49263117283942</v>
      </c>
      <c r="AC1637" s="2">
        <f t="shared" si="155"/>
        <v>583.49263117283942</v>
      </c>
      <c r="AD1637" s="13"/>
    </row>
    <row r="1638" spans="5:30" x14ac:dyDescent="0.25">
      <c r="E1638" s="7" t="s">
        <v>4</v>
      </c>
      <c r="F1638" s="1">
        <v>1633</v>
      </c>
      <c r="G1638" s="1">
        <v>156</v>
      </c>
      <c r="H1638" s="2">
        <f>SUM($K$5:K1638)</f>
        <v>18686.833333333332</v>
      </c>
      <c r="I1638" s="2">
        <f>SUM($K$1483:K1638)</f>
        <v>3678.5833333333326</v>
      </c>
      <c r="J1638" s="1">
        <v>106.1</v>
      </c>
      <c r="K1638" s="2">
        <v>29.472222222222221</v>
      </c>
      <c r="L1638" s="2">
        <v>-0.16666666666666705</v>
      </c>
      <c r="M1638" s="1">
        <f>IF(K1638&gt;0.001,1,0)</f>
        <v>1</v>
      </c>
      <c r="N1638" s="1">
        <f>IF(L1638&lt;-0.0001,1,0)</f>
        <v>1</v>
      </c>
      <c r="O1638" s="3">
        <f t="shared" si="150"/>
        <v>1.0999999999999999E-2</v>
      </c>
      <c r="P1638" s="2">
        <f t="shared" si="151"/>
        <v>142.54910999999998</v>
      </c>
      <c r="Q1638" s="2">
        <f>0.5*$C$7*$C$8*1.2*K1638^2</f>
        <v>341.90648372222222</v>
      </c>
      <c r="R1638" s="2">
        <f>IF(L1638&gt;0,$C$5*L1638,0)</f>
        <v>0</v>
      </c>
      <c r="S1638" s="2">
        <f t="shared" si="152"/>
        <v>484.4555937222222</v>
      </c>
      <c r="T1638" s="2">
        <f>(S1638*K1638)/1000</f>
        <v>14.277982914979937</v>
      </c>
      <c r="U1638" s="2">
        <f t="shared" si="153"/>
        <v>14.277982914979937</v>
      </c>
      <c r="V1638" s="2">
        <f>SUM(U$5:U1638)</f>
        <v>9874.1242535865495</v>
      </c>
      <c r="W1638" s="2">
        <f>V1638/3600</f>
        <v>2.7428122926629306</v>
      </c>
      <c r="X1638" s="2">
        <f>T1638*N1638</f>
        <v>14.277982914979937</v>
      </c>
      <c r="Y1638" s="2">
        <f>SUM(X$5:X1638)</f>
        <v>2601.1218180461619</v>
      </c>
      <c r="Z1638" s="2">
        <f t="shared" si="154"/>
        <v>0.72253383834615614</v>
      </c>
      <c r="AA1638" s="2">
        <f>W1638-Z1638</f>
        <v>2.0202784543167747</v>
      </c>
      <c r="AB1638" s="2">
        <f>(0.5*$C$5*K1638^2)/1000</f>
        <v>573.71814853395051</v>
      </c>
      <c r="AC1638" s="2">
        <f t="shared" si="155"/>
        <v>573.71814853395051</v>
      </c>
      <c r="AD1638" s="13"/>
    </row>
    <row r="1639" spans="5:30" x14ac:dyDescent="0.25">
      <c r="E1639" s="7" t="s">
        <v>4</v>
      </c>
      <c r="F1639" s="1">
        <v>1634</v>
      </c>
      <c r="G1639" s="1">
        <v>157</v>
      </c>
      <c r="H1639" s="2">
        <f>SUM($K$5:K1639)</f>
        <v>18716.222222222223</v>
      </c>
      <c r="I1639" s="2">
        <f>SUM($K$1483:K1639)</f>
        <v>3707.9722222222213</v>
      </c>
      <c r="J1639" s="1">
        <v>105.8</v>
      </c>
      <c r="K1639" s="2">
        <v>29.388888888888886</v>
      </c>
      <c r="L1639" s="2">
        <v>-5.5555555555554373E-2</v>
      </c>
      <c r="M1639" s="1">
        <f>IF(K1639&gt;0.001,1,0)</f>
        <v>1</v>
      </c>
      <c r="N1639" s="1">
        <f>IF(L1639&lt;-0.0001,1,0)</f>
        <v>1</v>
      </c>
      <c r="O1639" s="3">
        <f t="shared" si="150"/>
        <v>1.0999999999999999E-2</v>
      </c>
      <c r="P1639" s="2">
        <f t="shared" si="151"/>
        <v>142.54910999999998</v>
      </c>
      <c r="Q1639" s="2">
        <f>0.5*$C$7*$C$8*1.2*K1639^2</f>
        <v>339.97572155555548</v>
      </c>
      <c r="R1639" s="2">
        <f>IF(L1639&gt;0,$C$5*L1639,0)</f>
        <v>0</v>
      </c>
      <c r="S1639" s="2">
        <f t="shared" si="152"/>
        <v>482.52483155555547</v>
      </c>
      <c r="T1639" s="2">
        <f>(S1639*K1639)/1000</f>
        <v>14.180868660716046</v>
      </c>
      <c r="U1639" s="2">
        <f t="shared" si="153"/>
        <v>14.180868660716046</v>
      </c>
      <c r="V1639" s="2">
        <f>SUM(U$5:U1639)</f>
        <v>9888.3051222472659</v>
      </c>
      <c r="W1639" s="2">
        <f>V1639/3600</f>
        <v>2.7467514228464629</v>
      </c>
      <c r="X1639" s="2">
        <f>T1639*N1639</f>
        <v>14.180868660716046</v>
      </c>
      <c r="Y1639" s="2">
        <f>SUM(X$5:X1639)</f>
        <v>2615.3026867068779</v>
      </c>
      <c r="Z1639" s="2">
        <f t="shared" si="154"/>
        <v>0.72647296852968835</v>
      </c>
      <c r="AA1639" s="2">
        <f>W1639-Z1639</f>
        <v>2.0202784543167747</v>
      </c>
      <c r="AB1639" s="2">
        <f>(0.5*$C$5*K1639^2)/1000</f>
        <v>570.47833487654304</v>
      </c>
      <c r="AC1639" s="2">
        <f t="shared" si="155"/>
        <v>570.47833487654304</v>
      </c>
      <c r="AD1639" s="13"/>
    </row>
    <row r="1640" spans="5:30" x14ac:dyDescent="0.25">
      <c r="E1640" s="7" t="s">
        <v>4</v>
      </c>
      <c r="F1640" s="1">
        <v>1635</v>
      </c>
      <c r="G1640" s="1">
        <v>158</v>
      </c>
      <c r="H1640" s="2">
        <f>SUM($K$5:K1640)</f>
        <v>18745.583333333332</v>
      </c>
      <c r="I1640" s="2">
        <f>SUM($K$1483:K1640)</f>
        <v>3737.3333333333326</v>
      </c>
      <c r="J1640" s="1">
        <v>105.7</v>
      </c>
      <c r="K1640" s="2">
        <v>29.361111111111111</v>
      </c>
      <c r="L1640" s="2">
        <v>-1.3888888888888099E-2</v>
      </c>
      <c r="M1640" s="1">
        <f>IF(K1640&gt;0.001,1,0)</f>
        <v>1</v>
      </c>
      <c r="N1640" s="1">
        <f>IF(L1640&lt;-0.0001,1,0)</f>
        <v>1</v>
      </c>
      <c r="O1640" s="3">
        <f t="shared" si="150"/>
        <v>1.0999999999999999E-2</v>
      </c>
      <c r="P1640" s="2">
        <f t="shared" si="151"/>
        <v>142.54910999999998</v>
      </c>
      <c r="Q1640" s="2">
        <f>0.5*$C$7*$C$8*1.2*K1640^2</f>
        <v>339.33334905555557</v>
      </c>
      <c r="R1640" s="2">
        <f>IF(L1640&gt;0,$C$5*L1640,0)</f>
        <v>0</v>
      </c>
      <c r="S1640" s="2">
        <f t="shared" si="152"/>
        <v>481.88245905555556</v>
      </c>
      <c r="T1640" s="2">
        <f>(S1640*K1640)/1000</f>
        <v>14.148604422825617</v>
      </c>
      <c r="U1640" s="2">
        <f t="shared" si="153"/>
        <v>14.148604422825617</v>
      </c>
      <c r="V1640" s="2">
        <f>SUM(U$5:U1640)</f>
        <v>9902.4537266700918</v>
      </c>
      <c r="W1640" s="2">
        <f>V1640/3600</f>
        <v>2.7506815907416922</v>
      </c>
      <c r="X1640" s="2">
        <f>T1640*N1640</f>
        <v>14.148604422825617</v>
      </c>
      <c r="Y1640" s="2">
        <f>SUM(X$5:X1640)</f>
        <v>2629.4512911297033</v>
      </c>
      <c r="Z1640" s="2">
        <f t="shared" si="154"/>
        <v>0.73040313642491761</v>
      </c>
      <c r="AA1640" s="2">
        <f>W1640-Z1640</f>
        <v>2.0202784543167747</v>
      </c>
      <c r="AB1640" s="2">
        <f>(0.5*$C$5*K1640^2)/1000</f>
        <v>569.40043557098761</v>
      </c>
      <c r="AC1640" s="2">
        <f t="shared" si="155"/>
        <v>569.40043557098761</v>
      </c>
      <c r="AD1640" s="13"/>
    </row>
    <row r="1641" spans="5:30" x14ac:dyDescent="0.25">
      <c r="E1641" s="7" t="s">
        <v>4</v>
      </c>
      <c r="F1641" s="1">
        <v>1636</v>
      </c>
      <c r="G1641" s="1">
        <v>159</v>
      </c>
      <c r="H1641" s="2">
        <f>SUM($K$5:K1641)</f>
        <v>18774.944444444442</v>
      </c>
      <c r="I1641" s="2">
        <f>SUM($K$1483:K1641)</f>
        <v>3766.6944444444439</v>
      </c>
      <c r="J1641" s="1">
        <v>105.7</v>
      </c>
      <c r="K1641" s="2">
        <v>29.361111111111111</v>
      </c>
      <c r="L1641" s="2">
        <v>-1.3888888888890073E-2</v>
      </c>
      <c r="M1641" s="1">
        <f>IF(K1641&gt;0.001,1,0)</f>
        <v>1</v>
      </c>
      <c r="N1641" s="1">
        <f>IF(L1641&lt;-0.0001,1,0)</f>
        <v>1</v>
      </c>
      <c r="O1641" s="3">
        <f t="shared" si="150"/>
        <v>1.0999999999999999E-2</v>
      </c>
      <c r="P1641" s="2">
        <f t="shared" si="151"/>
        <v>142.54910999999998</v>
      </c>
      <c r="Q1641" s="2">
        <f>0.5*$C$7*$C$8*1.2*K1641^2</f>
        <v>339.33334905555557</v>
      </c>
      <c r="R1641" s="2">
        <f>IF(L1641&gt;0,$C$5*L1641,0)</f>
        <v>0</v>
      </c>
      <c r="S1641" s="2">
        <f t="shared" si="152"/>
        <v>481.88245905555556</v>
      </c>
      <c r="T1641" s="2">
        <f>(S1641*K1641)/1000</f>
        <v>14.148604422825617</v>
      </c>
      <c r="U1641" s="2">
        <f t="shared" si="153"/>
        <v>14.148604422825617</v>
      </c>
      <c r="V1641" s="2">
        <f>SUM(U$5:U1641)</f>
        <v>9916.6023310929177</v>
      </c>
      <c r="W1641" s="2">
        <f>V1641/3600</f>
        <v>2.7546117586369214</v>
      </c>
      <c r="X1641" s="2">
        <f>T1641*N1641</f>
        <v>14.148604422825617</v>
      </c>
      <c r="Y1641" s="2">
        <f>SUM(X$5:X1641)</f>
        <v>2643.5998955525288</v>
      </c>
      <c r="Z1641" s="2">
        <f t="shared" si="154"/>
        <v>0.73433330432014687</v>
      </c>
      <c r="AA1641" s="2">
        <f>W1641-Z1641</f>
        <v>2.0202784543167747</v>
      </c>
      <c r="AB1641" s="2">
        <f>(0.5*$C$5*K1641^2)/1000</f>
        <v>569.40043557098761</v>
      </c>
      <c r="AC1641" s="2">
        <f t="shared" si="155"/>
        <v>569.40043557098761</v>
      </c>
      <c r="AD1641" s="13"/>
    </row>
    <row r="1642" spans="5:30" x14ac:dyDescent="0.25">
      <c r="E1642" s="7" t="s">
        <v>4</v>
      </c>
      <c r="F1642" s="1">
        <v>1637</v>
      </c>
      <c r="G1642" s="1">
        <v>160</v>
      </c>
      <c r="H1642" s="2">
        <f>SUM($K$5:K1642)</f>
        <v>18804.277777777774</v>
      </c>
      <c r="I1642" s="2">
        <f>SUM($K$1483:K1642)</f>
        <v>3796.0277777777774</v>
      </c>
      <c r="J1642" s="1">
        <v>105.6</v>
      </c>
      <c r="K1642" s="2">
        <v>29.333333333333332</v>
      </c>
      <c r="L1642" s="2">
        <v>-5.5555555555556344E-2</v>
      </c>
      <c r="M1642" s="1">
        <f>IF(K1642&gt;0.001,1,0)</f>
        <v>1</v>
      </c>
      <c r="N1642" s="1">
        <f>IF(L1642&lt;-0.0001,1,0)</f>
        <v>1</v>
      </c>
      <c r="O1642" s="3">
        <f t="shared" si="150"/>
        <v>1.0999999999999999E-2</v>
      </c>
      <c r="P1642" s="2">
        <f t="shared" si="151"/>
        <v>142.54910999999998</v>
      </c>
      <c r="Q1642" s="2">
        <f>0.5*$C$7*$C$8*1.2*K1642^2</f>
        <v>338.69158399999998</v>
      </c>
      <c r="R1642" s="2">
        <f>IF(L1642&gt;0,$C$5*L1642,0)</f>
        <v>0</v>
      </c>
      <c r="S1642" s="2">
        <f t="shared" si="152"/>
        <v>481.24069399999996</v>
      </c>
      <c r="T1642" s="2">
        <f>(S1642*K1642)/1000</f>
        <v>14.116393690666666</v>
      </c>
      <c r="U1642" s="2">
        <f t="shared" si="153"/>
        <v>14.116393690666666</v>
      </c>
      <c r="V1642" s="2">
        <f>SUM(U$5:U1642)</f>
        <v>9930.7187247835845</v>
      </c>
      <c r="W1642" s="2">
        <f>V1642/3600</f>
        <v>2.7585329791065512</v>
      </c>
      <c r="X1642" s="2">
        <f>T1642*N1642</f>
        <v>14.116393690666666</v>
      </c>
      <c r="Y1642" s="2">
        <f>SUM(X$5:X1642)</f>
        <v>2657.7162892431957</v>
      </c>
      <c r="Z1642" s="2">
        <f t="shared" si="154"/>
        <v>0.7382545247897766</v>
      </c>
      <c r="AA1642" s="2">
        <f>W1642-Z1642</f>
        <v>2.0202784543167747</v>
      </c>
      <c r="AB1642" s="2">
        <f>(0.5*$C$5*K1642^2)/1000</f>
        <v>568.32355555555546</v>
      </c>
      <c r="AC1642" s="2">
        <f t="shared" si="155"/>
        <v>568.32355555555546</v>
      </c>
      <c r="AD1642" s="13"/>
    </row>
    <row r="1643" spans="5:30" x14ac:dyDescent="0.25">
      <c r="E1643" s="7" t="s">
        <v>4</v>
      </c>
      <c r="F1643" s="1">
        <v>1638</v>
      </c>
      <c r="G1643" s="1">
        <v>161</v>
      </c>
      <c r="H1643" s="2">
        <f>SUM($K$5:K1643)</f>
        <v>18833.527777777774</v>
      </c>
      <c r="I1643" s="2">
        <f>SUM($K$1483:K1643)</f>
        <v>3825.2777777777774</v>
      </c>
      <c r="J1643" s="1">
        <v>105.3</v>
      </c>
      <c r="K1643" s="2">
        <v>29.25</v>
      </c>
      <c r="L1643" s="2">
        <v>-9.7222222222220642E-2</v>
      </c>
      <c r="M1643" s="1">
        <f>IF(K1643&gt;0.001,1,0)</f>
        <v>1</v>
      </c>
      <c r="N1643" s="1">
        <f>IF(L1643&lt;-0.0001,1,0)</f>
        <v>1</v>
      </c>
      <c r="O1643" s="3">
        <f t="shared" si="150"/>
        <v>1.0999999999999999E-2</v>
      </c>
      <c r="P1643" s="2">
        <f t="shared" si="151"/>
        <v>142.54910999999998</v>
      </c>
      <c r="Q1643" s="2">
        <f>0.5*$C$7*$C$8*1.2*K1643^2</f>
        <v>336.76993350000004</v>
      </c>
      <c r="R1643" s="2">
        <f>IF(L1643&gt;0,$C$5*L1643,0)</f>
        <v>0</v>
      </c>
      <c r="S1643" s="2">
        <f t="shared" si="152"/>
        <v>479.31904350000002</v>
      </c>
      <c r="T1643" s="2">
        <f>(S1643*K1643)/1000</f>
        <v>14.020082022375</v>
      </c>
      <c r="U1643" s="2">
        <f t="shared" si="153"/>
        <v>14.020082022375</v>
      </c>
      <c r="V1643" s="2">
        <f>SUM(U$5:U1643)</f>
        <v>9944.738806805959</v>
      </c>
      <c r="W1643" s="2">
        <f>V1643/3600</f>
        <v>2.7624274463349887</v>
      </c>
      <c r="X1643" s="2">
        <f>T1643*N1643</f>
        <v>14.020082022375</v>
      </c>
      <c r="Y1643" s="2">
        <f>SUM(X$5:X1643)</f>
        <v>2671.7363712655706</v>
      </c>
      <c r="Z1643" s="2">
        <f t="shared" si="154"/>
        <v>0.74214899201821405</v>
      </c>
      <c r="AA1643" s="2">
        <f>W1643-Z1643</f>
        <v>2.0202784543167747</v>
      </c>
      <c r="AB1643" s="2">
        <f>(0.5*$C$5*K1643^2)/1000</f>
        <v>565.09903125000005</v>
      </c>
      <c r="AC1643" s="2">
        <f t="shared" si="155"/>
        <v>565.09903125000005</v>
      </c>
      <c r="AD1643" s="13"/>
    </row>
    <row r="1644" spans="5:30" x14ac:dyDescent="0.25">
      <c r="E1644" s="7" t="s">
        <v>4</v>
      </c>
      <c r="F1644" s="1">
        <v>1639</v>
      </c>
      <c r="G1644" s="1">
        <v>162</v>
      </c>
      <c r="H1644" s="2">
        <f>SUM($K$5:K1644)</f>
        <v>18862.666666666664</v>
      </c>
      <c r="I1644" s="2">
        <f>SUM($K$1483:K1644)</f>
        <v>3854.4166666666661</v>
      </c>
      <c r="J1644" s="1">
        <v>104.9</v>
      </c>
      <c r="K1644" s="2">
        <v>29.138888888888889</v>
      </c>
      <c r="L1644" s="2">
        <v>-0.12499999999999881</v>
      </c>
      <c r="M1644" s="1">
        <f>IF(K1644&gt;0.001,1,0)</f>
        <v>1</v>
      </c>
      <c r="N1644" s="1">
        <f>IF(L1644&lt;-0.0001,1,0)</f>
        <v>1</v>
      </c>
      <c r="O1644" s="3">
        <f t="shared" si="150"/>
        <v>1.0999999999999999E-2</v>
      </c>
      <c r="P1644" s="2">
        <f t="shared" si="151"/>
        <v>142.54910999999998</v>
      </c>
      <c r="Q1644" s="2">
        <f>0.5*$C$7*$C$8*1.2*K1644^2</f>
        <v>334.21623705555561</v>
      </c>
      <c r="R1644" s="2">
        <f>IF(L1644&gt;0,$C$5*L1644,0)</f>
        <v>0</v>
      </c>
      <c r="S1644" s="2">
        <f t="shared" si="152"/>
        <v>476.76534705555559</v>
      </c>
      <c r="T1644" s="2">
        <f>(S1644*K1644)/1000</f>
        <v>13.892412473924383</v>
      </c>
      <c r="U1644" s="2">
        <f t="shared" si="153"/>
        <v>13.892412473924383</v>
      </c>
      <c r="V1644" s="2">
        <f>SUM(U$5:U1644)</f>
        <v>9958.6312192798832</v>
      </c>
      <c r="W1644" s="2">
        <f>V1644/3600</f>
        <v>2.7662864497999675</v>
      </c>
      <c r="X1644" s="2">
        <f>T1644*N1644</f>
        <v>13.892412473924383</v>
      </c>
      <c r="Y1644" s="2">
        <f>SUM(X$5:X1644)</f>
        <v>2685.6287837394948</v>
      </c>
      <c r="Z1644" s="2">
        <f t="shared" si="154"/>
        <v>0.74600799548319296</v>
      </c>
      <c r="AA1644" s="2">
        <f>W1644-Z1644</f>
        <v>2.0202784543167747</v>
      </c>
      <c r="AB1644" s="2">
        <f>(0.5*$C$5*K1644^2)/1000</f>
        <v>560.81393557098761</v>
      </c>
      <c r="AC1644" s="2">
        <f t="shared" si="155"/>
        <v>560.81393557098761</v>
      </c>
      <c r="AD1644" s="13"/>
    </row>
    <row r="1645" spans="5:30" x14ac:dyDescent="0.25">
      <c r="E1645" s="7" t="s">
        <v>4</v>
      </c>
      <c r="F1645" s="1">
        <v>1640</v>
      </c>
      <c r="G1645" s="1">
        <v>163</v>
      </c>
      <c r="H1645" s="2">
        <f>SUM($K$5:K1645)</f>
        <v>18891.666666666664</v>
      </c>
      <c r="I1645" s="2">
        <f>SUM($K$1483:K1645)</f>
        <v>3883.4166666666661</v>
      </c>
      <c r="J1645" s="1">
        <v>104.4</v>
      </c>
      <c r="K1645" s="2">
        <v>29</v>
      </c>
      <c r="L1645" s="2">
        <v>-0.12500000000000078</v>
      </c>
      <c r="M1645" s="1">
        <f>IF(K1645&gt;0.001,1,0)</f>
        <v>1</v>
      </c>
      <c r="N1645" s="1">
        <f>IF(L1645&lt;-0.0001,1,0)</f>
        <v>1</v>
      </c>
      <c r="O1645" s="3">
        <f t="shared" si="150"/>
        <v>1.0999999999999999E-2</v>
      </c>
      <c r="P1645" s="2">
        <f t="shared" si="151"/>
        <v>142.54910999999998</v>
      </c>
      <c r="Q1645" s="2">
        <f>0.5*$C$7*$C$8*1.2*K1645^2</f>
        <v>331.03778400000004</v>
      </c>
      <c r="R1645" s="2">
        <f>IF(L1645&gt;0,$C$5*L1645,0)</f>
        <v>0</v>
      </c>
      <c r="S1645" s="2">
        <f t="shared" si="152"/>
        <v>473.58689400000003</v>
      </c>
      <c r="T1645" s="2">
        <f>(S1645*K1645)/1000</f>
        <v>13.734019926</v>
      </c>
      <c r="U1645" s="2">
        <f t="shared" si="153"/>
        <v>13.734019926</v>
      </c>
      <c r="V1645" s="2">
        <f>SUM(U$5:U1645)</f>
        <v>9972.365239205883</v>
      </c>
      <c r="W1645" s="2">
        <f>V1645/3600</f>
        <v>2.7701014553349674</v>
      </c>
      <c r="X1645" s="2">
        <f>T1645*N1645</f>
        <v>13.734019926</v>
      </c>
      <c r="Y1645" s="2">
        <f>SUM(X$5:X1645)</f>
        <v>2699.362803665495</v>
      </c>
      <c r="Z1645" s="2">
        <f t="shared" si="154"/>
        <v>0.7498230010181931</v>
      </c>
      <c r="AA1645" s="2">
        <f>W1645-Z1645</f>
        <v>2.0202784543167742</v>
      </c>
      <c r="AB1645" s="2">
        <f>(0.5*$C$5*K1645^2)/1000</f>
        <v>555.48050000000001</v>
      </c>
      <c r="AC1645" s="2">
        <f t="shared" si="155"/>
        <v>555.48050000000001</v>
      </c>
      <c r="AD1645" s="13"/>
    </row>
    <row r="1646" spans="5:30" x14ac:dyDescent="0.25">
      <c r="E1646" s="7" t="s">
        <v>4</v>
      </c>
      <c r="F1646" s="1">
        <v>1641</v>
      </c>
      <c r="G1646" s="1">
        <v>164</v>
      </c>
      <c r="H1646" s="2">
        <f>SUM($K$5:K1646)</f>
        <v>18920.555555555555</v>
      </c>
      <c r="I1646" s="2">
        <f>SUM($K$1483:K1646)</f>
        <v>3912.3055555555547</v>
      </c>
      <c r="J1646" s="1">
        <v>104</v>
      </c>
      <c r="K1646" s="2">
        <v>28.888888888888889</v>
      </c>
      <c r="L1646" s="2">
        <v>-8.3333333333334522E-2</v>
      </c>
      <c r="M1646" s="1">
        <f>IF(K1646&gt;0.001,1,0)</f>
        <v>1</v>
      </c>
      <c r="N1646" s="1">
        <f>IF(L1646&lt;-0.0001,1,0)</f>
        <v>1</v>
      </c>
      <c r="O1646" s="3">
        <f t="shared" si="150"/>
        <v>1.0999999999999999E-2</v>
      </c>
      <c r="P1646" s="2">
        <f t="shared" si="151"/>
        <v>142.54910999999998</v>
      </c>
      <c r="Q1646" s="2">
        <f>0.5*$C$7*$C$8*1.2*K1646^2</f>
        <v>328.5059555555556</v>
      </c>
      <c r="R1646" s="2">
        <f>IF(L1646&gt;0,$C$5*L1646,0)</f>
        <v>0</v>
      </c>
      <c r="S1646" s="2">
        <f t="shared" si="152"/>
        <v>471.05506555555559</v>
      </c>
      <c r="T1646" s="2">
        <f>(S1646*K1646)/1000</f>
        <v>13.608257449382718</v>
      </c>
      <c r="U1646" s="2">
        <f t="shared" si="153"/>
        <v>13.608257449382718</v>
      </c>
      <c r="V1646" s="2">
        <f>SUM(U$5:U1646)</f>
        <v>9985.973496655266</v>
      </c>
      <c r="W1646" s="2">
        <f>V1646/3600</f>
        <v>2.7738815268486849</v>
      </c>
      <c r="X1646" s="2">
        <f>T1646*N1646</f>
        <v>13.608257449382718</v>
      </c>
      <c r="Y1646" s="2">
        <f>SUM(X$5:X1646)</f>
        <v>2712.9710611148776</v>
      </c>
      <c r="Z1646" s="2">
        <f t="shared" si="154"/>
        <v>0.75360307253191039</v>
      </c>
      <c r="AA1646" s="2">
        <f>W1646-Z1646</f>
        <v>2.0202784543167747</v>
      </c>
      <c r="AB1646" s="2">
        <f>(0.5*$C$5*K1646^2)/1000</f>
        <v>551.23209876543217</v>
      </c>
      <c r="AC1646" s="2">
        <f t="shared" si="155"/>
        <v>551.23209876543217</v>
      </c>
      <c r="AD1646" s="13"/>
    </row>
    <row r="1647" spans="5:30" x14ac:dyDescent="0.25">
      <c r="E1647" s="7" t="s">
        <v>4</v>
      </c>
      <c r="F1647" s="1">
        <v>1642</v>
      </c>
      <c r="G1647" s="1">
        <v>165</v>
      </c>
      <c r="H1647" s="2">
        <f>SUM($K$5:K1647)</f>
        <v>18949.388888888887</v>
      </c>
      <c r="I1647" s="2">
        <f>SUM($K$1483:K1647)</f>
        <v>3941.1388888888882</v>
      </c>
      <c r="J1647" s="1">
        <v>103.8</v>
      </c>
      <c r="K1647" s="2">
        <v>28.833333333333332</v>
      </c>
      <c r="L1647" s="2">
        <v>-1.3888888888888099E-2</v>
      </c>
      <c r="M1647" s="1">
        <f>IF(K1647&gt;0.001,1,0)</f>
        <v>1</v>
      </c>
      <c r="N1647" s="1">
        <f>IF(L1647&lt;-0.0001,1,0)</f>
        <v>1</v>
      </c>
      <c r="O1647" s="3">
        <f t="shared" si="150"/>
        <v>1.0999999999999999E-2</v>
      </c>
      <c r="P1647" s="2">
        <f t="shared" si="151"/>
        <v>142.54910999999998</v>
      </c>
      <c r="Q1647" s="2">
        <f>0.5*$C$7*$C$8*1.2*K1647^2</f>
        <v>327.24368600000003</v>
      </c>
      <c r="R1647" s="2">
        <f>IF(L1647&gt;0,$C$5*L1647,0)</f>
        <v>0</v>
      </c>
      <c r="S1647" s="2">
        <f t="shared" si="152"/>
        <v>469.79279600000001</v>
      </c>
      <c r="T1647" s="2">
        <f>(S1647*K1647)/1000</f>
        <v>13.545692284666666</v>
      </c>
      <c r="U1647" s="2">
        <f t="shared" si="153"/>
        <v>13.545692284666666</v>
      </c>
      <c r="V1647" s="2">
        <f>SUM(U$5:U1647)</f>
        <v>9999.5191889399321</v>
      </c>
      <c r="W1647" s="2">
        <f>V1647/3600</f>
        <v>2.7776442191499813</v>
      </c>
      <c r="X1647" s="2">
        <f>T1647*N1647</f>
        <v>13.545692284666666</v>
      </c>
      <c r="Y1647" s="2">
        <f>SUM(X$5:X1647)</f>
        <v>2726.5167533995441</v>
      </c>
      <c r="Z1647" s="2">
        <f t="shared" si="154"/>
        <v>0.75736576483320672</v>
      </c>
      <c r="AA1647" s="2">
        <f>W1647-Z1647</f>
        <v>2.0202784543167747</v>
      </c>
      <c r="AB1647" s="2">
        <f>(0.5*$C$5*K1647^2)/1000</f>
        <v>549.11401388888885</v>
      </c>
      <c r="AC1647" s="2">
        <f t="shared" si="155"/>
        <v>549.11401388888885</v>
      </c>
      <c r="AD1647" s="13"/>
    </row>
    <row r="1648" spans="5:30" x14ac:dyDescent="0.25">
      <c r="E1648" s="7" t="s">
        <v>4</v>
      </c>
      <c r="F1648" s="1">
        <v>1643</v>
      </c>
      <c r="G1648" s="1">
        <v>166</v>
      </c>
      <c r="H1648" s="2">
        <f>SUM($K$5:K1648)</f>
        <v>18978.249999999996</v>
      </c>
      <c r="I1648" s="2">
        <f>SUM($K$1483:K1648)</f>
        <v>3969.9999999999995</v>
      </c>
      <c r="J1648" s="1">
        <v>103.9</v>
      </c>
      <c r="K1648" s="2">
        <v>28.861111111111111</v>
      </c>
      <c r="L1648" s="2">
        <v>8.3333333333334522E-2</v>
      </c>
      <c r="M1648" s="1">
        <f>IF(K1648&gt;0.001,1,0)</f>
        <v>1</v>
      </c>
      <c r="N1648" s="1">
        <f>IF(L1648&lt;-0.0001,1,0)</f>
        <v>0</v>
      </c>
      <c r="O1648" s="3">
        <f t="shared" si="150"/>
        <v>1.0999999999999999E-2</v>
      </c>
      <c r="P1648" s="2">
        <f t="shared" si="151"/>
        <v>142.54910999999998</v>
      </c>
      <c r="Q1648" s="2">
        <f>0.5*$C$7*$C$8*1.2*K1648^2</f>
        <v>327.87451705555554</v>
      </c>
      <c r="R1648" s="2">
        <f>IF(L1648&gt;0,$C$5*L1648,0)</f>
        <v>110.08333333333491</v>
      </c>
      <c r="S1648" s="2">
        <f t="shared" si="152"/>
        <v>580.50696038889043</v>
      </c>
      <c r="T1648" s="2">
        <f>(S1648*K1648)/1000</f>
        <v>16.754075884557142</v>
      </c>
      <c r="U1648" s="2">
        <f t="shared" si="153"/>
        <v>16.754075884557142</v>
      </c>
      <c r="V1648" s="2">
        <f>SUM(U$5:U1648)</f>
        <v>10016.273264824489</v>
      </c>
      <c r="W1648" s="2">
        <f>V1648/3600</f>
        <v>2.7822981291179136</v>
      </c>
      <c r="X1648" s="2">
        <f>T1648*N1648</f>
        <v>0</v>
      </c>
      <c r="Y1648" s="2">
        <f>SUM(X$5:X1648)</f>
        <v>2726.5167533995441</v>
      </c>
      <c r="Z1648" s="2">
        <f t="shared" si="154"/>
        <v>0.75736576483320672</v>
      </c>
      <c r="AA1648" s="2">
        <f>W1648-Z1648</f>
        <v>2.024932364284707</v>
      </c>
      <c r="AB1648" s="2">
        <f>(0.5*$C$5*K1648^2)/1000</f>
        <v>550.17254668209875</v>
      </c>
      <c r="AC1648" s="2">
        <f t="shared" si="155"/>
        <v>0</v>
      </c>
      <c r="AD1648" s="13"/>
    </row>
    <row r="1649" spans="5:30" x14ac:dyDescent="0.25">
      <c r="E1649" s="7" t="s">
        <v>4</v>
      </c>
      <c r="F1649" s="1">
        <v>1644</v>
      </c>
      <c r="G1649" s="1">
        <v>167</v>
      </c>
      <c r="H1649" s="2">
        <f>SUM($K$5:K1649)</f>
        <v>19007.249999999996</v>
      </c>
      <c r="I1649" s="2">
        <f>SUM($K$1483:K1649)</f>
        <v>3998.9999999999995</v>
      </c>
      <c r="J1649" s="1">
        <v>104.4</v>
      </c>
      <c r="K1649" s="2">
        <v>29</v>
      </c>
      <c r="L1649" s="2">
        <v>0.16666666666666508</v>
      </c>
      <c r="M1649" s="1">
        <f>IF(K1649&gt;0.001,1,0)</f>
        <v>1</v>
      </c>
      <c r="N1649" s="1">
        <f>IF(L1649&lt;-0.0001,1,0)</f>
        <v>0</v>
      </c>
      <c r="O1649" s="3">
        <f t="shared" si="150"/>
        <v>1.0999999999999999E-2</v>
      </c>
      <c r="P1649" s="2">
        <f t="shared" si="151"/>
        <v>142.54910999999998</v>
      </c>
      <c r="Q1649" s="2">
        <f>0.5*$C$7*$C$8*1.2*K1649^2</f>
        <v>331.03778400000004</v>
      </c>
      <c r="R1649" s="2">
        <f>IF(L1649&gt;0,$C$5*L1649,0)</f>
        <v>220.16666666666455</v>
      </c>
      <c r="S1649" s="2">
        <f t="shared" si="152"/>
        <v>693.75356066666461</v>
      </c>
      <c r="T1649" s="2">
        <f>(S1649*K1649)/1000</f>
        <v>20.118853259333275</v>
      </c>
      <c r="U1649" s="2">
        <f t="shared" si="153"/>
        <v>20.118853259333275</v>
      </c>
      <c r="V1649" s="2">
        <f>SUM(U$5:U1649)</f>
        <v>10036.392118083822</v>
      </c>
      <c r="W1649" s="2">
        <f>V1649/3600</f>
        <v>2.7878866994677285</v>
      </c>
      <c r="X1649" s="2">
        <f>T1649*N1649</f>
        <v>0</v>
      </c>
      <c r="Y1649" s="2">
        <f>SUM(X$5:X1649)</f>
        <v>2726.5167533995441</v>
      </c>
      <c r="Z1649" s="2">
        <f t="shared" si="154"/>
        <v>0.75736576483320672</v>
      </c>
      <c r="AA1649" s="2">
        <f>W1649-Z1649</f>
        <v>2.0305209346345219</v>
      </c>
      <c r="AB1649" s="2">
        <f>(0.5*$C$5*K1649^2)/1000</f>
        <v>555.48050000000001</v>
      </c>
      <c r="AC1649" s="2">
        <f t="shared" si="155"/>
        <v>0</v>
      </c>
      <c r="AD1649" s="13"/>
    </row>
    <row r="1650" spans="5:30" x14ac:dyDescent="0.25">
      <c r="E1650" s="7" t="s">
        <v>4</v>
      </c>
      <c r="F1650" s="1">
        <v>1645</v>
      </c>
      <c r="G1650" s="1">
        <v>168</v>
      </c>
      <c r="H1650" s="2">
        <f>SUM($K$5:K1650)</f>
        <v>19036.444444444442</v>
      </c>
      <c r="I1650" s="2">
        <f>SUM($K$1483:K1650)</f>
        <v>4028.1944444444439</v>
      </c>
      <c r="J1650" s="1">
        <v>105.1</v>
      </c>
      <c r="K1650" s="2">
        <v>29.194444444444443</v>
      </c>
      <c r="L1650" s="2">
        <v>0.23611111111110952</v>
      </c>
      <c r="M1650" s="1">
        <f>IF(K1650&gt;0.001,1,0)</f>
        <v>1</v>
      </c>
      <c r="N1650" s="1">
        <f>IF(L1650&lt;-0.0001,1,0)</f>
        <v>0</v>
      </c>
      <c r="O1650" s="3">
        <f t="shared" si="150"/>
        <v>1.0999999999999999E-2</v>
      </c>
      <c r="P1650" s="2">
        <f t="shared" si="151"/>
        <v>142.54910999999998</v>
      </c>
      <c r="Q1650" s="2">
        <f>0.5*$C$7*$C$8*1.2*K1650^2</f>
        <v>335.49187038888886</v>
      </c>
      <c r="R1650" s="2">
        <f>IF(L1650&gt;0,$C$5*L1650,0)</f>
        <v>311.90277777777567</v>
      </c>
      <c r="S1650" s="2">
        <f t="shared" si="152"/>
        <v>789.94375816666457</v>
      </c>
      <c r="T1650" s="2">
        <f>(S1650*K1650)/1000</f>
        <v>23.061969162032348</v>
      </c>
      <c r="U1650" s="2">
        <f t="shared" si="153"/>
        <v>23.061969162032348</v>
      </c>
      <c r="V1650" s="2">
        <f>SUM(U$5:U1650)</f>
        <v>10059.454087245855</v>
      </c>
      <c r="W1650" s="2">
        <f>V1650/3600</f>
        <v>2.7942928020127376</v>
      </c>
      <c r="X1650" s="2">
        <f>T1650*N1650</f>
        <v>0</v>
      </c>
      <c r="Y1650" s="2">
        <f>SUM(X$5:X1650)</f>
        <v>2726.5167533995441</v>
      </c>
      <c r="Z1650" s="2">
        <f t="shared" si="154"/>
        <v>0.75736576483320672</v>
      </c>
      <c r="AA1650" s="2">
        <f>W1650-Z1650</f>
        <v>2.0369270371795309</v>
      </c>
      <c r="AB1650" s="2">
        <f>(0.5*$C$5*K1650^2)/1000</f>
        <v>562.95444483024687</v>
      </c>
      <c r="AC1650" s="2">
        <f t="shared" si="155"/>
        <v>0</v>
      </c>
      <c r="AD1650" s="13"/>
    </row>
    <row r="1651" spans="5:30" x14ac:dyDescent="0.25">
      <c r="E1651" s="7" t="s">
        <v>4</v>
      </c>
      <c r="F1651" s="1">
        <v>1646</v>
      </c>
      <c r="G1651" s="1">
        <v>169</v>
      </c>
      <c r="H1651" s="2">
        <f>SUM($K$5:K1651)</f>
        <v>19065.916666666664</v>
      </c>
      <c r="I1651" s="2">
        <f>SUM($K$1483:K1651)</f>
        <v>4057.6666666666661</v>
      </c>
      <c r="J1651" s="1">
        <v>106.1</v>
      </c>
      <c r="K1651" s="2">
        <v>29.472222222222221</v>
      </c>
      <c r="L1651" s="2">
        <v>0.29166666666666785</v>
      </c>
      <c r="M1651" s="1">
        <f>IF(K1651&gt;0.001,1,0)</f>
        <v>1</v>
      </c>
      <c r="N1651" s="1">
        <f>IF(L1651&lt;-0.0001,1,0)</f>
        <v>0</v>
      </c>
      <c r="O1651" s="3">
        <f t="shared" si="150"/>
        <v>1.0999999999999999E-2</v>
      </c>
      <c r="P1651" s="2">
        <f t="shared" si="151"/>
        <v>142.54910999999998</v>
      </c>
      <c r="Q1651" s="2">
        <f>0.5*$C$7*$C$8*1.2*K1651^2</f>
        <v>341.90648372222222</v>
      </c>
      <c r="R1651" s="2">
        <f>IF(L1651&gt;0,$C$5*L1651,0)</f>
        <v>385.29166666666822</v>
      </c>
      <c r="S1651" s="2">
        <f t="shared" si="152"/>
        <v>869.74726038889048</v>
      </c>
      <c r="T1651" s="2">
        <f>(S1651*K1651)/1000</f>
        <v>25.633384535350356</v>
      </c>
      <c r="U1651" s="2">
        <f t="shared" si="153"/>
        <v>25.633384535350356</v>
      </c>
      <c r="V1651" s="2">
        <f>SUM(U$5:U1651)</f>
        <v>10085.087471781206</v>
      </c>
      <c r="W1651" s="2">
        <f>V1651/3600</f>
        <v>2.8014131866058904</v>
      </c>
      <c r="X1651" s="2">
        <f>T1651*N1651</f>
        <v>0</v>
      </c>
      <c r="Y1651" s="2">
        <f>SUM(X$5:X1651)</f>
        <v>2726.5167533995441</v>
      </c>
      <c r="Z1651" s="2">
        <f t="shared" si="154"/>
        <v>0.75736576483320672</v>
      </c>
      <c r="AA1651" s="2">
        <f>W1651-Z1651</f>
        <v>2.0440474217726838</v>
      </c>
      <c r="AB1651" s="2">
        <f>(0.5*$C$5*K1651^2)/1000</f>
        <v>573.71814853395051</v>
      </c>
      <c r="AC1651" s="2">
        <f t="shared" si="155"/>
        <v>0</v>
      </c>
      <c r="AD1651" s="13"/>
    </row>
    <row r="1652" spans="5:30" x14ac:dyDescent="0.25">
      <c r="E1652" s="7" t="s">
        <v>4</v>
      </c>
      <c r="F1652" s="1">
        <v>1647</v>
      </c>
      <c r="G1652" s="1">
        <v>170</v>
      </c>
      <c r="H1652" s="2">
        <f>SUM($K$5:K1652)</f>
        <v>19095.694444444442</v>
      </c>
      <c r="I1652" s="2">
        <f>SUM($K$1483:K1652)</f>
        <v>4087.4444444444439</v>
      </c>
      <c r="J1652" s="1">
        <v>107.2</v>
      </c>
      <c r="K1652" s="2">
        <v>29.777777777777779</v>
      </c>
      <c r="L1652" s="2">
        <v>0.33333333333333409</v>
      </c>
      <c r="M1652" s="1">
        <f>IF(K1652&gt;0.001,1,0)</f>
        <v>1</v>
      </c>
      <c r="N1652" s="1">
        <f>IF(L1652&lt;-0.0001,1,0)</f>
        <v>0</v>
      </c>
      <c r="O1652" s="3">
        <f t="shared" si="150"/>
        <v>1.0999999999999999E-2</v>
      </c>
      <c r="P1652" s="2">
        <f t="shared" si="151"/>
        <v>142.54910999999998</v>
      </c>
      <c r="Q1652" s="2">
        <f>0.5*$C$7*$C$8*1.2*K1652^2</f>
        <v>349.03271822222223</v>
      </c>
      <c r="R1652" s="2">
        <f>IF(L1652&gt;0,$C$5*L1652,0)</f>
        <v>440.33333333333434</v>
      </c>
      <c r="S1652" s="2">
        <f t="shared" si="152"/>
        <v>931.91516155555655</v>
      </c>
      <c r="T1652" s="2">
        <f>(S1652*K1652)/1000</f>
        <v>27.75036258854324</v>
      </c>
      <c r="U1652" s="2">
        <f t="shared" si="153"/>
        <v>27.75036258854324</v>
      </c>
      <c r="V1652" s="2">
        <f>SUM(U$5:U1652)</f>
        <v>10112.83783436975</v>
      </c>
      <c r="W1652" s="2">
        <f>V1652/3600</f>
        <v>2.8091216206582637</v>
      </c>
      <c r="X1652" s="2">
        <f>T1652*N1652</f>
        <v>0</v>
      </c>
      <c r="Y1652" s="2">
        <f>SUM(X$5:X1652)</f>
        <v>2726.5167533995441</v>
      </c>
      <c r="Z1652" s="2">
        <f t="shared" si="154"/>
        <v>0.75736576483320672</v>
      </c>
      <c r="AA1652" s="2">
        <f>W1652-Z1652</f>
        <v>2.051755855825057</v>
      </c>
      <c r="AB1652" s="2">
        <f>(0.5*$C$5*K1652^2)/1000</f>
        <v>585.67595061728389</v>
      </c>
      <c r="AC1652" s="2">
        <f t="shared" si="155"/>
        <v>0</v>
      </c>
      <c r="AD1652" s="13"/>
    </row>
    <row r="1653" spans="5:30" x14ac:dyDescent="0.25">
      <c r="E1653" s="7" t="s">
        <v>4</v>
      </c>
      <c r="F1653" s="1">
        <v>1648</v>
      </c>
      <c r="G1653" s="1">
        <v>171</v>
      </c>
      <c r="H1653" s="2">
        <f>SUM($K$5:K1653)</f>
        <v>19125.833333333332</v>
      </c>
      <c r="I1653" s="2">
        <f>SUM($K$1483:K1653)</f>
        <v>4117.583333333333</v>
      </c>
      <c r="J1653" s="1">
        <v>108.5</v>
      </c>
      <c r="K1653" s="2">
        <v>30.138888888888889</v>
      </c>
      <c r="L1653" s="2">
        <v>0.37500000000000039</v>
      </c>
      <c r="M1653" s="1">
        <f>IF(K1653&gt;0.001,1,0)</f>
        <v>1</v>
      </c>
      <c r="N1653" s="1">
        <f>IF(L1653&lt;-0.0001,1,0)</f>
        <v>0</v>
      </c>
      <c r="O1653" s="3">
        <f t="shared" si="150"/>
        <v>1.0999999999999999E-2</v>
      </c>
      <c r="P1653" s="2">
        <f t="shared" si="151"/>
        <v>142.54910999999998</v>
      </c>
      <c r="Q1653" s="2">
        <f>0.5*$C$7*$C$8*1.2*K1653^2</f>
        <v>357.54939305555558</v>
      </c>
      <c r="R1653" s="2">
        <f>IF(L1653&gt;0,$C$5*L1653,0)</f>
        <v>495.37500000000051</v>
      </c>
      <c r="S1653" s="2">
        <f t="shared" si="152"/>
        <v>995.47350305555608</v>
      </c>
      <c r="T1653" s="2">
        <f>(S1653*K1653)/1000</f>
        <v>30.002465300424401</v>
      </c>
      <c r="U1653" s="2">
        <f t="shared" si="153"/>
        <v>30.002465300424401</v>
      </c>
      <c r="V1653" s="2">
        <f>SUM(U$5:U1653)</f>
        <v>10142.840299670173</v>
      </c>
      <c r="W1653" s="2">
        <f>V1653/3600</f>
        <v>2.8174556387972705</v>
      </c>
      <c r="X1653" s="2">
        <f>T1653*N1653</f>
        <v>0</v>
      </c>
      <c r="Y1653" s="2">
        <f>SUM(X$5:X1653)</f>
        <v>2726.5167533995441</v>
      </c>
      <c r="Z1653" s="2">
        <f t="shared" si="154"/>
        <v>0.75736576483320672</v>
      </c>
      <c r="AA1653" s="2">
        <f>W1653-Z1653</f>
        <v>2.0600898739640638</v>
      </c>
      <c r="AB1653" s="2">
        <f>(0.5*$C$5*K1653^2)/1000</f>
        <v>599.96690779320988</v>
      </c>
      <c r="AC1653" s="2">
        <f t="shared" si="155"/>
        <v>0</v>
      </c>
      <c r="AD1653" s="13"/>
    </row>
    <row r="1654" spans="5:30" x14ac:dyDescent="0.25">
      <c r="E1654" s="7" t="s">
        <v>4</v>
      </c>
      <c r="F1654" s="1">
        <v>1649</v>
      </c>
      <c r="G1654" s="1">
        <v>172</v>
      </c>
      <c r="H1654" s="2">
        <f>SUM($K$5:K1654)</f>
        <v>19156.361111111109</v>
      </c>
      <c r="I1654" s="2">
        <f>SUM($K$1483:K1654)</f>
        <v>4148.1111111111104</v>
      </c>
      <c r="J1654" s="1">
        <v>109.9</v>
      </c>
      <c r="K1654" s="2">
        <v>30.527777777777779</v>
      </c>
      <c r="L1654" s="2">
        <v>0.38888888888888851</v>
      </c>
      <c r="M1654" s="1">
        <f>IF(K1654&gt;0.001,1,0)</f>
        <v>1</v>
      </c>
      <c r="N1654" s="1">
        <f>IF(L1654&lt;-0.0001,1,0)</f>
        <v>0</v>
      </c>
      <c r="O1654" s="3">
        <f t="shared" si="150"/>
        <v>1.0999999999999999E-2</v>
      </c>
      <c r="P1654" s="2">
        <f t="shared" si="151"/>
        <v>142.54910999999998</v>
      </c>
      <c r="Q1654" s="2">
        <f>0.5*$C$7*$C$8*1.2*K1654^2</f>
        <v>366.8360037222223</v>
      </c>
      <c r="R1654" s="2">
        <f>IF(L1654&gt;0,$C$5*L1654,0)</f>
        <v>513.72222222222172</v>
      </c>
      <c r="S1654" s="2">
        <f t="shared" si="152"/>
        <v>1023.107335944444</v>
      </c>
      <c r="T1654" s="2">
        <f>(S1654*K1654)/1000</f>
        <v>31.233193394526221</v>
      </c>
      <c r="U1654" s="2">
        <f t="shared" si="153"/>
        <v>31.233193394526221</v>
      </c>
      <c r="V1654" s="2">
        <f>SUM(U$5:U1654)</f>
        <v>10174.0734930647</v>
      </c>
      <c r="W1654" s="2">
        <f>V1654/3600</f>
        <v>2.8261315258513053</v>
      </c>
      <c r="X1654" s="2">
        <f>T1654*N1654</f>
        <v>0</v>
      </c>
      <c r="Y1654" s="2">
        <f>SUM(X$5:X1654)</f>
        <v>2726.5167533995441</v>
      </c>
      <c r="Z1654" s="2">
        <f t="shared" si="154"/>
        <v>0.75736576483320672</v>
      </c>
      <c r="AA1654" s="2">
        <f>W1654-Z1654</f>
        <v>2.0687657610180987</v>
      </c>
      <c r="AB1654" s="2">
        <f>(0.5*$C$5*K1654^2)/1000</f>
        <v>615.54981520061733</v>
      </c>
      <c r="AC1654" s="2">
        <f t="shared" si="155"/>
        <v>0</v>
      </c>
      <c r="AD1654" s="13"/>
    </row>
    <row r="1655" spans="5:30" x14ac:dyDescent="0.25">
      <c r="E1655" s="7" t="s">
        <v>4</v>
      </c>
      <c r="F1655" s="1">
        <v>1650</v>
      </c>
      <c r="G1655" s="1">
        <v>173</v>
      </c>
      <c r="H1655" s="2">
        <f>SUM($K$5:K1655)</f>
        <v>19187.277777777777</v>
      </c>
      <c r="I1655" s="2">
        <f>SUM($K$1483:K1655)</f>
        <v>4179.0277777777774</v>
      </c>
      <c r="J1655" s="1">
        <v>111.3</v>
      </c>
      <c r="K1655" s="2">
        <v>30.916666666666664</v>
      </c>
      <c r="L1655" s="2">
        <v>0.38888888888888851</v>
      </c>
      <c r="M1655" s="1">
        <f>IF(K1655&gt;0.001,1,0)</f>
        <v>1</v>
      </c>
      <c r="N1655" s="1">
        <f>IF(L1655&lt;-0.0001,1,0)</f>
        <v>0</v>
      </c>
      <c r="O1655" s="3">
        <f t="shared" si="150"/>
        <v>1.0999999999999999E-2</v>
      </c>
      <c r="P1655" s="2">
        <f t="shared" si="151"/>
        <v>142.54910999999998</v>
      </c>
      <c r="Q1655" s="2">
        <f>0.5*$C$7*$C$8*1.2*K1655^2</f>
        <v>376.24167349999993</v>
      </c>
      <c r="R1655" s="2">
        <f>IF(L1655&gt;0,$C$5*L1655,0)</f>
        <v>513.72222222222172</v>
      </c>
      <c r="S1655" s="2">
        <f t="shared" si="152"/>
        <v>1032.5130057222216</v>
      </c>
      <c r="T1655" s="2">
        <f>(S1655*K1655)/1000</f>
        <v>31.921860426912016</v>
      </c>
      <c r="U1655" s="2">
        <f t="shared" si="153"/>
        <v>31.921860426912016</v>
      </c>
      <c r="V1655" s="2">
        <f>SUM(U$5:U1655)</f>
        <v>10205.995353491611</v>
      </c>
      <c r="W1655" s="2">
        <f>V1655/3600</f>
        <v>2.8349987093032252</v>
      </c>
      <c r="X1655" s="2">
        <f>T1655*N1655</f>
        <v>0</v>
      </c>
      <c r="Y1655" s="2">
        <f>SUM(X$5:X1655)</f>
        <v>2726.5167533995441</v>
      </c>
      <c r="Z1655" s="2">
        <f t="shared" si="154"/>
        <v>0.75736576483320672</v>
      </c>
      <c r="AA1655" s="2">
        <f>W1655-Z1655</f>
        <v>2.0776329444700186</v>
      </c>
      <c r="AB1655" s="2">
        <f>(0.5*$C$5*K1655^2)/1000</f>
        <v>631.33250347222213</v>
      </c>
      <c r="AC1655" s="2">
        <f t="shared" si="155"/>
        <v>0</v>
      </c>
      <c r="AD1655" s="13"/>
    </row>
    <row r="1656" spans="5:30" x14ac:dyDescent="0.25">
      <c r="E1656" s="7" t="s">
        <v>4</v>
      </c>
      <c r="F1656" s="1">
        <v>1651</v>
      </c>
      <c r="G1656" s="1">
        <v>174</v>
      </c>
      <c r="H1656" s="2">
        <f>SUM($K$5:K1656)</f>
        <v>19218.583333333332</v>
      </c>
      <c r="I1656" s="2">
        <f>SUM($K$1483:K1656)</f>
        <v>4210.333333333333</v>
      </c>
      <c r="J1656" s="1">
        <v>112.7</v>
      </c>
      <c r="K1656" s="2">
        <v>31.305555555555557</v>
      </c>
      <c r="L1656" s="2">
        <v>0.36111111111111227</v>
      </c>
      <c r="M1656" s="1">
        <f>IF(K1656&gt;0.001,1,0)</f>
        <v>1</v>
      </c>
      <c r="N1656" s="1">
        <f>IF(L1656&lt;-0.0001,1,0)</f>
        <v>0</v>
      </c>
      <c r="O1656" s="3">
        <f t="shared" si="150"/>
        <v>1.0999999999999999E-2</v>
      </c>
      <c r="P1656" s="2">
        <f t="shared" si="151"/>
        <v>142.54910999999998</v>
      </c>
      <c r="Q1656" s="2">
        <f>0.5*$C$7*$C$8*1.2*K1656^2</f>
        <v>385.76640238888893</v>
      </c>
      <c r="R1656" s="2">
        <f>IF(L1656&gt;0,$C$5*L1656,0)</f>
        <v>477.02777777777931</v>
      </c>
      <c r="S1656" s="2">
        <f t="shared" si="152"/>
        <v>1005.3432901666682</v>
      </c>
      <c r="T1656" s="2">
        <f>(S1656*K1656)/1000</f>
        <v>31.472830222717644</v>
      </c>
      <c r="U1656" s="2">
        <f t="shared" si="153"/>
        <v>31.472830222717644</v>
      </c>
      <c r="V1656" s="2">
        <f>SUM(U$5:U1656)</f>
        <v>10237.468183714329</v>
      </c>
      <c r="W1656" s="2">
        <f>V1656/3600</f>
        <v>2.843741162142869</v>
      </c>
      <c r="X1656" s="2">
        <f>T1656*N1656</f>
        <v>0</v>
      </c>
      <c r="Y1656" s="2">
        <f>SUM(X$5:X1656)</f>
        <v>2726.5167533995441</v>
      </c>
      <c r="Z1656" s="2">
        <f t="shared" si="154"/>
        <v>0.75736576483320672</v>
      </c>
      <c r="AA1656" s="2">
        <f>W1656-Z1656</f>
        <v>2.0863753973096624</v>
      </c>
      <c r="AB1656" s="2">
        <f>(0.5*$C$5*K1656^2)/1000</f>
        <v>647.31497260802473</v>
      </c>
      <c r="AC1656" s="2">
        <f t="shared" si="155"/>
        <v>0</v>
      </c>
      <c r="AD1656" s="13"/>
    </row>
    <row r="1657" spans="5:30" x14ac:dyDescent="0.25">
      <c r="E1657" s="7" t="s">
        <v>4</v>
      </c>
      <c r="F1657" s="1">
        <v>1652</v>
      </c>
      <c r="G1657" s="1">
        <v>175</v>
      </c>
      <c r="H1657" s="2">
        <f>SUM($K$5:K1657)</f>
        <v>19250.222222222223</v>
      </c>
      <c r="I1657" s="2">
        <f>SUM($K$1483:K1657)</f>
        <v>4241.9722222222217</v>
      </c>
      <c r="J1657" s="1">
        <v>113.9</v>
      </c>
      <c r="K1657" s="2">
        <v>31.638888888888889</v>
      </c>
      <c r="L1657" s="2">
        <v>0.31944444444444403</v>
      </c>
      <c r="M1657" s="1">
        <f>IF(K1657&gt;0.001,1,0)</f>
        <v>1</v>
      </c>
      <c r="N1657" s="1">
        <f>IF(L1657&lt;-0.0001,1,0)</f>
        <v>0</v>
      </c>
      <c r="O1657" s="3">
        <f t="shared" si="150"/>
        <v>1.0999999999999999E-2</v>
      </c>
      <c r="P1657" s="2">
        <f t="shared" si="151"/>
        <v>142.54910999999998</v>
      </c>
      <c r="Q1657" s="2">
        <f>0.5*$C$7*$C$8*1.2*K1657^2</f>
        <v>394.02521705555557</v>
      </c>
      <c r="R1657" s="2">
        <f>IF(L1657&gt;0,$C$5*L1657,0)</f>
        <v>421.98611111111057</v>
      </c>
      <c r="S1657" s="2">
        <f t="shared" si="152"/>
        <v>958.56043816666624</v>
      </c>
      <c r="T1657" s="2">
        <f>(S1657*K1657)/1000</f>
        <v>30.3277871964398</v>
      </c>
      <c r="U1657" s="2">
        <f t="shared" si="153"/>
        <v>30.3277871964398</v>
      </c>
      <c r="V1657" s="2">
        <f>SUM(U$5:U1657)</f>
        <v>10267.795970910769</v>
      </c>
      <c r="W1657" s="2">
        <f>V1657/3600</f>
        <v>2.8521655474752134</v>
      </c>
      <c r="X1657" s="2">
        <f>T1657*N1657</f>
        <v>0</v>
      </c>
      <c r="Y1657" s="2">
        <f>SUM(X$5:X1657)</f>
        <v>2726.5167533995441</v>
      </c>
      <c r="Z1657" s="2">
        <f t="shared" si="154"/>
        <v>0.75736576483320672</v>
      </c>
      <c r="AA1657" s="2">
        <f>W1657-Z1657</f>
        <v>2.0947997826420068</v>
      </c>
      <c r="AB1657" s="2">
        <f>(0.5*$C$5*K1657^2)/1000</f>
        <v>661.1732411265433</v>
      </c>
      <c r="AC1657" s="2">
        <f t="shared" si="155"/>
        <v>0</v>
      </c>
      <c r="AD1657" s="13"/>
    </row>
    <row r="1658" spans="5:30" x14ac:dyDescent="0.25">
      <c r="E1658" s="7" t="s">
        <v>4</v>
      </c>
      <c r="F1658" s="1">
        <v>1653</v>
      </c>
      <c r="G1658" s="1">
        <v>176</v>
      </c>
      <c r="H1658" s="2">
        <f>SUM($K$5:K1658)</f>
        <v>19282.166666666668</v>
      </c>
      <c r="I1658" s="2">
        <f>SUM($K$1483:K1658)</f>
        <v>4273.9166666666661</v>
      </c>
      <c r="J1658" s="1">
        <v>115</v>
      </c>
      <c r="K1658" s="2">
        <v>31.944444444444443</v>
      </c>
      <c r="L1658" s="2">
        <v>0.29166666666666585</v>
      </c>
      <c r="M1658" s="1">
        <f>IF(K1658&gt;0.001,1,0)</f>
        <v>1</v>
      </c>
      <c r="N1658" s="1">
        <f>IF(L1658&lt;-0.0001,1,0)</f>
        <v>0</v>
      </c>
      <c r="O1658" s="3">
        <f t="shared" si="150"/>
        <v>1.0999999999999999E-2</v>
      </c>
      <c r="P1658" s="2">
        <f t="shared" si="151"/>
        <v>142.54910999999998</v>
      </c>
      <c r="Q1658" s="2">
        <f>0.5*$C$7*$C$8*1.2*K1658^2</f>
        <v>401.67263888888891</v>
      </c>
      <c r="R1658" s="2">
        <f>IF(L1658&gt;0,$C$5*L1658,0)</f>
        <v>385.29166666666561</v>
      </c>
      <c r="S1658" s="2">
        <f t="shared" si="152"/>
        <v>929.5134155555545</v>
      </c>
      <c r="T1658" s="2">
        <f>(S1658*K1658)/1000</f>
        <v>29.692789663580214</v>
      </c>
      <c r="U1658" s="2">
        <f t="shared" si="153"/>
        <v>29.692789663580214</v>
      </c>
      <c r="V1658" s="2">
        <f>SUM(U$5:U1658)</f>
        <v>10297.48876057435</v>
      </c>
      <c r="W1658" s="2">
        <f>V1658/3600</f>
        <v>2.8604135446039862</v>
      </c>
      <c r="X1658" s="2">
        <f>T1658*N1658</f>
        <v>0</v>
      </c>
      <c r="Y1658" s="2">
        <f>SUM(X$5:X1658)</f>
        <v>2726.5167533995441</v>
      </c>
      <c r="Z1658" s="2">
        <f t="shared" si="154"/>
        <v>0.75736576483320672</v>
      </c>
      <c r="AA1658" s="2">
        <f>W1658-Z1658</f>
        <v>2.1030477797707796</v>
      </c>
      <c r="AB1658" s="2">
        <f>(0.5*$C$5*K1658^2)/1000</f>
        <v>674.00559413580243</v>
      </c>
      <c r="AC1658" s="2">
        <f t="shared" si="155"/>
        <v>0</v>
      </c>
      <c r="AD1658" s="13"/>
    </row>
    <row r="1659" spans="5:30" x14ac:dyDescent="0.25">
      <c r="E1659" s="7" t="s">
        <v>4</v>
      </c>
      <c r="F1659" s="1">
        <v>1654</v>
      </c>
      <c r="G1659" s="1">
        <v>177</v>
      </c>
      <c r="H1659" s="2">
        <f>SUM($K$5:K1659)</f>
        <v>19314.388888888891</v>
      </c>
      <c r="I1659" s="2">
        <f>SUM($K$1483:K1659)</f>
        <v>4306.1388888888887</v>
      </c>
      <c r="J1659" s="1">
        <v>116</v>
      </c>
      <c r="K1659" s="2">
        <v>32.222222222222221</v>
      </c>
      <c r="L1659" s="2">
        <v>0.24999999999999961</v>
      </c>
      <c r="M1659" s="1">
        <f>IF(K1659&gt;0.001,1,0)</f>
        <v>1</v>
      </c>
      <c r="N1659" s="1">
        <f>IF(L1659&lt;-0.0001,1,0)</f>
        <v>0</v>
      </c>
      <c r="O1659" s="3">
        <f t="shared" si="150"/>
        <v>1.0999999999999999E-2</v>
      </c>
      <c r="P1659" s="2">
        <f t="shared" si="151"/>
        <v>142.54910999999998</v>
      </c>
      <c r="Q1659" s="2">
        <f>0.5*$C$7*$C$8*1.2*K1659^2</f>
        <v>408.68862222222225</v>
      </c>
      <c r="R1659" s="2">
        <f>IF(L1659&gt;0,$C$5*L1659,0)</f>
        <v>330.24999999999949</v>
      </c>
      <c r="S1659" s="2">
        <f t="shared" si="152"/>
        <v>881.48773222222167</v>
      </c>
      <c r="T1659" s="2">
        <f>(S1659*K1659)/1000</f>
        <v>28.40349359382714</v>
      </c>
      <c r="U1659" s="2">
        <f t="shared" si="153"/>
        <v>28.40349359382714</v>
      </c>
      <c r="V1659" s="2">
        <f>SUM(U$5:U1659)</f>
        <v>10325.892254168177</v>
      </c>
      <c r="W1659" s="2">
        <f>V1659/3600</f>
        <v>2.8683034039356046</v>
      </c>
      <c r="X1659" s="2">
        <f>T1659*N1659</f>
        <v>0</v>
      </c>
      <c r="Y1659" s="2">
        <f>SUM(X$5:X1659)</f>
        <v>2726.5167533995441</v>
      </c>
      <c r="Z1659" s="2">
        <f t="shared" si="154"/>
        <v>0.75736576483320672</v>
      </c>
      <c r="AA1659" s="2">
        <f>W1659-Z1659</f>
        <v>2.110937639102398</v>
      </c>
      <c r="AB1659" s="2">
        <f>(0.5*$C$5*K1659^2)/1000</f>
        <v>685.77839506172847</v>
      </c>
      <c r="AC1659" s="2">
        <f t="shared" si="155"/>
        <v>0</v>
      </c>
      <c r="AD1659" s="13"/>
    </row>
    <row r="1660" spans="5:30" x14ac:dyDescent="0.25">
      <c r="E1660" s="7" t="s">
        <v>4</v>
      </c>
      <c r="F1660" s="1">
        <v>1655</v>
      </c>
      <c r="G1660" s="1">
        <v>178</v>
      </c>
      <c r="H1660" s="2">
        <f>SUM($K$5:K1660)</f>
        <v>19346.833333333336</v>
      </c>
      <c r="I1660" s="2">
        <f>SUM($K$1483:K1660)</f>
        <v>4338.583333333333</v>
      </c>
      <c r="J1660" s="1">
        <v>116.8</v>
      </c>
      <c r="K1660" s="2">
        <v>32.444444444444443</v>
      </c>
      <c r="L1660" s="2">
        <v>0.22222222222222143</v>
      </c>
      <c r="M1660" s="1">
        <f>IF(K1660&gt;0.001,1,0)</f>
        <v>1</v>
      </c>
      <c r="N1660" s="1">
        <f>IF(L1660&lt;-0.0001,1,0)</f>
        <v>0</v>
      </c>
      <c r="O1660" s="3">
        <f t="shared" si="150"/>
        <v>1.0999999999999999E-2</v>
      </c>
      <c r="P1660" s="2">
        <f t="shared" si="151"/>
        <v>142.54910999999998</v>
      </c>
      <c r="Q1660" s="2">
        <f>0.5*$C$7*$C$8*1.2*K1660^2</f>
        <v>414.34514488888885</v>
      </c>
      <c r="R1660" s="2">
        <f>IF(L1660&gt;0,$C$5*L1660,0)</f>
        <v>293.55555555555452</v>
      </c>
      <c r="S1660" s="2">
        <f t="shared" si="152"/>
        <v>850.4498104444433</v>
      </c>
      <c r="T1660" s="2">
        <f>(S1660*K1660)/1000</f>
        <v>27.592371627753046</v>
      </c>
      <c r="U1660" s="2">
        <f t="shared" si="153"/>
        <v>27.592371627753046</v>
      </c>
      <c r="V1660" s="2">
        <f>SUM(U$5:U1660)</f>
        <v>10353.484625795931</v>
      </c>
      <c r="W1660" s="2">
        <f>V1660/3600</f>
        <v>2.8759679516099808</v>
      </c>
      <c r="X1660" s="2">
        <f>T1660*N1660</f>
        <v>0</v>
      </c>
      <c r="Y1660" s="2">
        <f>SUM(X$5:X1660)</f>
        <v>2726.5167533995441</v>
      </c>
      <c r="Z1660" s="2">
        <f t="shared" si="154"/>
        <v>0.75736576483320672</v>
      </c>
      <c r="AA1660" s="2">
        <f>W1660-Z1660</f>
        <v>2.1186021867767741</v>
      </c>
      <c r="AB1660" s="2">
        <f>(0.5*$C$5*K1660^2)/1000</f>
        <v>695.27002469135789</v>
      </c>
      <c r="AC1660" s="2">
        <f t="shared" si="155"/>
        <v>0</v>
      </c>
      <c r="AD1660" s="13"/>
    </row>
    <row r="1661" spans="5:30" x14ac:dyDescent="0.25">
      <c r="E1661" s="7" t="s">
        <v>4</v>
      </c>
      <c r="F1661" s="1">
        <v>1656</v>
      </c>
      <c r="G1661" s="1">
        <v>179</v>
      </c>
      <c r="H1661" s="2">
        <f>SUM($K$5:K1661)</f>
        <v>19379.500000000004</v>
      </c>
      <c r="I1661" s="2">
        <f>SUM($K$1483:K1661)</f>
        <v>4371.25</v>
      </c>
      <c r="J1661" s="1">
        <v>117.6</v>
      </c>
      <c r="K1661" s="2">
        <v>32.666666666666664</v>
      </c>
      <c r="L1661" s="2">
        <v>0.2222222222222234</v>
      </c>
      <c r="M1661" s="1">
        <f>IF(K1661&gt;0.001,1,0)</f>
        <v>1</v>
      </c>
      <c r="N1661" s="1">
        <f>IF(L1661&lt;-0.0001,1,0)</f>
        <v>0</v>
      </c>
      <c r="O1661" s="3">
        <f t="shared" si="150"/>
        <v>1.0999999999999999E-2</v>
      </c>
      <c r="P1661" s="2">
        <f t="shared" si="151"/>
        <v>142.54910999999998</v>
      </c>
      <c r="Q1661" s="2">
        <f>0.5*$C$7*$C$8*1.2*K1661^2</f>
        <v>420.04054399999995</v>
      </c>
      <c r="R1661" s="2">
        <f>IF(L1661&gt;0,$C$5*L1661,0)</f>
        <v>293.55555555555713</v>
      </c>
      <c r="S1661" s="2">
        <f t="shared" si="152"/>
        <v>856.14520955555702</v>
      </c>
      <c r="T1661" s="2">
        <f>(S1661*K1661)/1000</f>
        <v>27.967410178814863</v>
      </c>
      <c r="U1661" s="2">
        <f t="shared" si="153"/>
        <v>27.967410178814863</v>
      </c>
      <c r="V1661" s="2">
        <f>SUM(U$5:U1661)</f>
        <v>10381.452035974746</v>
      </c>
      <c r="W1661" s="2">
        <f>V1661/3600</f>
        <v>2.8837366766596517</v>
      </c>
      <c r="X1661" s="2">
        <f>T1661*N1661</f>
        <v>0</v>
      </c>
      <c r="Y1661" s="2">
        <f>SUM(X$5:X1661)</f>
        <v>2726.5167533995441</v>
      </c>
      <c r="Z1661" s="2">
        <f t="shared" si="154"/>
        <v>0.75736576483320672</v>
      </c>
      <c r="AA1661" s="2">
        <f>W1661-Z1661</f>
        <v>2.1263709118264451</v>
      </c>
      <c r="AB1661" s="2">
        <f>(0.5*$C$5*K1661^2)/1000</f>
        <v>704.82688888888879</v>
      </c>
      <c r="AC1661" s="2">
        <f t="shared" si="155"/>
        <v>0</v>
      </c>
      <c r="AD1661" s="13"/>
    </row>
    <row r="1662" spans="5:30" x14ac:dyDescent="0.25">
      <c r="E1662" s="7" t="s">
        <v>4</v>
      </c>
      <c r="F1662" s="1">
        <v>1657</v>
      </c>
      <c r="G1662" s="1">
        <v>180</v>
      </c>
      <c r="H1662" s="2">
        <f>SUM($K$5:K1662)</f>
        <v>19412.388888888894</v>
      </c>
      <c r="I1662" s="2">
        <f>SUM($K$1483:K1662)</f>
        <v>4404.1388888888887</v>
      </c>
      <c r="J1662" s="1">
        <v>118.4</v>
      </c>
      <c r="K1662" s="2">
        <v>32.888888888888893</v>
      </c>
      <c r="L1662" s="2">
        <v>0.2222222222222234</v>
      </c>
      <c r="M1662" s="1">
        <f>IF(K1662&gt;0.001,1,0)</f>
        <v>1</v>
      </c>
      <c r="N1662" s="1">
        <f>IF(L1662&lt;-0.0001,1,0)</f>
        <v>0</v>
      </c>
      <c r="O1662" s="3">
        <f t="shared" si="150"/>
        <v>1.0999999999999999E-2</v>
      </c>
      <c r="P1662" s="2">
        <f t="shared" si="151"/>
        <v>142.54910999999998</v>
      </c>
      <c r="Q1662" s="2">
        <f>0.5*$C$7*$C$8*1.2*K1662^2</f>
        <v>425.77481955555567</v>
      </c>
      <c r="R1662" s="2">
        <f>IF(L1662&gt;0,$C$5*L1662,0)</f>
        <v>293.55555555555713</v>
      </c>
      <c r="S1662" s="2">
        <f t="shared" si="152"/>
        <v>861.87948511111279</v>
      </c>
      <c r="T1662" s="2">
        <f>(S1662*K1662)/1000</f>
        <v>28.346258621432156</v>
      </c>
      <c r="U1662" s="2">
        <f t="shared" si="153"/>
        <v>28.346258621432156</v>
      </c>
      <c r="V1662" s="2">
        <f>SUM(U$5:U1662)</f>
        <v>10409.798294596178</v>
      </c>
      <c r="W1662" s="2">
        <f>V1662/3600</f>
        <v>2.891610637387827</v>
      </c>
      <c r="X1662" s="2">
        <f>T1662*N1662</f>
        <v>0</v>
      </c>
      <c r="Y1662" s="2">
        <f>SUM(X$5:X1662)</f>
        <v>2726.5167533995441</v>
      </c>
      <c r="Z1662" s="2">
        <f t="shared" si="154"/>
        <v>0.75736576483320672</v>
      </c>
      <c r="AA1662" s="2">
        <f>W1662-Z1662</f>
        <v>2.1342448725546204</v>
      </c>
      <c r="AB1662" s="2">
        <f>(0.5*$C$5*K1662^2)/1000</f>
        <v>714.44898765432117</v>
      </c>
      <c r="AC1662" s="2">
        <f t="shared" si="155"/>
        <v>0</v>
      </c>
      <c r="AD1662" s="13"/>
    </row>
    <row r="1663" spans="5:30" x14ac:dyDescent="0.25">
      <c r="E1663" s="7" t="s">
        <v>4</v>
      </c>
      <c r="F1663" s="1">
        <v>1658</v>
      </c>
      <c r="G1663" s="1">
        <v>181</v>
      </c>
      <c r="H1663" s="2">
        <f>SUM($K$5:K1663)</f>
        <v>19445.500000000004</v>
      </c>
      <c r="I1663" s="2">
        <f>SUM($K$1483:K1663)</f>
        <v>4437.25</v>
      </c>
      <c r="J1663" s="1">
        <v>119.2</v>
      </c>
      <c r="K1663" s="2">
        <v>33.111111111111114</v>
      </c>
      <c r="L1663" s="2">
        <v>0.22222222222222143</v>
      </c>
      <c r="M1663" s="1">
        <f>IF(K1663&gt;0.001,1,0)</f>
        <v>1</v>
      </c>
      <c r="N1663" s="1">
        <f>IF(L1663&lt;-0.0001,1,0)</f>
        <v>0</v>
      </c>
      <c r="O1663" s="3">
        <f t="shared" si="150"/>
        <v>1.0999999999999999E-2</v>
      </c>
      <c r="P1663" s="2">
        <f t="shared" si="151"/>
        <v>142.54910999999998</v>
      </c>
      <c r="Q1663" s="2">
        <f>0.5*$C$7*$C$8*1.2*K1663^2</f>
        <v>431.5479715555557</v>
      </c>
      <c r="R1663" s="2">
        <f>IF(L1663&gt;0,$C$5*L1663,0)</f>
        <v>293.55555555555452</v>
      </c>
      <c r="S1663" s="2">
        <f t="shared" si="152"/>
        <v>867.65263711111015</v>
      </c>
      <c r="T1663" s="2">
        <f>(S1663*K1663)/1000</f>
        <v>28.728942873234541</v>
      </c>
      <c r="U1663" s="2">
        <f t="shared" si="153"/>
        <v>28.728942873234541</v>
      </c>
      <c r="V1663" s="2">
        <f>SUM(U$5:U1663)</f>
        <v>10438.527237469412</v>
      </c>
      <c r="W1663" s="2">
        <f>V1663/3600</f>
        <v>2.8995908992970589</v>
      </c>
      <c r="X1663" s="2">
        <f>T1663*N1663</f>
        <v>0</v>
      </c>
      <c r="Y1663" s="2">
        <f>SUM(X$5:X1663)</f>
        <v>2726.5167533995441</v>
      </c>
      <c r="Z1663" s="2">
        <f t="shared" si="154"/>
        <v>0.75736576483320672</v>
      </c>
      <c r="AA1663" s="2">
        <f>W1663-Z1663</f>
        <v>2.1422251344638523</v>
      </c>
      <c r="AB1663" s="2">
        <f>(0.5*$C$5*K1663^2)/1000</f>
        <v>724.13632098765447</v>
      </c>
      <c r="AC1663" s="2">
        <f t="shared" si="155"/>
        <v>0</v>
      </c>
      <c r="AD1663" s="13"/>
    </row>
    <row r="1664" spans="5:30" x14ac:dyDescent="0.25">
      <c r="E1664" s="7" t="s">
        <v>4</v>
      </c>
      <c r="F1664" s="1">
        <v>1659</v>
      </c>
      <c r="G1664" s="1">
        <v>182</v>
      </c>
      <c r="H1664" s="2">
        <f>SUM($K$5:K1664)</f>
        <v>19478.833333333336</v>
      </c>
      <c r="I1664" s="2">
        <f>SUM($K$1483:K1664)</f>
        <v>4470.583333333333</v>
      </c>
      <c r="J1664" s="1">
        <v>120</v>
      </c>
      <c r="K1664" s="2">
        <v>33.333333333333336</v>
      </c>
      <c r="L1664" s="2">
        <v>0.22222222222222143</v>
      </c>
      <c r="M1664" s="1">
        <f>IF(K1664&gt;0.001,1,0)</f>
        <v>1</v>
      </c>
      <c r="N1664" s="1">
        <f>IF(L1664&lt;-0.0001,1,0)</f>
        <v>0</v>
      </c>
      <c r="O1664" s="3">
        <f t="shared" si="150"/>
        <v>1.0999999999999999E-2</v>
      </c>
      <c r="P1664" s="2">
        <f t="shared" si="151"/>
        <v>142.54910999999998</v>
      </c>
      <c r="Q1664" s="2">
        <f>0.5*$C$7*$C$8*1.2*K1664^2</f>
        <v>437.36000000000013</v>
      </c>
      <c r="R1664" s="2">
        <f>IF(L1664&gt;0,$C$5*L1664,0)</f>
        <v>293.55555555555452</v>
      </c>
      <c r="S1664" s="2">
        <f t="shared" si="152"/>
        <v>873.46466555555457</v>
      </c>
      <c r="T1664" s="2">
        <f>(S1664*K1664)/1000</f>
        <v>29.115488851851818</v>
      </c>
      <c r="U1664" s="2">
        <f t="shared" si="153"/>
        <v>29.115488851851818</v>
      </c>
      <c r="V1664" s="2">
        <f>SUM(U$5:U1664)</f>
        <v>10467.642726321264</v>
      </c>
      <c r="W1664" s="2">
        <f>V1664/3600</f>
        <v>2.9076785350892402</v>
      </c>
      <c r="X1664" s="2">
        <f>T1664*N1664</f>
        <v>0</v>
      </c>
      <c r="Y1664" s="2">
        <f>SUM(X$5:X1664)</f>
        <v>2726.5167533995441</v>
      </c>
      <c r="Z1664" s="2">
        <f t="shared" si="154"/>
        <v>0.75736576483320672</v>
      </c>
      <c r="AA1664" s="2">
        <f>W1664-Z1664</f>
        <v>2.1503127702560336</v>
      </c>
      <c r="AB1664" s="2">
        <f>(0.5*$C$5*K1664^2)/1000</f>
        <v>733.88888888888903</v>
      </c>
      <c r="AC1664" s="2">
        <f t="shared" si="155"/>
        <v>0</v>
      </c>
      <c r="AD1664" s="13"/>
    </row>
    <row r="1665" spans="5:30" x14ac:dyDescent="0.25">
      <c r="E1665" s="7" t="s">
        <v>4</v>
      </c>
      <c r="F1665" s="1">
        <v>1660</v>
      </c>
      <c r="G1665" s="1">
        <v>183</v>
      </c>
      <c r="H1665" s="2">
        <f>SUM($K$5:K1665)</f>
        <v>19512.388888888891</v>
      </c>
      <c r="I1665" s="2">
        <f>SUM($K$1483:K1665)</f>
        <v>4504.1388888888887</v>
      </c>
      <c r="J1665" s="1">
        <v>120.8</v>
      </c>
      <c r="K1665" s="2">
        <v>33.555555555555557</v>
      </c>
      <c r="L1665" s="2">
        <v>0.22222222222222143</v>
      </c>
      <c r="M1665" s="1">
        <f>IF(K1665&gt;0.001,1,0)</f>
        <v>1</v>
      </c>
      <c r="N1665" s="1">
        <f>IF(L1665&lt;-0.0001,1,0)</f>
        <v>0</v>
      </c>
      <c r="O1665" s="3">
        <f t="shared" si="150"/>
        <v>1.0999999999999999E-2</v>
      </c>
      <c r="P1665" s="2">
        <f t="shared" si="151"/>
        <v>142.54910999999998</v>
      </c>
      <c r="Q1665" s="2">
        <f>0.5*$C$7*$C$8*1.2*K1665^2</f>
        <v>443.21090488888899</v>
      </c>
      <c r="R1665" s="2">
        <f>IF(L1665&gt;0,$C$5*L1665,0)</f>
        <v>293.55555555555452</v>
      </c>
      <c r="S1665" s="2">
        <f t="shared" si="152"/>
        <v>879.31557044444344</v>
      </c>
      <c r="T1665" s="2">
        <f>(S1665*K1665)/1000</f>
        <v>29.505922474913547</v>
      </c>
      <c r="U1665" s="2">
        <f t="shared" si="153"/>
        <v>29.505922474913547</v>
      </c>
      <c r="V1665" s="2">
        <f>SUM(U$5:U1665)</f>
        <v>10497.148648796177</v>
      </c>
      <c r="W1665" s="2">
        <f>V1665/3600</f>
        <v>2.9158746246656047</v>
      </c>
      <c r="X1665" s="2">
        <f>T1665*N1665</f>
        <v>0</v>
      </c>
      <c r="Y1665" s="2">
        <f>SUM(X$5:X1665)</f>
        <v>2726.5167533995441</v>
      </c>
      <c r="Z1665" s="2">
        <f t="shared" si="154"/>
        <v>0.75736576483320672</v>
      </c>
      <c r="AA1665" s="2">
        <f>W1665-Z1665</f>
        <v>2.158508859832398</v>
      </c>
      <c r="AB1665" s="2">
        <f>(0.5*$C$5*K1665^2)/1000</f>
        <v>743.70669135802484</v>
      </c>
      <c r="AC1665" s="2">
        <f t="shared" si="155"/>
        <v>0</v>
      </c>
      <c r="AD1665" s="13"/>
    </row>
    <row r="1666" spans="5:30" x14ac:dyDescent="0.25">
      <c r="E1666" s="7" t="s">
        <v>4</v>
      </c>
      <c r="F1666" s="1">
        <v>1661</v>
      </c>
      <c r="G1666" s="1">
        <v>184</v>
      </c>
      <c r="H1666" s="2">
        <f>SUM($K$5:K1666)</f>
        <v>19546.166666666668</v>
      </c>
      <c r="I1666" s="2">
        <f>SUM($K$1483:K1666)</f>
        <v>4537.9166666666661</v>
      </c>
      <c r="J1666" s="1">
        <v>121.6</v>
      </c>
      <c r="K1666" s="2">
        <v>33.777777777777779</v>
      </c>
      <c r="L1666" s="2">
        <v>0.20833333333333331</v>
      </c>
      <c r="M1666" s="1">
        <f>IF(K1666&gt;0.001,1,0)</f>
        <v>1</v>
      </c>
      <c r="N1666" s="1">
        <f>IF(L1666&lt;-0.0001,1,0)</f>
        <v>0</v>
      </c>
      <c r="O1666" s="3">
        <f t="shared" si="150"/>
        <v>1.0999999999999999E-2</v>
      </c>
      <c r="P1666" s="2">
        <f t="shared" si="151"/>
        <v>142.54910999999998</v>
      </c>
      <c r="Q1666" s="2">
        <f>0.5*$C$7*$C$8*1.2*K1666^2</f>
        <v>449.10068622222229</v>
      </c>
      <c r="R1666" s="2">
        <f>IF(L1666&gt;0,$C$5*L1666,0)</f>
        <v>275.20833333333331</v>
      </c>
      <c r="S1666" s="2">
        <f t="shared" si="152"/>
        <v>866.85812955555548</v>
      </c>
      <c r="T1666" s="2">
        <f>(S1666*K1666)/1000</f>
        <v>29.280541264987651</v>
      </c>
      <c r="U1666" s="2">
        <f t="shared" si="153"/>
        <v>29.280541264987651</v>
      </c>
      <c r="V1666" s="2">
        <f>SUM(U$5:U1666)</f>
        <v>10526.429190061164</v>
      </c>
      <c r="W1666" s="2">
        <f>V1666/3600</f>
        <v>2.9240081083503235</v>
      </c>
      <c r="X1666" s="2">
        <f>T1666*N1666</f>
        <v>0</v>
      </c>
      <c r="Y1666" s="2">
        <f>SUM(X$5:X1666)</f>
        <v>2726.5167533995441</v>
      </c>
      <c r="Z1666" s="2">
        <f t="shared" si="154"/>
        <v>0.75736576483320672</v>
      </c>
      <c r="AA1666" s="2">
        <f>W1666-Z1666</f>
        <v>2.1666423435171169</v>
      </c>
      <c r="AB1666" s="2">
        <f>(0.5*$C$5*K1666^2)/1000</f>
        <v>753.5897283950618</v>
      </c>
      <c r="AC1666" s="2">
        <f t="shared" si="155"/>
        <v>0</v>
      </c>
      <c r="AD1666" s="13"/>
    </row>
    <row r="1667" spans="5:30" x14ac:dyDescent="0.25">
      <c r="E1667" s="7" t="s">
        <v>4</v>
      </c>
      <c r="F1667" s="1">
        <v>1662</v>
      </c>
      <c r="G1667" s="1">
        <v>185</v>
      </c>
      <c r="H1667" s="2">
        <f>SUM($K$5:K1667)</f>
        <v>19580.138888888891</v>
      </c>
      <c r="I1667" s="2">
        <f>SUM($K$1483:K1667)</f>
        <v>4571.8888888888887</v>
      </c>
      <c r="J1667" s="1">
        <v>122.3</v>
      </c>
      <c r="K1667" s="2">
        <v>33.972222222222221</v>
      </c>
      <c r="L1667" s="2">
        <v>0.20833333333333331</v>
      </c>
      <c r="M1667" s="1">
        <f>IF(K1667&gt;0.001,1,0)</f>
        <v>1</v>
      </c>
      <c r="N1667" s="1">
        <f>IF(L1667&lt;-0.0001,1,0)</f>
        <v>0</v>
      </c>
      <c r="O1667" s="3">
        <f t="shared" si="150"/>
        <v>1.0999999999999999E-2</v>
      </c>
      <c r="P1667" s="2">
        <f t="shared" si="151"/>
        <v>142.54910999999998</v>
      </c>
      <c r="Q1667" s="2">
        <f>0.5*$C$7*$C$8*1.2*K1667^2</f>
        <v>454.2861357222223</v>
      </c>
      <c r="R1667" s="2">
        <f>IF(L1667&gt;0,$C$5*L1667,0)</f>
        <v>275.20833333333331</v>
      </c>
      <c r="S1667" s="2">
        <f t="shared" si="152"/>
        <v>872.04357905555548</v>
      </c>
      <c r="T1667" s="2">
        <f>(S1667*K1667)/1000</f>
        <v>29.625258255137343</v>
      </c>
      <c r="U1667" s="2">
        <f t="shared" si="153"/>
        <v>29.625258255137343</v>
      </c>
      <c r="V1667" s="2">
        <f>SUM(U$5:U1667)</f>
        <v>10556.054448316301</v>
      </c>
      <c r="W1667" s="2">
        <f>V1667/3600</f>
        <v>2.932237346754528</v>
      </c>
      <c r="X1667" s="2">
        <f>T1667*N1667</f>
        <v>0</v>
      </c>
      <c r="Y1667" s="2">
        <f>SUM(X$5:X1667)</f>
        <v>2726.5167533995441</v>
      </c>
      <c r="Z1667" s="2">
        <f t="shared" si="154"/>
        <v>0.75736576483320672</v>
      </c>
      <c r="AA1667" s="2">
        <f>W1667-Z1667</f>
        <v>2.1748715819213214</v>
      </c>
      <c r="AB1667" s="2">
        <f>(0.5*$C$5*K1667^2)/1000</f>
        <v>762.29089853395067</v>
      </c>
      <c r="AC1667" s="2">
        <f t="shared" si="155"/>
        <v>0</v>
      </c>
      <c r="AD1667" s="13"/>
    </row>
    <row r="1668" spans="5:30" x14ac:dyDescent="0.25">
      <c r="E1668" s="7" t="s">
        <v>4</v>
      </c>
      <c r="F1668" s="1">
        <v>1663</v>
      </c>
      <c r="G1668" s="1">
        <v>186</v>
      </c>
      <c r="H1668" s="2">
        <f>SUM($K$5:K1668)</f>
        <v>19614.333333333336</v>
      </c>
      <c r="I1668" s="2">
        <f>SUM($K$1483:K1668)</f>
        <v>4606.083333333333</v>
      </c>
      <c r="J1668" s="1">
        <v>123.1</v>
      </c>
      <c r="K1668" s="2">
        <v>34.194444444444443</v>
      </c>
      <c r="L1668" s="2">
        <v>0.20833333333333331</v>
      </c>
      <c r="M1668" s="1">
        <f>IF(K1668&gt;0.001,1,0)</f>
        <v>1</v>
      </c>
      <c r="N1668" s="1">
        <f>IF(L1668&lt;-0.0001,1,0)</f>
        <v>0</v>
      </c>
      <c r="O1668" s="3">
        <f t="shared" si="150"/>
        <v>1.0999999999999999E-2</v>
      </c>
      <c r="P1668" s="2">
        <f t="shared" si="151"/>
        <v>142.54910999999998</v>
      </c>
      <c r="Q1668" s="2">
        <f>0.5*$C$7*$C$8*1.2*K1668^2</f>
        <v>460.2488103888889</v>
      </c>
      <c r="R1668" s="2">
        <f>IF(L1668&gt;0,$C$5*L1668,0)</f>
        <v>275.20833333333331</v>
      </c>
      <c r="S1668" s="2">
        <f t="shared" si="152"/>
        <v>878.00625372222225</v>
      </c>
      <c r="T1668" s="2">
        <f>(S1668*K1668)/1000</f>
        <v>30.022936064779323</v>
      </c>
      <c r="U1668" s="2">
        <f t="shared" si="153"/>
        <v>30.022936064779323</v>
      </c>
      <c r="V1668" s="2">
        <f>SUM(U$5:U1668)</f>
        <v>10586.07738438108</v>
      </c>
      <c r="W1668" s="2">
        <f>V1668/3600</f>
        <v>2.9405770512169669</v>
      </c>
      <c r="X1668" s="2">
        <f>T1668*N1668</f>
        <v>0</v>
      </c>
      <c r="Y1668" s="2">
        <f>SUM(X$5:X1668)</f>
        <v>2726.5167533995441</v>
      </c>
      <c r="Z1668" s="2">
        <f t="shared" si="154"/>
        <v>0.75736576483320672</v>
      </c>
      <c r="AA1668" s="2">
        <f>W1668-Z1668</f>
        <v>2.1832112863837603</v>
      </c>
      <c r="AB1668" s="2">
        <f>(0.5*$C$5*K1668^2)/1000</f>
        <v>772.29625038580252</v>
      </c>
      <c r="AC1668" s="2">
        <f t="shared" si="155"/>
        <v>0</v>
      </c>
      <c r="AD1668" s="13"/>
    </row>
    <row r="1669" spans="5:30" x14ac:dyDescent="0.25">
      <c r="E1669" s="7" t="s">
        <v>4</v>
      </c>
      <c r="F1669" s="1">
        <v>1664</v>
      </c>
      <c r="G1669" s="1">
        <v>187</v>
      </c>
      <c r="H1669" s="2">
        <f>SUM($K$5:K1669)</f>
        <v>19648.722222222226</v>
      </c>
      <c r="I1669" s="2">
        <f>SUM($K$1483:K1669)</f>
        <v>4640.4722222222217</v>
      </c>
      <c r="J1669" s="1">
        <v>123.8</v>
      </c>
      <c r="K1669" s="2">
        <v>34.388888888888886</v>
      </c>
      <c r="L1669" s="2">
        <v>0.18055555555555713</v>
      </c>
      <c r="M1669" s="1">
        <f>IF(K1669&gt;0.001,1,0)</f>
        <v>1</v>
      </c>
      <c r="N1669" s="1">
        <f>IF(L1669&lt;-0.0001,1,0)</f>
        <v>0</v>
      </c>
      <c r="O1669" s="3">
        <f t="shared" si="150"/>
        <v>1.0999999999999999E-2</v>
      </c>
      <c r="P1669" s="2">
        <f t="shared" si="151"/>
        <v>142.54910999999998</v>
      </c>
      <c r="Q1669" s="2">
        <f>0.5*$C$7*$C$8*1.2*K1669^2</f>
        <v>465.49804155555552</v>
      </c>
      <c r="R1669" s="2">
        <f>IF(L1669&gt;0,$C$5*L1669,0)</f>
        <v>238.51388888889096</v>
      </c>
      <c r="S1669" s="2">
        <f t="shared" si="152"/>
        <v>846.56104044444646</v>
      </c>
      <c r="T1669" s="2">
        <f>(S1669*K1669)/1000</f>
        <v>29.112293557506241</v>
      </c>
      <c r="U1669" s="2">
        <f t="shared" si="153"/>
        <v>29.112293557506241</v>
      </c>
      <c r="V1669" s="2">
        <f>SUM(U$5:U1669)</f>
        <v>10615.189677938586</v>
      </c>
      <c r="W1669" s="2">
        <f>V1669/3600</f>
        <v>2.948663799427385</v>
      </c>
      <c r="X1669" s="2">
        <f>T1669*N1669</f>
        <v>0</v>
      </c>
      <c r="Y1669" s="2">
        <f>SUM(X$5:X1669)</f>
        <v>2726.5167533995441</v>
      </c>
      <c r="Z1669" s="2">
        <f t="shared" si="154"/>
        <v>0.75736576483320672</v>
      </c>
      <c r="AA1669" s="2">
        <f>W1669-Z1669</f>
        <v>2.1912980345941784</v>
      </c>
      <c r="AB1669" s="2">
        <f>(0.5*$C$5*K1669^2)/1000</f>
        <v>781.10444598765412</v>
      </c>
      <c r="AC1669" s="2">
        <f t="shared" si="155"/>
        <v>0</v>
      </c>
      <c r="AD1669" s="13"/>
    </row>
    <row r="1670" spans="5:30" x14ac:dyDescent="0.25">
      <c r="E1670" s="7" t="s">
        <v>4</v>
      </c>
      <c r="F1670" s="1">
        <v>1665</v>
      </c>
      <c r="G1670" s="1">
        <v>188</v>
      </c>
      <c r="H1670" s="2">
        <f>SUM($K$5:K1670)</f>
        <v>19683.277777777781</v>
      </c>
      <c r="I1670" s="2">
        <f>SUM($K$1483:K1670)</f>
        <v>4675.0277777777774</v>
      </c>
      <c r="J1670" s="1">
        <v>124.4</v>
      </c>
      <c r="K1670" s="2">
        <v>34.555555555555557</v>
      </c>
      <c r="L1670" s="2">
        <v>0.16666666666666705</v>
      </c>
      <c r="M1670" s="1">
        <f>IF(K1670&gt;0.001,1,0)</f>
        <v>1</v>
      </c>
      <c r="N1670" s="1">
        <f>IF(L1670&lt;-0.0001,1,0)</f>
        <v>0</v>
      </c>
      <c r="O1670" s="3">
        <f t="shared" ref="O1670:O1733" si="156">0.011</f>
        <v>1.0999999999999999E-2</v>
      </c>
      <c r="P1670" s="2">
        <f t="shared" ref="P1670:P1733" si="157">(($C$5*9.81)*O1670)*M1670</f>
        <v>142.54910999999998</v>
      </c>
      <c r="Q1670" s="2">
        <f>0.5*$C$7*$C$8*1.2*K1670^2</f>
        <v>470.02107288888902</v>
      </c>
      <c r="R1670" s="2">
        <f>IF(L1670&gt;0,$C$5*L1670,0)</f>
        <v>220.16666666666717</v>
      </c>
      <c r="S1670" s="2">
        <f t="shared" ref="S1670:S1733" si="158">P1670+Q1670+R1670</f>
        <v>832.7368495555562</v>
      </c>
      <c r="T1670" s="2">
        <f>(S1670*K1670)/1000</f>
        <v>28.775684467975335</v>
      </c>
      <c r="U1670" s="2">
        <f t="shared" ref="U1670:U1733" si="159">IF(T1670&gt;0,T1670,0)</f>
        <v>28.775684467975335</v>
      </c>
      <c r="V1670" s="2">
        <f>SUM(U$5:U1670)</f>
        <v>10643.965362406561</v>
      </c>
      <c r="W1670" s="2">
        <f>V1670/3600</f>
        <v>2.9566570451129337</v>
      </c>
      <c r="X1670" s="2">
        <f>T1670*N1670</f>
        <v>0</v>
      </c>
      <c r="Y1670" s="2">
        <f>SUM(X$5:X1670)</f>
        <v>2726.5167533995441</v>
      </c>
      <c r="Z1670" s="2">
        <f t="shared" ref="Z1670:Z1733" si="160">Y1670/3600</f>
        <v>0.75736576483320672</v>
      </c>
      <c r="AA1670" s="2">
        <f>W1670-Z1670</f>
        <v>2.1992912802797271</v>
      </c>
      <c r="AB1670" s="2">
        <f>(0.5*$C$5*K1670^2)/1000</f>
        <v>788.6940802469137</v>
      </c>
      <c r="AC1670" s="2">
        <f t="shared" ref="AC1670:AC1733" si="161">AB1670*N1670</f>
        <v>0</v>
      </c>
      <c r="AD1670" s="13"/>
    </row>
    <row r="1671" spans="5:30" x14ac:dyDescent="0.25">
      <c r="E1671" s="7" t="s">
        <v>4</v>
      </c>
      <c r="F1671" s="1">
        <v>1666</v>
      </c>
      <c r="G1671" s="1">
        <v>189</v>
      </c>
      <c r="H1671" s="2">
        <f>SUM($K$5:K1671)</f>
        <v>19718.000000000004</v>
      </c>
      <c r="I1671" s="2">
        <f>SUM($K$1483:K1671)</f>
        <v>4709.75</v>
      </c>
      <c r="J1671" s="1">
        <v>125</v>
      </c>
      <c r="K1671" s="2">
        <v>34.722222222222221</v>
      </c>
      <c r="L1671" s="2">
        <v>0.1388888888888889</v>
      </c>
      <c r="M1671" s="1">
        <f>IF(K1671&gt;0.001,1,0)</f>
        <v>1</v>
      </c>
      <c r="N1671" s="1">
        <f>IF(L1671&lt;-0.0001,1,0)</f>
        <v>0</v>
      </c>
      <c r="O1671" s="3">
        <f t="shared" si="156"/>
        <v>1.0999999999999999E-2</v>
      </c>
      <c r="P1671" s="2">
        <f t="shared" si="157"/>
        <v>142.54910999999998</v>
      </c>
      <c r="Q1671" s="2">
        <f>0.5*$C$7*$C$8*1.2*K1671^2</f>
        <v>474.56597222222223</v>
      </c>
      <c r="R1671" s="2">
        <f>IF(L1671&gt;0,$C$5*L1671,0)</f>
        <v>183.47222222222223</v>
      </c>
      <c r="S1671" s="2">
        <f t="shared" si="158"/>
        <v>800.5873044444445</v>
      </c>
      <c r="T1671" s="2">
        <f>(S1671*K1671)/1000</f>
        <v>27.798170293209878</v>
      </c>
      <c r="U1671" s="2">
        <f t="shared" si="159"/>
        <v>27.798170293209878</v>
      </c>
      <c r="V1671" s="2">
        <f>SUM(U$5:U1671)</f>
        <v>10671.763532699772</v>
      </c>
      <c r="W1671" s="2">
        <f>V1671/3600</f>
        <v>2.96437875908327</v>
      </c>
      <c r="X1671" s="2">
        <f>T1671*N1671</f>
        <v>0</v>
      </c>
      <c r="Y1671" s="2">
        <f>SUM(X$5:X1671)</f>
        <v>2726.5167533995441</v>
      </c>
      <c r="Z1671" s="2">
        <f t="shared" si="160"/>
        <v>0.75736576483320672</v>
      </c>
      <c r="AA1671" s="2">
        <f>W1671-Z1671</f>
        <v>2.2070129942500634</v>
      </c>
      <c r="AB1671" s="2">
        <f>(0.5*$C$5*K1671^2)/1000</f>
        <v>796.32040895061732</v>
      </c>
      <c r="AC1671" s="2">
        <f t="shared" si="161"/>
        <v>0</v>
      </c>
      <c r="AD1671" s="13"/>
    </row>
    <row r="1672" spans="5:30" x14ac:dyDescent="0.25">
      <c r="E1672" s="7" t="s">
        <v>4</v>
      </c>
      <c r="F1672" s="1">
        <v>1667</v>
      </c>
      <c r="G1672" s="1">
        <v>190</v>
      </c>
      <c r="H1672" s="2">
        <f>SUM($K$5:K1672)</f>
        <v>19752.833333333336</v>
      </c>
      <c r="I1672" s="2">
        <f>SUM($K$1483:K1672)</f>
        <v>4744.583333333333</v>
      </c>
      <c r="J1672" s="1">
        <v>125.4</v>
      </c>
      <c r="K1672" s="2">
        <v>34.833333333333336</v>
      </c>
      <c r="L1672" s="2">
        <v>0.11111111111111072</v>
      </c>
      <c r="M1672" s="1">
        <f>IF(K1672&gt;0.001,1,0)</f>
        <v>1</v>
      </c>
      <c r="N1672" s="1">
        <f>IF(L1672&lt;-0.0001,1,0)</f>
        <v>0</v>
      </c>
      <c r="O1672" s="3">
        <f t="shared" si="156"/>
        <v>1.0999999999999999E-2</v>
      </c>
      <c r="P1672" s="2">
        <f t="shared" si="157"/>
        <v>142.54910999999998</v>
      </c>
      <c r="Q1672" s="2">
        <f>0.5*$C$7*$C$8*1.2*K1672^2</f>
        <v>477.6080540000001</v>
      </c>
      <c r="R1672" s="2">
        <f>IF(L1672&gt;0,$C$5*L1672,0)</f>
        <v>146.77777777777726</v>
      </c>
      <c r="S1672" s="2">
        <f t="shared" si="158"/>
        <v>766.93494177777734</v>
      </c>
      <c r="T1672" s="2">
        <f>(S1672*K1672)/1000</f>
        <v>26.714900471925915</v>
      </c>
      <c r="U1672" s="2">
        <f t="shared" si="159"/>
        <v>26.714900471925915</v>
      </c>
      <c r="V1672" s="2">
        <f>SUM(U$5:U1672)</f>
        <v>10698.478433171698</v>
      </c>
      <c r="W1672" s="2">
        <f>V1672/3600</f>
        <v>2.971799564769916</v>
      </c>
      <c r="X1672" s="2">
        <f>T1672*N1672</f>
        <v>0</v>
      </c>
      <c r="Y1672" s="2">
        <f>SUM(X$5:X1672)</f>
        <v>2726.5167533995441</v>
      </c>
      <c r="Z1672" s="2">
        <f t="shared" si="160"/>
        <v>0.75736576483320672</v>
      </c>
      <c r="AA1672" s="2">
        <f>W1672-Z1672</f>
        <v>2.2144337999367094</v>
      </c>
      <c r="AB1672" s="2">
        <f>(0.5*$C$5*K1672^2)/1000</f>
        <v>801.425013888889</v>
      </c>
      <c r="AC1672" s="2">
        <f t="shared" si="161"/>
        <v>0</v>
      </c>
      <c r="AD1672" s="13"/>
    </row>
    <row r="1673" spans="5:30" x14ac:dyDescent="0.25">
      <c r="E1673" s="7" t="s">
        <v>4</v>
      </c>
      <c r="F1673" s="1">
        <v>1668</v>
      </c>
      <c r="G1673" s="1">
        <v>191</v>
      </c>
      <c r="H1673" s="2">
        <f>SUM($K$5:K1673)</f>
        <v>19787.777777777781</v>
      </c>
      <c r="I1673" s="2">
        <f>SUM($K$1483:K1673)</f>
        <v>4779.5277777777774</v>
      </c>
      <c r="J1673" s="1">
        <v>125.8</v>
      </c>
      <c r="K1673" s="2">
        <v>34.944444444444443</v>
      </c>
      <c r="L1673" s="2">
        <v>9.7222222222220642E-2</v>
      </c>
      <c r="M1673" s="1">
        <f>IF(K1673&gt;0.001,1,0)</f>
        <v>1</v>
      </c>
      <c r="N1673" s="1">
        <f>IF(L1673&lt;-0.0001,1,0)</f>
        <v>0</v>
      </c>
      <c r="O1673" s="3">
        <f t="shared" si="156"/>
        <v>1.0999999999999999E-2</v>
      </c>
      <c r="P1673" s="2">
        <f t="shared" si="157"/>
        <v>142.54910999999998</v>
      </c>
      <c r="Q1673" s="2">
        <f>0.5*$C$7*$C$8*1.2*K1673^2</f>
        <v>480.65985488888884</v>
      </c>
      <c r="R1673" s="2">
        <f>IF(L1673&gt;0,$C$5*L1673,0)</f>
        <v>128.43055555555347</v>
      </c>
      <c r="S1673" s="2">
        <f t="shared" si="158"/>
        <v>751.63952044444238</v>
      </c>
      <c r="T1673" s="2">
        <f>(S1673*K1673)/1000</f>
        <v>26.265625464419681</v>
      </c>
      <c r="U1673" s="2">
        <f t="shared" si="159"/>
        <v>26.265625464419681</v>
      </c>
      <c r="V1673" s="2">
        <f>SUM(U$5:U1673)</f>
        <v>10724.744058636117</v>
      </c>
      <c r="W1673" s="2">
        <f>V1673/3600</f>
        <v>2.979095571843366</v>
      </c>
      <c r="X1673" s="2">
        <f>T1673*N1673</f>
        <v>0</v>
      </c>
      <c r="Y1673" s="2">
        <f>SUM(X$5:X1673)</f>
        <v>2726.5167533995441</v>
      </c>
      <c r="Z1673" s="2">
        <f t="shared" si="160"/>
        <v>0.75736576483320672</v>
      </c>
      <c r="AA1673" s="2">
        <f>W1673-Z1673</f>
        <v>2.2217298070101594</v>
      </c>
      <c r="AB1673" s="2">
        <f>(0.5*$C$5*K1673^2)/1000</f>
        <v>806.54592746913556</v>
      </c>
      <c r="AC1673" s="2">
        <f t="shared" si="161"/>
        <v>0</v>
      </c>
      <c r="AD1673" s="13"/>
    </row>
    <row r="1674" spans="5:30" x14ac:dyDescent="0.25">
      <c r="E1674" s="7" t="s">
        <v>4</v>
      </c>
      <c r="F1674" s="1">
        <v>1669</v>
      </c>
      <c r="G1674" s="1">
        <v>192</v>
      </c>
      <c r="H1674" s="2">
        <f>SUM($K$5:K1674)</f>
        <v>19822.805555555558</v>
      </c>
      <c r="I1674" s="2">
        <f>SUM($K$1483:K1674)</f>
        <v>4814.5555555555547</v>
      </c>
      <c r="J1674" s="1">
        <v>126.1</v>
      </c>
      <c r="K1674" s="2">
        <v>35.027777777777779</v>
      </c>
      <c r="L1674" s="2">
        <v>8.3333333333334522E-2</v>
      </c>
      <c r="M1674" s="1">
        <f>IF(K1674&gt;0.001,1,0)</f>
        <v>1</v>
      </c>
      <c r="N1674" s="1">
        <f>IF(L1674&lt;-0.0001,1,0)</f>
        <v>0</v>
      </c>
      <c r="O1674" s="3">
        <f t="shared" si="156"/>
        <v>1.0999999999999999E-2</v>
      </c>
      <c r="P1674" s="2">
        <f t="shared" si="157"/>
        <v>142.54910999999998</v>
      </c>
      <c r="Q1674" s="2">
        <f>0.5*$C$7*$C$8*1.2*K1674^2</f>
        <v>482.95508372222224</v>
      </c>
      <c r="R1674" s="2">
        <f>IF(L1674&gt;0,$C$5*L1674,0)</f>
        <v>110.08333333333491</v>
      </c>
      <c r="S1674" s="2">
        <f t="shared" si="158"/>
        <v>735.58752705555708</v>
      </c>
      <c r="T1674" s="2">
        <f>(S1674*K1674)/1000</f>
        <v>25.76599643380715</v>
      </c>
      <c r="U1674" s="2">
        <f t="shared" si="159"/>
        <v>25.76599643380715</v>
      </c>
      <c r="V1674" s="2">
        <f>SUM(U$5:U1674)</f>
        <v>10750.510055069924</v>
      </c>
      <c r="W1674" s="2">
        <f>V1674/3600</f>
        <v>2.9862527930749789</v>
      </c>
      <c r="X1674" s="2">
        <f>T1674*N1674</f>
        <v>0</v>
      </c>
      <c r="Y1674" s="2">
        <f>SUM(X$5:X1674)</f>
        <v>2726.5167533995441</v>
      </c>
      <c r="Z1674" s="2">
        <f t="shared" si="160"/>
        <v>0.75736576483320672</v>
      </c>
      <c r="AA1674" s="2">
        <f>W1674-Z1674</f>
        <v>2.2288870282417723</v>
      </c>
      <c r="AB1674" s="2">
        <f>(0.5*$C$5*K1674^2)/1000</f>
        <v>810.3973152006173</v>
      </c>
      <c r="AC1674" s="2">
        <f t="shared" si="161"/>
        <v>0</v>
      </c>
      <c r="AD1674" s="13"/>
    </row>
    <row r="1675" spans="5:30" x14ac:dyDescent="0.25">
      <c r="E1675" s="7" t="s">
        <v>4</v>
      </c>
      <c r="F1675" s="1">
        <v>1670</v>
      </c>
      <c r="G1675" s="1">
        <v>193</v>
      </c>
      <c r="H1675" s="2">
        <f>SUM($K$5:K1675)</f>
        <v>19857.916666666668</v>
      </c>
      <c r="I1675" s="2">
        <f>SUM($K$1483:K1675)</f>
        <v>4849.6666666666661</v>
      </c>
      <c r="J1675" s="1">
        <v>126.4</v>
      </c>
      <c r="K1675" s="2">
        <v>35.111111111111114</v>
      </c>
      <c r="L1675" s="2">
        <v>6.9444444444444448E-2</v>
      </c>
      <c r="M1675" s="1">
        <f>IF(K1675&gt;0.001,1,0)</f>
        <v>1</v>
      </c>
      <c r="N1675" s="1">
        <f>IF(L1675&lt;-0.0001,1,0)</f>
        <v>0</v>
      </c>
      <c r="O1675" s="3">
        <f t="shared" si="156"/>
        <v>1.0999999999999999E-2</v>
      </c>
      <c r="P1675" s="2">
        <f t="shared" si="157"/>
        <v>142.54910999999998</v>
      </c>
      <c r="Q1675" s="2">
        <f>0.5*$C$7*$C$8*1.2*K1675^2</f>
        <v>485.25577955555565</v>
      </c>
      <c r="R1675" s="2">
        <f>IF(L1675&gt;0,$C$5*L1675,0)</f>
        <v>91.736111111111114</v>
      </c>
      <c r="S1675" s="2">
        <f t="shared" si="158"/>
        <v>719.54100066666672</v>
      </c>
      <c r="T1675" s="2">
        <f>(S1675*K1675)/1000</f>
        <v>25.263884023407414</v>
      </c>
      <c r="U1675" s="2">
        <f t="shared" si="159"/>
        <v>25.263884023407414</v>
      </c>
      <c r="V1675" s="2">
        <f>SUM(U$5:U1675)</f>
        <v>10775.773939093331</v>
      </c>
      <c r="W1675" s="2">
        <f>V1675/3600</f>
        <v>2.9932705386370366</v>
      </c>
      <c r="X1675" s="2">
        <f>T1675*N1675</f>
        <v>0</v>
      </c>
      <c r="Y1675" s="2">
        <f>SUM(X$5:X1675)</f>
        <v>2726.5167533995441</v>
      </c>
      <c r="Z1675" s="2">
        <f t="shared" si="160"/>
        <v>0.75736576483320672</v>
      </c>
      <c r="AA1675" s="2">
        <f>W1675-Z1675</f>
        <v>2.23590477380383</v>
      </c>
      <c r="AB1675" s="2">
        <f>(0.5*$C$5*K1675^2)/1000</f>
        <v>814.25787654321005</v>
      </c>
      <c r="AC1675" s="2">
        <f t="shared" si="161"/>
        <v>0</v>
      </c>
      <c r="AD1675" s="13"/>
    </row>
    <row r="1676" spans="5:30" x14ac:dyDescent="0.25">
      <c r="E1676" s="7" t="s">
        <v>4</v>
      </c>
      <c r="F1676" s="1">
        <v>1671</v>
      </c>
      <c r="G1676" s="1">
        <v>194</v>
      </c>
      <c r="H1676" s="2">
        <f>SUM($K$5:K1676)</f>
        <v>19893.083333333336</v>
      </c>
      <c r="I1676" s="2">
        <f>SUM($K$1483:K1676)</f>
        <v>4884.833333333333</v>
      </c>
      <c r="J1676" s="1">
        <v>126.6</v>
      </c>
      <c r="K1676" s="2">
        <v>35.166666666666664</v>
      </c>
      <c r="L1676" s="2">
        <v>4.1666666666666269E-2</v>
      </c>
      <c r="M1676" s="1">
        <f>IF(K1676&gt;0.001,1,0)</f>
        <v>1</v>
      </c>
      <c r="N1676" s="1">
        <f>IF(L1676&lt;-0.0001,1,0)</f>
        <v>0</v>
      </c>
      <c r="O1676" s="3">
        <f t="shared" si="156"/>
        <v>1.0999999999999999E-2</v>
      </c>
      <c r="P1676" s="2">
        <f t="shared" si="157"/>
        <v>142.54910999999998</v>
      </c>
      <c r="Q1676" s="2">
        <f>0.5*$C$7*$C$8*1.2*K1676^2</f>
        <v>486.79261400000001</v>
      </c>
      <c r="R1676" s="2">
        <f>IF(L1676&gt;0,$C$5*L1676,0)</f>
        <v>55.041666666666138</v>
      </c>
      <c r="S1676" s="2">
        <f t="shared" si="158"/>
        <v>684.38339066666617</v>
      </c>
      <c r="T1676" s="2">
        <f>(S1676*K1676)/1000</f>
        <v>24.067482571777759</v>
      </c>
      <c r="U1676" s="2">
        <f t="shared" si="159"/>
        <v>24.067482571777759</v>
      </c>
      <c r="V1676" s="2">
        <f>SUM(U$5:U1676)</f>
        <v>10799.841421665109</v>
      </c>
      <c r="W1676" s="2">
        <f>V1676/3600</f>
        <v>2.9999559504625304</v>
      </c>
      <c r="X1676" s="2">
        <f>T1676*N1676</f>
        <v>0</v>
      </c>
      <c r="Y1676" s="2">
        <f>SUM(X$5:X1676)</f>
        <v>2726.5167533995441</v>
      </c>
      <c r="Z1676" s="2">
        <f t="shared" si="160"/>
        <v>0.75736576483320672</v>
      </c>
      <c r="AA1676" s="2">
        <f>W1676-Z1676</f>
        <v>2.2425901856293238</v>
      </c>
      <c r="AB1676" s="2">
        <f>(0.5*$C$5*K1676^2)/1000</f>
        <v>816.83668055555552</v>
      </c>
      <c r="AC1676" s="2">
        <f t="shared" si="161"/>
        <v>0</v>
      </c>
      <c r="AD1676" s="13"/>
    </row>
    <row r="1677" spans="5:30" x14ac:dyDescent="0.25">
      <c r="E1677" s="7" t="s">
        <v>4</v>
      </c>
      <c r="F1677" s="1">
        <v>1672</v>
      </c>
      <c r="G1677" s="1">
        <v>195</v>
      </c>
      <c r="H1677" s="2">
        <f>SUM($K$5:K1677)</f>
        <v>19928.277777777781</v>
      </c>
      <c r="I1677" s="2">
        <f>SUM($K$1483:K1677)</f>
        <v>4920.0277777777774</v>
      </c>
      <c r="J1677" s="1">
        <v>126.7</v>
      </c>
      <c r="K1677" s="2">
        <v>35.194444444444443</v>
      </c>
      <c r="L1677" s="2">
        <v>2.7777777777778172E-2</v>
      </c>
      <c r="M1677" s="1">
        <f>IF(K1677&gt;0.001,1,0)</f>
        <v>1</v>
      </c>
      <c r="N1677" s="1">
        <f>IF(L1677&lt;-0.0001,1,0)</f>
        <v>0</v>
      </c>
      <c r="O1677" s="3">
        <f t="shared" si="156"/>
        <v>1.0999999999999999E-2</v>
      </c>
      <c r="P1677" s="2">
        <f t="shared" si="157"/>
        <v>142.54910999999998</v>
      </c>
      <c r="Q1677" s="2">
        <f>0.5*$C$7*$C$8*1.2*K1677^2</f>
        <v>487.56194238888889</v>
      </c>
      <c r="R1677" s="2">
        <f>IF(L1677&gt;0,$C$5*L1677,0)</f>
        <v>36.694444444444962</v>
      </c>
      <c r="S1677" s="2">
        <f t="shared" si="158"/>
        <v>666.80549683333379</v>
      </c>
      <c r="T1677" s="2">
        <f>(S1677*K1677)/1000</f>
        <v>23.467849013550943</v>
      </c>
      <c r="U1677" s="2">
        <f t="shared" si="159"/>
        <v>23.467849013550943</v>
      </c>
      <c r="V1677" s="2">
        <f>SUM(U$5:U1677)</f>
        <v>10823.309270678659</v>
      </c>
      <c r="W1677" s="2">
        <f>V1677/3600</f>
        <v>3.0064747974107386</v>
      </c>
      <c r="X1677" s="2">
        <f>T1677*N1677</f>
        <v>0</v>
      </c>
      <c r="Y1677" s="2">
        <f>SUM(X$5:X1677)</f>
        <v>2726.5167533995441</v>
      </c>
      <c r="Z1677" s="2">
        <f t="shared" si="160"/>
        <v>0.75736576483320672</v>
      </c>
      <c r="AA1677" s="2">
        <f>W1677-Z1677</f>
        <v>2.249109032577532</v>
      </c>
      <c r="AB1677" s="2">
        <f>(0.5*$C$5*K1677^2)/1000</f>
        <v>818.12761149691357</v>
      </c>
      <c r="AC1677" s="2">
        <f t="shared" si="161"/>
        <v>0</v>
      </c>
      <c r="AD1677" s="13"/>
    </row>
    <row r="1678" spans="5:30" x14ac:dyDescent="0.25">
      <c r="E1678" s="7" t="s">
        <v>4</v>
      </c>
      <c r="F1678" s="1">
        <v>1673</v>
      </c>
      <c r="G1678" s="1">
        <v>196</v>
      </c>
      <c r="H1678" s="2">
        <f>SUM($K$5:K1678)</f>
        <v>19963.500000000004</v>
      </c>
      <c r="I1678" s="2">
        <f>SUM($K$1483:K1678)</f>
        <v>4955.25</v>
      </c>
      <c r="J1678" s="1">
        <v>126.8</v>
      </c>
      <c r="K1678" s="2">
        <v>35.222222222222221</v>
      </c>
      <c r="L1678" s="2">
        <v>2.7777777777778172E-2</v>
      </c>
      <c r="M1678" s="1">
        <f>IF(K1678&gt;0.001,1,0)</f>
        <v>1</v>
      </c>
      <c r="N1678" s="1">
        <f>IF(L1678&lt;-0.0001,1,0)</f>
        <v>0</v>
      </c>
      <c r="O1678" s="3">
        <f t="shared" si="156"/>
        <v>1.0999999999999999E-2</v>
      </c>
      <c r="P1678" s="2">
        <f t="shared" si="157"/>
        <v>142.54910999999998</v>
      </c>
      <c r="Q1678" s="2">
        <f>0.5*$C$7*$C$8*1.2*K1678^2</f>
        <v>488.3318782222222</v>
      </c>
      <c r="R1678" s="2">
        <f>IF(L1678&gt;0,$C$5*L1678,0)</f>
        <v>36.694444444444962</v>
      </c>
      <c r="S1678" s="2">
        <f t="shared" si="158"/>
        <v>667.5754326666671</v>
      </c>
      <c r="T1678" s="2">
        <f>(S1678*K1678)/1000</f>
        <v>23.513490239481495</v>
      </c>
      <c r="U1678" s="2">
        <f t="shared" si="159"/>
        <v>23.513490239481495</v>
      </c>
      <c r="V1678" s="2">
        <f>SUM(U$5:U1678)</f>
        <v>10846.822760918141</v>
      </c>
      <c r="W1678" s="2">
        <f>V1678/3600</f>
        <v>3.0130063224772616</v>
      </c>
      <c r="X1678" s="2">
        <f>T1678*N1678</f>
        <v>0</v>
      </c>
      <c r="Y1678" s="2">
        <f>SUM(X$5:X1678)</f>
        <v>2726.5167533995441</v>
      </c>
      <c r="Z1678" s="2">
        <f t="shared" si="160"/>
        <v>0.75736576483320672</v>
      </c>
      <c r="AA1678" s="2">
        <f>W1678-Z1678</f>
        <v>2.255640557644055</v>
      </c>
      <c r="AB1678" s="2">
        <f>(0.5*$C$5*K1678^2)/1000</f>
        <v>819.41956172839502</v>
      </c>
      <c r="AC1678" s="2">
        <f t="shared" si="161"/>
        <v>0</v>
      </c>
      <c r="AD1678" s="13"/>
    </row>
    <row r="1679" spans="5:30" x14ac:dyDescent="0.25">
      <c r="E1679" s="7" t="s">
        <v>4</v>
      </c>
      <c r="F1679" s="1">
        <v>1674</v>
      </c>
      <c r="G1679" s="1">
        <v>197</v>
      </c>
      <c r="H1679" s="2">
        <f>SUM($K$5:K1679)</f>
        <v>19998.750000000004</v>
      </c>
      <c r="I1679" s="2">
        <f>SUM($K$1483:K1679)</f>
        <v>4990.5</v>
      </c>
      <c r="J1679" s="1">
        <v>126.9</v>
      </c>
      <c r="K1679" s="2">
        <v>35.25</v>
      </c>
      <c r="L1679" s="2">
        <v>1.3888888888890073E-2</v>
      </c>
      <c r="M1679" s="1">
        <f>IF(K1679&gt;0.001,1,0)</f>
        <v>1</v>
      </c>
      <c r="N1679" s="1">
        <f>IF(L1679&lt;-0.0001,1,0)</f>
        <v>0</v>
      </c>
      <c r="O1679" s="3">
        <f t="shared" si="156"/>
        <v>1.0999999999999999E-2</v>
      </c>
      <c r="P1679" s="2">
        <f t="shared" si="157"/>
        <v>142.54910999999998</v>
      </c>
      <c r="Q1679" s="2">
        <f>0.5*$C$7*$C$8*1.2*K1679^2</f>
        <v>489.10242150000005</v>
      </c>
      <c r="R1679" s="2">
        <f>IF(L1679&gt;0,$C$5*L1679,0)</f>
        <v>18.347222222223785</v>
      </c>
      <c r="S1679" s="2">
        <f t="shared" si="158"/>
        <v>649.9987537222238</v>
      </c>
      <c r="T1679" s="2">
        <f>(S1679*K1679)/1000</f>
        <v>22.912456068708391</v>
      </c>
      <c r="U1679" s="2">
        <f t="shared" si="159"/>
        <v>22.912456068708391</v>
      </c>
      <c r="V1679" s="2">
        <f>SUM(U$5:U1679)</f>
        <v>10869.73521698685</v>
      </c>
      <c r="W1679" s="2">
        <f>V1679/3600</f>
        <v>3.0193708936074581</v>
      </c>
      <c r="X1679" s="2">
        <f>T1679*N1679</f>
        <v>0</v>
      </c>
      <c r="Y1679" s="2">
        <f>SUM(X$5:X1679)</f>
        <v>2726.5167533995441</v>
      </c>
      <c r="Z1679" s="2">
        <f t="shared" si="160"/>
        <v>0.75736576483320672</v>
      </c>
      <c r="AA1679" s="2">
        <f>W1679-Z1679</f>
        <v>2.2620051287742515</v>
      </c>
      <c r="AB1679" s="2">
        <f>(0.5*$C$5*K1679^2)/1000</f>
        <v>820.71253124999998</v>
      </c>
      <c r="AC1679" s="2">
        <f t="shared" si="161"/>
        <v>0</v>
      </c>
      <c r="AD1679" s="13"/>
    </row>
    <row r="1680" spans="5:30" x14ac:dyDescent="0.25">
      <c r="E1680" s="7" t="s">
        <v>4</v>
      </c>
      <c r="F1680" s="1">
        <v>1675</v>
      </c>
      <c r="G1680" s="1">
        <v>198</v>
      </c>
      <c r="H1680" s="2">
        <f>SUM($K$5:K1680)</f>
        <v>20034.000000000004</v>
      </c>
      <c r="I1680" s="2">
        <f>SUM($K$1483:K1680)</f>
        <v>5025.75</v>
      </c>
      <c r="J1680" s="1">
        <v>126.9</v>
      </c>
      <c r="K1680" s="2">
        <v>35.25</v>
      </c>
      <c r="L1680" s="2">
        <v>0</v>
      </c>
      <c r="M1680" s="1">
        <f>IF(K1680&gt;0.001,1,0)</f>
        <v>1</v>
      </c>
      <c r="N1680" s="1">
        <f>IF(L1680&lt;-0.0001,1,0)</f>
        <v>0</v>
      </c>
      <c r="O1680" s="3">
        <f t="shared" si="156"/>
        <v>1.0999999999999999E-2</v>
      </c>
      <c r="P1680" s="2">
        <f t="shared" si="157"/>
        <v>142.54910999999998</v>
      </c>
      <c r="Q1680" s="2">
        <f>0.5*$C$7*$C$8*1.2*K1680^2</f>
        <v>489.10242150000005</v>
      </c>
      <c r="R1680" s="2">
        <f>IF(L1680&gt;0,$C$5*L1680,0)</f>
        <v>0</v>
      </c>
      <c r="S1680" s="2">
        <f t="shared" si="158"/>
        <v>631.65153150000003</v>
      </c>
      <c r="T1680" s="2">
        <f>(S1680*K1680)/1000</f>
        <v>22.265716485375002</v>
      </c>
      <c r="U1680" s="2">
        <f t="shared" si="159"/>
        <v>22.265716485375002</v>
      </c>
      <c r="V1680" s="2">
        <f>SUM(U$5:U1680)</f>
        <v>10892.000933472225</v>
      </c>
      <c r="W1680" s="2">
        <f>V1680/3600</f>
        <v>3.0255558148533961</v>
      </c>
      <c r="X1680" s="2">
        <f>T1680*N1680</f>
        <v>0</v>
      </c>
      <c r="Y1680" s="2">
        <f>SUM(X$5:X1680)</f>
        <v>2726.5167533995441</v>
      </c>
      <c r="Z1680" s="2">
        <f t="shared" si="160"/>
        <v>0.75736576483320672</v>
      </c>
      <c r="AA1680" s="2">
        <f>W1680-Z1680</f>
        <v>2.2681900500201895</v>
      </c>
      <c r="AB1680" s="2">
        <f>(0.5*$C$5*K1680^2)/1000</f>
        <v>820.71253124999998</v>
      </c>
      <c r="AC1680" s="2">
        <f t="shared" si="161"/>
        <v>0</v>
      </c>
      <c r="AD1680" s="13"/>
    </row>
    <row r="1681" spans="5:30" x14ac:dyDescent="0.25">
      <c r="E1681" s="7" t="s">
        <v>4</v>
      </c>
      <c r="F1681" s="1">
        <v>1676</v>
      </c>
      <c r="G1681" s="1">
        <v>199</v>
      </c>
      <c r="H1681" s="2">
        <f>SUM($K$5:K1681)</f>
        <v>20069.250000000004</v>
      </c>
      <c r="I1681" s="2">
        <f>SUM($K$1483:K1681)</f>
        <v>5061</v>
      </c>
      <c r="J1681" s="1">
        <v>126.9</v>
      </c>
      <c r="K1681" s="2">
        <v>35.25</v>
      </c>
      <c r="L1681" s="2">
        <v>-1.3888888888890073E-2</v>
      </c>
      <c r="M1681" s="1">
        <f>IF(K1681&gt;0.001,1,0)</f>
        <v>1</v>
      </c>
      <c r="N1681" s="1">
        <f>IF(L1681&lt;-0.0001,1,0)</f>
        <v>1</v>
      </c>
      <c r="O1681" s="3">
        <f t="shared" si="156"/>
        <v>1.0999999999999999E-2</v>
      </c>
      <c r="P1681" s="2">
        <f t="shared" si="157"/>
        <v>142.54910999999998</v>
      </c>
      <c r="Q1681" s="2">
        <f>0.5*$C$7*$C$8*1.2*K1681^2</f>
        <v>489.10242150000005</v>
      </c>
      <c r="R1681" s="2">
        <f>IF(L1681&gt;0,$C$5*L1681,0)</f>
        <v>0</v>
      </c>
      <c r="S1681" s="2">
        <f t="shared" si="158"/>
        <v>631.65153150000003</v>
      </c>
      <c r="T1681" s="2">
        <f>(S1681*K1681)/1000</f>
        <v>22.265716485375002</v>
      </c>
      <c r="U1681" s="2">
        <f t="shared" si="159"/>
        <v>22.265716485375002</v>
      </c>
      <c r="V1681" s="2">
        <f>SUM(U$5:U1681)</f>
        <v>10914.266649957601</v>
      </c>
      <c r="W1681" s="2">
        <f>V1681/3600</f>
        <v>3.0317407360993336</v>
      </c>
      <c r="X1681" s="2">
        <f>T1681*N1681</f>
        <v>22.265716485375002</v>
      </c>
      <c r="Y1681" s="2">
        <f>SUM(X$5:X1681)</f>
        <v>2748.782469884919</v>
      </c>
      <c r="Z1681" s="2">
        <f t="shared" si="160"/>
        <v>0.76355068607914411</v>
      </c>
      <c r="AA1681" s="2">
        <f>W1681-Z1681</f>
        <v>2.2681900500201895</v>
      </c>
      <c r="AB1681" s="2">
        <f>(0.5*$C$5*K1681^2)/1000</f>
        <v>820.71253124999998</v>
      </c>
      <c r="AC1681" s="2">
        <f t="shared" si="161"/>
        <v>820.71253124999998</v>
      </c>
      <c r="AD1681" s="13"/>
    </row>
    <row r="1682" spans="5:30" x14ac:dyDescent="0.25">
      <c r="E1682" s="7" t="s">
        <v>4</v>
      </c>
      <c r="F1682" s="1">
        <v>1677</v>
      </c>
      <c r="G1682" s="1">
        <v>200</v>
      </c>
      <c r="H1682" s="2">
        <f>SUM($K$5:K1682)</f>
        <v>20104.472222222226</v>
      </c>
      <c r="I1682" s="2">
        <f>SUM($K$1483:K1682)</f>
        <v>5096.2222222222226</v>
      </c>
      <c r="J1682" s="1">
        <v>126.8</v>
      </c>
      <c r="K1682" s="2">
        <v>35.222222222222221</v>
      </c>
      <c r="L1682" s="2">
        <v>-4.1666666666668246E-2</v>
      </c>
      <c r="M1682" s="1">
        <f>IF(K1682&gt;0.001,1,0)</f>
        <v>1</v>
      </c>
      <c r="N1682" s="1">
        <f>IF(L1682&lt;-0.0001,1,0)</f>
        <v>1</v>
      </c>
      <c r="O1682" s="3">
        <f t="shared" si="156"/>
        <v>1.0999999999999999E-2</v>
      </c>
      <c r="P1682" s="2">
        <f t="shared" si="157"/>
        <v>142.54910999999998</v>
      </c>
      <c r="Q1682" s="2">
        <f>0.5*$C$7*$C$8*1.2*K1682^2</f>
        <v>488.3318782222222</v>
      </c>
      <c r="R1682" s="2">
        <f>IF(L1682&gt;0,$C$5*L1682,0)</f>
        <v>0</v>
      </c>
      <c r="S1682" s="2">
        <f t="shared" si="158"/>
        <v>630.88098822222219</v>
      </c>
      <c r="T1682" s="2">
        <f>(S1682*K1682)/1000</f>
        <v>22.221030362938269</v>
      </c>
      <c r="U1682" s="2">
        <f t="shared" si="159"/>
        <v>22.221030362938269</v>
      </c>
      <c r="V1682" s="2">
        <f>SUM(U$5:U1682)</f>
        <v>10936.487680320539</v>
      </c>
      <c r="W1682" s="2">
        <f>V1682/3600</f>
        <v>3.0379132445334829</v>
      </c>
      <c r="X1682" s="2">
        <f>T1682*N1682</f>
        <v>22.221030362938269</v>
      </c>
      <c r="Y1682" s="2">
        <f>SUM(X$5:X1682)</f>
        <v>2771.0035002478571</v>
      </c>
      <c r="Z1682" s="2">
        <f t="shared" si="160"/>
        <v>0.76972319451329363</v>
      </c>
      <c r="AA1682" s="2">
        <f>W1682-Z1682</f>
        <v>2.2681900500201895</v>
      </c>
      <c r="AB1682" s="2">
        <f>(0.5*$C$5*K1682^2)/1000</f>
        <v>819.41956172839502</v>
      </c>
      <c r="AC1682" s="2">
        <f t="shared" si="161"/>
        <v>819.41956172839502</v>
      </c>
      <c r="AD1682" s="13"/>
    </row>
    <row r="1683" spans="5:30" x14ac:dyDescent="0.25">
      <c r="E1683" s="7" t="s">
        <v>4</v>
      </c>
      <c r="F1683" s="1">
        <v>1678</v>
      </c>
      <c r="G1683" s="1">
        <v>201</v>
      </c>
      <c r="H1683" s="2">
        <f>SUM($K$5:K1683)</f>
        <v>20139.638888888894</v>
      </c>
      <c r="I1683" s="2">
        <f>SUM($K$1483:K1683)</f>
        <v>5131.3888888888896</v>
      </c>
      <c r="J1683" s="1">
        <v>126.6</v>
      </c>
      <c r="K1683" s="2">
        <v>35.166666666666664</v>
      </c>
      <c r="L1683" s="2">
        <v>-6.9444444444444448E-2</v>
      </c>
      <c r="M1683" s="1">
        <f>IF(K1683&gt;0.001,1,0)</f>
        <v>1</v>
      </c>
      <c r="N1683" s="1">
        <f>IF(L1683&lt;-0.0001,1,0)</f>
        <v>1</v>
      </c>
      <c r="O1683" s="3">
        <f t="shared" si="156"/>
        <v>1.0999999999999999E-2</v>
      </c>
      <c r="P1683" s="2">
        <f t="shared" si="157"/>
        <v>142.54910999999998</v>
      </c>
      <c r="Q1683" s="2">
        <f>0.5*$C$7*$C$8*1.2*K1683^2</f>
        <v>486.79261400000001</v>
      </c>
      <c r="R1683" s="2">
        <f>IF(L1683&gt;0,$C$5*L1683,0)</f>
        <v>0</v>
      </c>
      <c r="S1683" s="2">
        <f t="shared" si="158"/>
        <v>629.341724</v>
      </c>
      <c r="T1683" s="2">
        <f>(S1683*K1683)/1000</f>
        <v>22.131850627333332</v>
      </c>
      <c r="U1683" s="2">
        <f t="shared" si="159"/>
        <v>22.131850627333332</v>
      </c>
      <c r="V1683" s="2">
        <f>SUM(U$5:U1683)</f>
        <v>10958.619530947872</v>
      </c>
      <c r="W1683" s="2">
        <f>V1683/3600</f>
        <v>3.0440609808188532</v>
      </c>
      <c r="X1683" s="2">
        <f>T1683*N1683</f>
        <v>22.131850627333332</v>
      </c>
      <c r="Y1683" s="2">
        <f>SUM(X$5:X1683)</f>
        <v>2793.1353508751904</v>
      </c>
      <c r="Z1683" s="2">
        <f t="shared" si="160"/>
        <v>0.77587093079866398</v>
      </c>
      <c r="AA1683" s="2">
        <f>W1683-Z1683</f>
        <v>2.2681900500201895</v>
      </c>
      <c r="AB1683" s="2">
        <f>(0.5*$C$5*K1683^2)/1000</f>
        <v>816.83668055555552</v>
      </c>
      <c r="AC1683" s="2">
        <f t="shared" si="161"/>
        <v>816.83668055555552</v>
      </c>
      <c r="AD1683" s="13"/>
    </row>
    <row r="1684" spans="5:30" x14ac:dyDescent="0.25">
      <c r="E1684" s="7" t="s">
        <v>4</v>
      </c>
      <c r="F1684" s="1">
        <v>1679</v>
      </c>
      <c r="G1684" s="1">
        <v>202</v>
      </c>
      <c r="H1684" s="2">
        <f>SUM($K$5:K1684)</f>
        <v>20174.722222222226</v>
      </c>
      <c r="I1684" s="2">
        <f>SUM($K$1483:K1684)</f>
        <v>5166.4722222222226</v>
      </c>
      <c r="J1684" s="1">
        <v>126.3</v>
      </c>
      <c r="K1684" s="2">
        <v>35.083333333333329</v>
      </c>
      <c r="L1684" s="2">
        <v>-8.3333333333332538E-2</v>
      </c>
      <c r="M1684" s="1">
        <f>IF(K1684&gt;0.001,1,0)</f>
        <v>1</v>
      </c>
      <c r="N1684" s="1">
        <f>IF(L1684&lt;-0.0001,1,0)</f>
        <v>1</v>
      </c>
      <c r="O1684" s="3">
        <f t="shared" si="156"/>
        <v>1.0999999999999999E-2</v>
      </c>
      <c r="P1684" s="2">
        <f t="shared" si="157"/>
        <v>142.54910999999998</v>
      </c>
      <c r="Q1684" s="2">
        <f>0.5*$C$7*$C$8*1.2*K1684^2</f>
        <v>484.48827349999988</v>
      </c>
      <c r="R1684" s="2">
        <f>IF(L1684&gt;0,$C$5*L1684,0)</f>
        <v>0</v>
      </c>
      <c r="S1684" s="2">
        <f t="shared" si="158"/>
        <v>627.03738349999981</v>
      </c>
      <c r="T1684" s="2">
        <f>(S1684*K1684)/1000</f>
        <v>21.998561537791659</v>
      </c>
      <c r="U1684" s="2">
        <f t="shared" si="159"/>
        <v>21.998561537791659</v>
      </c>
      <c r="V1684" s="2">
        <f>SUM(U$5:U1684)</f>
        <v>10980.618092485664</v>
      </c>
      <c r="W1684" s="2">
        <f>V1684/3600</f>
        <v>3.0501716923571287</v>
      </c>
      <c r="X1684" s="2">
        <f>T1684*N1684</f>
        <v>21.998561537791659</v>
      </c>
      <c r="Y1684" s="2">
        <f>SUM(X$5:X1684)</f>
        <v>2815.1339124129822</v>
      </c>
      <c r="Z1684" s="2">
        <f t="shared" si="160"/>
        <v>0.78198164233693945</v>
      </c>
      <c r="AA1684" s="2">
        <f>W1684-Z1684</f>
        <v>2.2681900500201895</v>
      </c>
      <c r="AB1684" s="2">
        <f>(0.5*$C$5*K1684^2)/1000</f>
        <v>812.97000347222195</v>
      </c>
      <c r="AC1684" s="2">
        <f t="shared" si="161"/>
        <v>812.97000347222195</v>
      </c>
      <c r="AD1684" s="13"/>
    </row>
    <row r="1685" spans="5:30" x14ac:dyDescent="0.25">
      <c r="E1685" s="7" t="s">
        <v>4</v>
      </c>
      <c r="F1685" s="1">
        <v>1680</v>
      </c>
      <c r="G1685" s="1">
        <v>203</v>
      </c>
      <c r="H1685" s="2">
        <f>SUM($K$5:K1685)</f>
        <v>20209.722222222226</v>
      </c>
      <c r="I1685" s="2">
        <f>SUM($K$1483:K1685)</f>
        <v>5201.4722222222226</v>
      </c>
      <c r="J1685" s="1">
        <v>126</v>
      </c>
      <c r="K1685" s="2">
        <v>35</v>
      </c>
      <c r="L1685" s="2">
        <v>-8.3333333333332538E-2</v>
      </c>
      <c r="M1685" s="1">
        <f>IF(K1685&gt;0.001,1,0)</f>
        <v>1</v>
      </c>
      <c r="N1685" s="1">
        <f>IF(L1685&lt;-0.0001,1,0)</f>
        <v>1</v>
      </c>
      <c r="O1685" s="3">
        <f t="shared" si="156"/>
        <v>1.0999999999999999E-2</v>
      </c>
      <c r="P1685" s="2">
        <f t="shared" si="157"/>
        <v>142.54910999999998</v>
      </c>
      <c r="Q1685" s="2">
        <f>0.5*$C$7*$C$8*1.2*K1685^2</f>
        <v>482.18940000000003</v>
      </c>
      <c r="R1685" s="2">
        <f>IF(L1685&gt;0,$C$5*L1685,0)</f>
        <v>0</v>
      </c>
      <c r="S1685" s="2">
        <f t="shared" si="158"/>
        <v>624.73851000000002</v>
      </c>
      <c r="T1685" s="2">
        <f>(S1685*K1685)/1000</f>
        <v>21.865847850000002</v>
      </c>
      <c r="U1685" s="2">
        <f t="shared" si="159"/>
        <v>21.865847850000002</v>
      </c>
      <c r="V1685" s="2">
        <f>SUM(U$5:U1685)</f>
        <v>11002.483940335664</v>
      </c>
      <c r="W1685" s="2">
        <f>V1685/3600</f>
        <v>3.0562455389821288</v>
      </c>
      <c r="X1685" s="2">
        <f>T1685*N1685</f>
        <v>21.865847850000002</v>
      </c>
      <c r="Y1685" s="2">
        <f>SUM(X$5:X1685)</f>
        <v>2836.9997602629824</v>
      </c>
      <c r="Z1685" s="2">
        <f t="shared" si="160"/>
        <v>0.78805548896193955</v>
      </c>
      <c r="AA1685" s="2">
        <f>W1685-Z1685</f>
        <v>2.2681900500201895</v>
      </c>
      <c r="AB1685" s="2">
        <f>(0.5*$C$5*K1685^2)/1000</f>
        <v>809.11249999999995</v>
      </c>
      <c r="AC1685" s="2">
        <f t="shared" si="161"/>
        <v>809.11249999999995</v>
      </c>
      <c r="AD1685" s="13"/>
    </row>
    <row r="1686" spans="5:30" x14ac:dyDescent="0.25">
      <c r="E1686" s="7" t="s">
        <v>4</v>
      </c>
      <c r="F1686" s="1">
        <v>1681</v>
      </c>
      <c r="G1686" s="1">
        <v>204</v>
      </c>
      <c r="H1686" s="2">
        <f>SUM($K$5:K1686)</f>
        <v>20244.638888888894</v>
      </c>
      <c r="I1686" s="2">
        <f>SUM($K$1483:K1686)</f>
        <v>5236.3888888888896</v>
      </c>
      <c r="J1686" s="1">
        <v>125.7</v>
      </c>
      <c r="K1686" s="2">
        <v>34.916666666666664</v>
      </c>
      <c r="L1686" s="2">
        <v>-5.5555555555556344E-2</v>
      </c>
      <c r="M1686" s="1">
        <f>IF(K1686&gt;0.001,1,0)</f>
        <v>1</v>
      </c>
      <c r="N1686" s="1">
        <f>IF(L1686&lt;-0.0001,1,0)</f>
        <v>1</v>
      </c>
      <c r="O1686" s="3">
        <f t="shared" si="156"/>
        <v>1.0999999999999999E-2</v>
      </c>
      <c r="P1686" s="2">
        <f t="shared" si="157"/>
        <v>142.54910999999998</v>
      </c>
      <c r="Q1686" s="2">
        <f>0.5*$C$7*$C$8*1.2*K1686^2</f>
        <v>479.89599349999992</v>
      </c>
      <c r="R1686" s="2">
        <f>IF(L1686&gt;0,$C$5*L1686,0)</f>
        <v>0</v>
      </c>
      <c r="S1686" s="2">
        <f t="shared" si="158"/>
        <v>622.44510349999996</v>
      </c>
      <c r="T1686" s="2">
        <f>(S1686*K1686)/1000</f>
        <v>21.73370819720833</v>
      </c>
      <c r="U1686" s="2">
        <f t="shared" si="159"/>
        <v>21.73370819720833</v>
      </c>
      <c r="V1686" s="2">
        <f>SUM(U$5:U1686)</f>
        <v>11024.217648532873</v>
      </c>
      <c r="W1686" s="2">
        <f>V1686/3600</f>
        <v>3.0622826801480203</v>
      </c>
      <c r="X1686" s="2">
        <f>T1686*N1686</f>
        <v>21.73370819720833</v>
      </c>
      <c r="Y1686" s="2">
        <f>SUM(X$5:X1686)</f>
        <v>2858.7334684601906</v>
      </c>
      <c r="Z1686" s="2">
        <f t="shared" si="160"/>
        <v>0.79409263012783071</v>
      </c>
      <c r="AA1686" s="2">
        <f>W1686-Z1686</f>
        <v>2.2681900500201895</v>
      </c>
      <c r="AB1686" s="2">
        <f>(0.5*$C$5*K1686^2)/1000</f>
        <v>805.26417013888874</v>
      </c>
      <c r="AC1686" s="2">
        <f t="shared" si="161"/>
        <v>805.26417013888874</v>
      </c>
      <c r="AD1686" s="13"/>
    </row>
    <row r="1687" spans="5:30" x14ac:dyDescent="0.25">
      <c r="E1687" s="7" t="s">
        <v>4</v>
      </c>
      <c r="F1687" s="1">
        <v>1682</v>
      </c>
      <c r="G1687" s="1">
        <v>205</v>
      </c>
      <c r="H1687" s="2">
        <f>SUM($K$5:K1687)</f>
        <v>20279.527777777785</v>
      </c>
      <c r="I1687" s="2">
        <f>SUM($K$1483:K1687)</f>
        <v>5271.2777777777783</v>
      </c>
      <c r="J1687" s="1">
        <v>125.6</v>
      </c>
      <c r="K1687" s="2">
        <v>34.888888888888886</v>
      </c>
      <c r="L1687" s="2">
        <v>-1.3888888888890073E-2</v>
      </c>
      <c r="M1687" s="1">
        <f>IF(K1687&gt;0.001,1,0)</f>
        <v>1</v>
      </c>
      <c r="N1687" s="1">
        <f>IF(L1687&lt;-0.0001,1,0)</f>
        <v>1</v>
      </c>
      <c r="O1687" s="3">
        <f t="shared" si="156"/>
        <v>1.0999999999999999E-2</v>
      </c>
      <c r="P1687" s="2">
        <f t="shared" si="157"/>
        <v>142.54910999999998</v>
      </c>
      <c r="Q1687" s="2">
        <f>0.5*$C$7*$C$8*1.2*K1687^2</f>
        <v>479.13273955555553</v>
      </c>
      <c r="R1687" s="2">
        <f>IF(L1687&gt;0,$C$5*L1687,0)</f>
        <v>0</v>
      </c>
      <c r="S1687" s="2">
        <f t="shared" si="158"/>
        <v>621.68184955555557</v>
      </c>
      <c r="T1687" s="2">
        <f>(S1687*K1687)/1000</f>
        <v>21.689788973382715</v>
      </c>
      <c r="U1687" s="2">
        <f t="shared" si="159"/>
        <v>21.689788973382715</v>
      </c>
      <c r="V1687" s="2">
        <f>SUM(U$5:U1687)</f>
        <v>11045.907437506256</v>
      </c>
      <c r="W1687" s="2">
        <f>V1687/3600</f>
        <v>3.0683076215295153</v>
      </c>
      <c r="X1687" s="2">
        <f>T1687*N1687</f>
        <v>21.689788973382715</v>
      </c>
      <c r="Y1687" s="2">
        <f>SUM(X$5:X1687)</f>
        <v>2880.4232574335733</v>
      </c>
      <c r="Z1687" s="2">
        <f t="shared" si="160"/>
        <v>0.80011757150932594</v>
      </c>
      <c r="AA1687" s="2">
        <f>W1687-Z1687</f>
        <v>2.2681900500201895</v>
      </c>
      <c r="AB1687" s="2">
        <f>(0.5*$C$5*K1687^2)/1000</f>
        <v>803.98343209876532</v>
      </c>
      <c r="AC1687" s="2">
        <f t="shared" si="161"/>
        <v>803.98343209876532</v>
      </c>
      <c r="AD1687" s="13"/>
    </row>
    <row r="1688" spans="5:30" x14ac:dyDescent="0.25">
      <c r="E1688" s="7" t="s">
        <v>4</v>
      </c>
      <c r="F1688" s="1">
        <v>1683</v>
      </c>
      <c r="G1688" s="1">
        <v>206</v>
      </c>
      <c r="H1688" s="2">
        <f>SUM($K$5:K1688)</f>
        <v>20314.416666666675</v>
      </c>
      <c r="I1688" s="2">
        <f>SUM($K$1483:K1688)</f>
        <v>5306.166666666667</v>
      </c>
      <c r="J1688" s="1">
        <v>125.6</v>
      </c>
      <c r="K1688" s="2">
        <v>34.888888888888886</v>
      </c>
      <c r="L1688" s="2">
        <v>2.7777777777778172E-2</v>
      </c>
      <c r="M1688" s="1">
        <f>IF(K1688&gt;0.001,1,0)</f>
        <v>1</v>
      </c>
      <c r="N1688" s="1">
        <f>IF(L1688&lt;-0.0001,1,0)</f>
        <v>0</v>
      </c>
      <c r="O1688" s="3">
        <f t="shared" si="156"/>
        <v>1.0999999999999999E-2</v>
      </c>
      <c r="P1688" s="2">
        <f t="shared" si="157"/>
        <v>142.54910999999998</v>
      </c>
      <c r="Q1688" s="2">
        <f>0.5*$C$7*$C$8*1.2*K1688^2</f>
        <v>479.13273955555553</v>
      </c>
      <c r="R1688" s="2">
        <f>IF(L1688&gt;0,$C$5*L1688,0)</f>
        <v>36.694444444444962</v>
      </c>
      <c r="S1688" s="2">
        <f t="shared" si="158"/>
        <v>658.37629400000048</v>
      </c>
      <c r="T1688" s="2">
        <f>(S1688*K1688)/1000</f>
        <v>22.970017368444459</v>
      </c>
      <c r="U1688" s="2">
        <f t="shared" si="159"/>
        <v>22.970017368444459</v>
      </c>
      <c r="V1688" s="2">
        <f>SUM(U$5:U1688)</f>
        <v>11068.877454874701</v>
      </c>
      <c r="W1688" s="2">
        <f>V1688/3600</f>
        <v>3.074688181909639</v>
      </c>
      <c r="X1688" s="2">
        <f>T1688*N1688</f>
        <v>0</v>
      </c>
      <c r="Y1688" s="2">
        <f>SUM(X$5:X1688)</f>
        <v>2880.4232574335733</v>
      </c>
      <c r="Z1688" s="2">
        <f t="shared" si="160"/>
        <v>0.80011757150932594</v>
      </c>
      <c r="AA1688" s="2">
        <f>W1688-Z1688</f>
        <v>2.2745706104003132</v>
      </c>
      <c r="AB1688" s="2">
        <f>(0.5*$C$5*K1688^2)/1000</f>
        <v>803.98343209876532</v>
      </c>
      <c r="AC1688" s="2">
        <f t="shared" si="161"/>
        <v>0</v>
      </c>
      <c r="AD1688" s="13"/>
    </row>
    <row r="1689" spans="5:30" x14ac:dyDescent="0.25">
      <c r="E1689" s="7" t="s">
        <v>4</v>
      </c>
      <c r="F1689" s="1">
        <v>1684</v>
      </c>
      <c r="G1689" s="1">
        <v>207</v>
      </c>
      <c r="H1689" s="2">
        <f>SUM($K$5:K1689)</f>
        <v>20349.36111111112</v>
      </c>
      <c r="I1689" s="2">
        <f>SUM($K$1483:K1689)</f>
        <v>5341.1111111111113</v>
      </c>
      <c r="J1689" s="1">
        <v>125.8</v>
      </c>
      <c r="K1689" s="2">
        <v>34.944444444444443</v>
      </c>
      <c r="L1689" s="2">
        <v>8.3333333333334522E-2</v>
      </c>
      <c r="M1689" s="1">
        <f>IF(K1689&gt;0.001,1,0)</f>
        <v>1</v>
      </c>
      <c r="N1689" s="1">
        <f>IF(L1689&lt;-0.0001,1,0)</f>
        <v>0</v>
      </c>
      <c r="O1689" s="3">
        <f t="shared" si="156"/>
        <v>1.0999999999999999E-2</v>
      </c>
      <c r="P1689" s="2">
        <f t="shared" si="157"/>
        <v>142.54910999999998</v>
      </c>
      <c r="Q1689" s="2">
        <f>0.5*$C$7*$C$8*1.2*K1689^2</f>
        <v>480.65985488888884</v>
      </c>
      <c r="R1689" s="2">
        <f>IF(L1689&gt;0,$C$5*L1689,0)</f>
        <v>110.08333333333491</v>
      </c>
      <c r="S1689" s="2">
        <f t="shared" si="158"/>
        <v>733.29229822222374</v>
      </c>
      <c r="T1689" s="2">
        <f>(S1689*K1689)/1000</f>
        <v>25.624491976765484</v>
      </c>
      <c r="U1689" s="2">
        <f t="shared" si="159"/>
        <v>25.624491976765484</v>
      </c>
      <c r="V1689" s="2">
        <f>SUM(U$5:U1689)</f>
        <v>11094.501946851466</v>
      </c>
      <c r="W1689" s="2">
        <f>V1689/3600</f>
        <v>3.0818060963476293</v>
      </c>
      <c r="X1689" s="2">
        <f>T1689*N1689</f>
        <v>0</v>
      </c>
      <c r="Y1689" s="2">
        <f>SUM(X$5:X1689)</f>
        <v>2880.4232574335733</v>
      </c>
      <c r="Z1689" s="2">
        <f t="shared" si="160"/>
        <v>0.80011757150932594</v>
      </c>
      <c r="AA1689" s="2">
        <f>W1689-Z1689</f>
        <v>2.2816885248383034</v>
      </c>
      <c r="AB1689" s="2">
        <f>(0.5*$C$5*K1689^2)/1000</f>
        <v>806.54592746913556</v>
      </c>
      <c r="AC1689" s="2">
        <f t="shared" si="161"/>
        <v>0</v>
      </c>
      <c r="AD1689" s="13"/>
    </row>
    <row r="1690" spans="5:30" x14ac:dyDescent="0.25">
      <c r="E1690" s="7" t="s">
        <v>4</v>
      </c>
      <c r="F1690" s="1">
        <v>1685</v>
      </c>
      <c r="G1690" s="1">
        <v>208</v>
      </c>
      <c r="H1690" s="2">
        <f>SUM($K$5:K1690)</f>
        <v>20384.416666666675</v>
      </c>
      <c r="I1690" s="2">
        <f>SUM($K$1483:K1690)</f>
        <v>5376.166666666667</v>
      </c>
      <c r="J1690" s="1">
        <v>126.2</v>
      </c>
      <c r="K1690" s="2">
        <v>35.055555555555557</v>
      </c>
      <c r="L1690" s="2">
        <v>0.11111111111111072</v>
      </c>
      <c r="M1690" s="1">
        <f>IF(K1690&gt;0.001,1,0)</f>
        <v>1</v>
      </c>
      <c r="N1690" s="1">
        <f>IF(L1690&lt;-0.0001,1,0)</f>
        <v>0</v>
      </c>
      <c r="O1690" s="3">
        <f t="shared" si="156"/>
        <v>1.0999999999999999E-2</v>
      </c>
      <c r="P1690" s="2">
        <f t="shared" si="157"/>
        <v>142.54910999999998</v>
      </c>
      <c r="Q1690" s="2">
        <f>0.5*$C$7*$C$8*1.2*K1690^2</f>
        <v>483.72137488888893</v>
      </c>
      <c r="R1690" s="2">
        <f>IF(L1690&gt;0,$C$5*L1690,0)</f>
        <v>146.77777777777726</v>
      </c>
      <c r="S1690" s="2">
        <f t="shared" si="158"/>
        <v>773.04826266666612</v>
      </c>
      <c r="T1690" s="2">
        <f>(S1690*K1690)/1000</f>
        <v>27.099636319037018</v>
      </c>
      <c r="U1690" s="2">
        <f t="shared" si="159"/>
        <v>27.099636319037018</v>
      </c>
      <c r="V1690" s="2">
        <f>SUM(U$5:U1690)</f>
        <v>11121.601583170503</v>
      </c>
      <c r="W1690" s="2">
        <f>V1690/3600</f>
        <v>3.0893337731029176</v>
      </c>
      <c r="X1690" s="2">
        <f>T1690*N1690</f>
        <v>0</v>
      </c>
      <c r="Y1690" s="2">
        <f>SUM(X$5:X1690)</f>
        <v>2880.4232574335733</v>
      </c>
      <c r="Z1690" s="2">
        <f t="shared" si="160"/>
        <v>0.80011757150932594</v>
      </c>
      <c r="AA1690" s="2">
        <f>W1690-Z1690</f>
        <v>2.2892162015935917</v>
      </c>
      <c r="AB1690" s="2">
        <f>(0.5*$C$5*K1690^2)/1000</f>
        <v>811.68314969135804</v>
      </c>
      <c r="AC1690" s="2">
        <f t="shared" si="161"/>
        <v>0</v>
      </c>
      <c r="AD1690" s="13"/>
    </row>
    <row r="1691" spans="5:30" x14ac:dyDescent="0.25">
      <c r="E1691" s="7" t="s">
        <v>4</v>
      </c>
      <c r="F1691" s="1">
        <v>1686</v>
      </c>
      <c r="G1691" s="1">
        <v>209</v>
      </c>
      <c r="H1691" s="2">
        <f>SUM($K$5:K1691)</f>
        <v>20419.583333333343</v>
      </c>
      <c r="I1691" s="2">
        <f>SUM($K$1483:K1691)</f>
        <v>5411.3333333333339</v>
      </c>
      <c r="J1691" s="1">
        <v>126.6</v>
      </c>
      <c r="K1691" s="2">
        <v>35.166666666666664</v>
      </c>
      <c r="L1691" s="2">
        <v>0.11111111111111072</v>
      </c>
      <c r="M1691" s="1">
        <f>IF(K1691&gt;0.001,1,0)</f>
        <v>1</v>
      </c>
      <c r="N1691" s="1">
        <f>IF(L1691&lt;-0.0001,1,0)</f>
        <v>0</v>
      </c>
      <c r="O1691" s="3">
        <f t="shared" si="156"/>
        <v>1.0999999999999999E-2</v>
      </c>
      <c r="P1691" s="2">
        <f t="shared" si="157"/>
        <v>142.54910999999998</v>
      </c>
      <c r="Q1691" s="2">
        <f>0.5*$C$7*$C$8*1.2*K1691^2</f>
        <v>486.79261400000001</v>
      </c>
      <c r="R1691" s="2">
        <f>IF(L1691&gt;0,$C$5*L1691,0)</f>
        <v>146.77777777777726</v>
      </c>
      <c r="S1691" s="2">
        <f t="shared" si="158"/>
        <v>776.11950177777726</v>
      </c>
      <c r="T1691" s="2">
        <f>(S1691*K1691)/1000</f>
        <v>27.293535812518499</v>
      </c>
      <c r="U1691" s="2">
        <f t="shared" si="159"/>
        <v>27.293535812518499</v>
      </c>
      <c r="V1691" s="2">
        <f>SUM(U$5:U1691)</f>
        <v>11148.89511898302</v>
      </c>
      <c r="W1691" s="2">
        <f>V1691/3600</f>
        <v>3.0969153108286167</v>
      </c>
      <c r="X1691" s="2">
        <f>T1691*N1691</f>
        <v>0</v>
      </c>
      <c r="Y1691" s="2">
        <f>SUM(X$5:X1691)</f>
        <v>2880.4232574335733</v>
      </c>
      <c r="Z1691" s="2">
        <f t="shared" si="160"/>
        <v>0.80011757150932594</v>
      </c>
      <c r="AA1691" s="2">
        <f>W1691-Z1691</f>
        <v>2.2967977393192909</v>
      </c>
      <c r="AB1691" s="2">
        <f>(0.5*$C$5*K1691^2)/1000</f>
        <v>816.83668055555552</v>
      </c>
      <c r="AC1691" s="2">
        <f t="shared" si="161"/>
        <v>0</v>
      </c>
      <c r="AD1691" s="13"/>
    </row>
    <row r="1692" spans="5:30" x14ac:dyDescent="0.25">
      <c r="E1692" s="7" t="s">
        <v>4</v>
      </c>
      <c r="F1692" s="1">
        <v>1687</v>
      </c>
      <c r="G1692" s="1">
        <v>210</v>
      </c>
      <c r="H1692" s="2">
        <f>SUM($K$5:K1692)</f>
        <v>20454.86111111112</v>
      </c>
      <c r="I1692" s="2">
        <f>SUM($K$1483:K1692)</f>
        <v>5446.6111111111113</v>
      </c>
      <c r="J1692" s="1">
        <v>127</v>
      </c>
      <c r="K1692" s="2">
        <v>35.277777777777779</v>
      </c>
      <c r="L1692" s="2">
        <v>0.11111111111111269</v>
      </c>
      <c r="M1692" s="1">
        <f>IF(K1692&gt;0.001,1,0)</f>
        <v>1</v>
      </c>
      <c r="N1692" s="1">
        <f>IF(L1692&lt;-0.0001,1,0)</f>
        <v>0</v>
      </c>
      <c r="O1692" s="3">
        <f t="shared" si="156"/>
        <v>1.0999999999999999E-2</v>
      </c>
      <c r="P1692" s="2">
        <f t="shared" si="157"/>
        <v>142.54910999999998</v>
      </c>
      <c r="Q1692" s="2">
        <f>0.5*$C$7*$C$8*1.2*K1692^2</f>
        <v>489.87357222222226</v>
      </c>
      <c r="R1692" s="2">
        <f>IF(L1692&gt;0,$C$5*L1692,0)</f>
        <v>146.77777777777985</v>
      </c>
      <c r="S1692" s="2">
        <f t="shared" si="158"/>
        <v>779.20046000000207</v>
      </c>
      <c r="T1692" s="2">
        <f>(S1692*K1692)/1000</f>
        <v>27.488460672222295</v>
      </c>
      <c r="U1692" s="2">
        <f t="shared" si="159"/>
        <v>27.488460672222295</v>
      </c>
      <c r="V1692" s="2">
        <f>SUM(U$5:U1692)</f>
        <v>11176.383579655243</v>
      </c>
      <c r="W1692" s="2">
        <f>V1692/3600</f>
        <v>3.1045509943486786</v>
      </c>
      <c r="X1692" s="2">
        <f>T1692*N1692</f>
        <v>0</v>
      </c>
      <c r="Y1692" s="2">
        <f>SUM(X$5:X1692)</f>
        <v>2880.4232574335733</v>
      </c>
      <c r="Z1692" s="2">
        <f t="shared" si="160"/>
        <v>0.80011757150932594</v>
      </c>
      <c r="AA1692" s="2">
        <f>W1692-Z1692</f>
        <v>2.3044334228393528</v>
      </c>
      <c r="AB1692" s="2">
        <f>(0.5*$C$5*K1692^2)/1000</f>
        <v>822.00652006172845</v>
      </c>
      <c r="AC1692" s="2">
        <f t="shared" si="161"/>
        <v>0</v>
      </c>
      <c r="AD1692" s="13"/>
    </row>
    <row r="1693" spans="5:30" x14ac:dyDescent="0.25">
      <c r="E1693" s="7" t="s">
        <v>4</v>
      </c>
      <c r="F1693" s="1">
        <v>1688</v>
      </c>
      <c r="G1693" s="1">
        <v>211</v>
      </c>
      <c r="H1693" s="2">
        <f>SUM($K$5:K1693)</f>
        <v>20490.250000000011</v>
      </c>
      <c r="I1693" s="2">
        <f>SUM($K$1483:K1693)</f>
        <v>5482</v>
      </c>
      <c r="J1693" s="1">
        <v>127.4</v>
      </c>
      <c r="K1693" s="2">
        <v>35.388888888888893</v>
      </c>
      <c r="L1693" s="2">
        <v>8.3333333333332538E-2</v>
      </c>
      <c r="M1693" s="1">
        <f>IF(K1693&gt;0.001,1,0)</f>
        <v>1</v>
      </c>
      <c r="N1693" s="1">
        <f>IF(L1693&lt;-0.0001,1,0)</f>
        <v>0</v>
      </c>
      <c r="O1693" s="3">
        <f t="shared" si="156"/>
        <v>1.0999999999999999E-2</v>
      </c>
      <c r="P1693" s="2">
        <f t="shared" si="157"/>
        <v>142.54910999999998</v>
      </c>
      <c r="Q1693" s="2">
        <f>0.5*$C$7*$C$8*1.2*K1693^2</f>
        <v>492.96424955555574</v>
      </c>
      <c r="R1693" s="2">
        <f>IF(L1693&gt;0,$C$5*L1693,0)</f>
        <v>110.08333333333228</v>
      </c>
      <c r="S1693" s="2">
        <f t="shared" si="158"/>
        <v>745.59669288888801</v>
      </c>
      <c r="T1693" s="2">
        <f>(S1693*K1693)/1000</f>
        <v>26.385838520567873</v>
      </c>
      <c r="U1693" s="2">
        <f t="shared" si="159"/>
        <v>26.385838520567873</v>
      </c>
      <c r="V1693" s="2">
        <f>SUM(U$5:U1693)</f>
        <v>11202.769418175811</v>
      </c>
      <c r="W1693" s="2">
        <f>V1693/3600</f>
        <v>3.1118803939377253</v>
      </c>
      <c r="X1693" s="2">
        <f>T1693*N1693</f>
        <v>0</v>
      </c>
      <c r="Y1693" s="2">
        <f>SUM(X$5:X1693)</f>
        <v>2880.4232574335733</v>
      </c>
      <c r="Z1693" s="2">
        <f t="shared" si="160"/>
        <v>0.80011757150932594</v>
      </c>
      <c r="AA1693" s="2">
        <f>W1693-Z1693</f>
        <v>2.3117628224283995</v>
      </c>
      <c r="AB1693" s="2">
        <f>(0.5*$C$5*K1693^2)/1000</f>
        <v>827.19266820987673</v>
      </c>
      <c r="AC1693" s="2">
        <f t="shared" si="161"/>
        <v>0</v>
      </c>
      <c r="AD1693" s="13"/>
    </row>
    <row r="1694" spans="5:30" x14ac:dyDescent="0.25">
      <c r="E1694" s="7" t="s">
        <v>4</v>
      </c>
      <c r="F1694" s="1">
        <v>1689</v>
      </c>
      <c r="G1694" s="1">
        <v>212</v>
      </c>
      <c r="H1694" s="2">
        <f>SUM($K$5:K1694)</f>
        <v>20525.694444444456</v>
      </c>
      <c r="I1694" s="2">
        <f>SUM($K$1483:K1694)</f>
        <v>5517.4444444444443</v>
      </c>
      <c r="J1694" s="1">
        <v>127.6</v>
      </c>
      <c r="K1694" s="2">
        <v>35.444444444444443</v>
      </c>
      <c r="L1694" s="2">
        <v>5.5555555555554373E-2</v>
      </c>
      <c r="M1694" s="1">
        <f>IF(K1694&gt;0.001,1,0)</f>
        <v>1</v>
      </c>
      <c r="N1694" s="1">
        <f>IF(L1694&lt;-0.0001,1,0)</f>
        <v>0</v>
      </c>
      <c r="O1694" s="3">
        <f t="shared" si="156"/>
        <v>1.0999999999999999E-2</v>
      </c>
      <c r="P1694" s="2">
        <f t="shared" si="157"/>
        <v>142.54910999999998</v>
      </c>
      <c r="Q1694" s="2">
        <f>0.5*$C$7*$C$8*1.2*K1694^2</f>
        <v>494.51323288888887</v>
      </c>
      <c r="R1694" s="2">
        <f>IF(L1694&gt;0,$C$5*L1694,0)</f>
        <v>73.388888888887323</v>
      </c>
      <c r="S1694" s="2">
        <f t="shared" si="158"/>
        <v>710.45123177777623</v>
      </c>
      <c r="T1694" s="2">
        <f>(S1694*K1694)/1000</f>
        <v>25.181549215234512</v>
      </c>
      <c r="U1694" s="2">
        <f t="shared" si="159"/>
        <v>25.181549215234512</v>
      </c>
      <c r="V1694" s="2">
        <f>SUM(U$5:U1694)</f>
        <v>11227.950967391045</v>
      </c>
      <c r="W1694" s="2">
        <f>V1694/3600</f>
        <v>3.118875268719735</v>
      </c>
      <c r="X1694" s="2">
        <f>T1694*N1694</f>
        <v>0</v>
      </c>
      <c r="Y1694" s="2">
        <f>SUM(X$5:X1694)</f>
        <v>2880.4232574335733</v>
      </c>
      <c r="Z1694" s="2">
        <f t="shared" si="160"/>
        <v>0.80011757150932594</v>
      </c>
      <c r="AA1694" s="2">
        <f>W1694-Z1694</f>
        <v>2.3187576972104091</v>
      </c>
      <c r="AB1694" s="2">
        <f>(0.5*$C$5*K1694^2)/1000</f>
        <v>829.79185802469135</v>
      </c>
      <c r="AC1694" s="2">
        <f t="shared" si="161"/>
        <v>0</v>
      </c>
      <c r="AD1694" s="13"/>
    </row>
    <row r="1695" spans="5:30" x14ac:dyDescent="0.25">
      <c r="E1695" s="7" t="s">
        <v>4</v>
      </c>
      <c r="F1695" s="1">
        <v>1690</v>
      </c>
      <c r="G1695" s="1">
        <v>213</v>
      </c>
      <c r="H1695" s="2">
        <f>SUM($K$5:K1695)</f>
        <v>20561.194444444456</v>
      </c>
      <c r="I1695" s="2">
        <f>SUM($K$1483:K1695)</f>
        <v>5552.9444444444443</v>
      </c>
      <c r="J1695" s="1">
        <v>127.8</v>
      </c>
      <c r="K1695" s="2">
        <v>35.5</v>
      </c>
      <c r="L1695" s="2">
        <v>4.1666666666668246E-2</v>
      </c>
      <c r="M1695" s="1">
        <f>IF(K1695&gt;0.001,1,0)</f>
        <v>1</v>
      </c>
      <c r="N1695" s="1">
        <f>IF(L1695&lt;-0.0001,1,0)</f>
        <v>0</v>
      </c>
      <c r="O1695" s="3">
        <f t="shared" si="156"/>
        <v>1.0999999999999999E-2</v>
      </c>
      <c r="P1695" s="2">
        <f t="shared" si="157"/>
        <v>142.54910999999998</v>
      </c>
      <c r="Q1695" s="2">
        <f>0.5*$C$7*$C$8*1.2*K1695^2</f>
        <v>496.06464600000004</v>
      </c>
      <c r="R1695" s="2">
        <f>IF(L1695&gt;0,$C$5*L1695,0)</f>
        <v>55.041666666668753</v>
      </c>
      <c r="S1695" s="2">
        <f t="shared" si="158"/>
        <v>693.65542266666876</v>
      </c>
      <c r="T1695" s="2">
        <f>(S1695*K1695)/1000</f>
        <v>24.624767504666739</v>
      </c>
      <c r="U1695" s="2">
        <f t="shared" si="159"/>
        <v>24.624767504666739</v>
      </c>
      <c r="V1695" s="2">
        <f>SUM(U$5:U1695)</f>
        <v>11252.575734895712</v>
      </c>
      <c r="W1695" s="2">
        <f>V1695/3600</f>
        <v>3.1257154819154755</v>
      </c>
      <c r="X1695" s="2">
        <f>T1695*N1695</f>
        <v>0</v>
      </c>
      <c r="Y1695" s="2">
        <f>SUM(X$5:X1695)</f>
        <v>2880.4232574335733</v>
      </c>
      <c r="Z1695" s="2">
        <f t="shared" si="160"/>
        <v>0.80011757150932594</v>
      </c>
      <c r="AA1695" s="2">
        <f>W1695-Z1695</f>
        <v>2.3255979104061497</v>
      </c>
      <c r="AB1695" s="2">
        <f>(0.5*$C$5*K1695^2)/1000</f>
        <v>832.39512500000001</v>
      </c>
      <c r="AC1695" s="2">
        <f t="shared" si="161"/>
        <v>0</v>
      </c>
      <c r="AD1695" s="13"/>
    </row>
    <row r="1696" spans="5:30" x14ac:dyDescent="0.25">
      <c r="E1696" s="7" t="s">
        <v>4</v>
      </c>
      <c r="F1696" s="1">
        <v>1691</v>
      </c>
      <c r="G1696" s="1">
        <v>214</v>
      </c>
      <c r="H1696" s="2">
        <f>SUM($K$5:K1696)</f>
        <v>20596.722222222234</v>
      </c>
      <c r="I1696" s="2">
        <f>SUM($K$1483:K1696)</f>
        <v>5588.4722222222217</v>
      </c>
      <c r="J1696" s="1">
        <v>127.9</v>
      </c>
      <c r="K1696" s="2">
        <v>35.527777777777779</v>
      </c>
      <c r="L1696" s="2">
        <v>2.7777777777778172E-2</v>
      </c>
      <c r="M1696" s="1">
        <f>IF(K1696&gt;0.001,1,0)</f>
        <v>1</v>
      </c>
      <c r="N1696" s="1">
        <f>IF(L1696&lt;-0.0001,1,0)</f>
        <v>0</v>
      </c>
      <c r="O1696" s="3">
        <f t="shared" si="156"/>
        <v>1.0999999999999999E-2</v>
      </c>
      <c r="P1696" s="2">
        <f t="shared" si="157"/>
        <v>142.54910999999998</v>
      </c>
      <c r="Q1696" s="2">
        <f>0.5*$C$7*$C$8*1.2*K1696^2</f>
        <v>496.84126372222227</v>
      </c>
      <c r="R1696" s="2">
        <f>IF(L1696&gt;0,$C$5*L1696,0)</f>
        <v>36.694444444444962</v>
      </c>
      <c r="S1696" s="2">
        <f t="shared" si="158"/>
        <v>676.08481816666711</v>
      </c>
      <c r="T1696" s="2">
        <f>(S1696*K1696)/1000</f>
        <v>24.019791178754648</v>
      </c>
      <c r="U1696" s="2">
        <f t="shared" si="159"/>
        <v>24.019791178754648</v>
      </c>
      <c r="V1696" s="2">
        <f>SUM(U$5:U1696)</f>
        <v>11276.595526074467</v>
      </c>
      <c r="W1696" s="2">
        <f>V1696/3600</f>
        <v>3.1323876461317965</v>
      </c>
      <c r="X1696" s="2">
        <f>T1696*N1696</f>
        <v>0</v>
      </c>
      <c r="Y1696" s="2">
        <f>SUM(X$5:X1696)</f>
        <v>2880.4232574335733</v>
      </c>
      <c r="Z1696" s="2">
        <f t="shared" si="160"/>
        <v>0.80011757150932594</v>
      </c>
      <c r="AA1696" s="2">
        <f>W1696-Z1696</f>
        <v>2.3322700746224707</v>
      </c>
      <c r="AB1696" s="2">
        <f>(0.5*$C$5*K1696^2)/1000</f>
        <v>833.6982874228396</v>
      </c>
      <c r="AC1696" s="2">
        <f t="shared" si="161"/>
        <v>0</v>
      </c>
      <c r="AD1696" s="13"/>
    </row>
    <row r="1697" spans="5:30" x14ac:dyDescent="0.25">
      <c r="E1697" s="7" t="s">
        <v>4</v>
      </c>
      <c r="F1697" s="1">
        <v>1692</v>
      </c>
      <c r="G1697" s="1">
        <v>215</v>
      </c>
      <c r="H1697" s="2">
        <f>SUM($K$5:K1697)</f>
        <v>20632.277777777788</v>
      </c>
      <c r="I1697" s="2">
        <f>SUM($K$1483:K1697)</f>
        <v>5624.0277777777774</v>
      </c>
      <c r="J1697" s="1">
        <v>128</v>
      </c>
      <c r="K1697" s="2">
        <v>35.555555555555557</v>
      </c>
      <c r="L1697" s="2">
        <v>2.7777777777776198E-2</v>
      </c>
      <c r="M1697" s="1">
        <f>IF(K1697&gt;0.001,1,0)</f>
        <v>1</v>
      </c>
      <c r="N1697" s="1">
        <f>IF(L1697&lt;-0.0001,1,0)</f>
        <v>0</v>
      </c>
      <c r="O1697" s="3">
        <f t="shared" si="156"/>
        <v>1.0999999999999999E-2</v>
      </c>
      <c r="P1697" s="2">
        <f t="shared" si="157"/>
        <v>142.54910999999998</v>
      </c>
      <c r="Q1697" s="2">
        <f>0.5*$C$7*$C$8*1.2*K1697^2</f>
        <v>497.61848888888898</v>
      </c>
      <c r="R1697" s="2">
        <f>IF(L1697&gt;0,$C$5*L1697,0)</f>
        <v>36.694444444442354</v>
      </c>
      <c r="S1697" s="2">
        <f t="shared" si="158"/>
        <v>676.86204333333126</v>
      </c>
      <c r="T1697" s="2">
        <f>(S1697*K1697)/1000</f>
        <v>24.06620598518511</v>
      </c>
      <c r="U1697" s="2">
        <f t="shared" si="159"/>
        <v>24.06620598518511</v>
      </c>
      <c r="V1697" s="2">
        <f>SUM(U$5:U1697)</f>
        <v>11300.661732059652</v>
      </c>
      <c r="W1697" s="2">
        <f>V1697/3600</f>
        <v>3.1390727033499033</v>
      </c>
      <c r="X1697" s="2">
        <f>T1697*N1697</f>
        <v>0</v>
      </c>
      <c r="Y1697" s="2">
        <f>SUM(X$5:X1697)</f>
        <v>2880.4232574335733</v>
      </c>
      <c r="Z1697" s="2">
        <f t="shared" si="160"/>
        <v>0.80011757150932594</v>
      </c>
      <c r="AA1697" s="2">
        <f>W1697-Z1697</f>
        <v>2.3389551318405775</v>
      </c>
      <c r="AB1697" s="2">
        <f>(0.5*$C$5*K1697^2)/1000</f>
        <v>835.00246913580258</v>
      </c>
      <c r="AC1697" s="2">
        <f t="shared" si="161"/>
        <v>0</v>
      </c>
      <c r="AD1697" s="13"/>
    </row>
    <row r="1698" spans="5:30" x14ac:dyDescent="0.25">
      <c r="E1698" s="7" t="s">
        <v>4</v>
      </c>
      <c r="F1698" s="1">
        <v>1693</v>
      </c>
      <c r="G1698" s="1">
        <v>216</v>
      </c>
      <c r="H1698" s="2">
        <f>SUM($K$5:K1698)</f>
        <v>20667.86111111112</v>
      </c>
      <c r="I1698" s="2">
        <f>SUM($K$1483:K1698)</f>
        <v>5659.6111111111104</v>
      </c>
      <c r="J1698" s="1">
        <v>128.1</v>
      </c>
      <c r="K1698" s="2">
        <v>35.583333333333329</v>
      </c>
      <c r="L1698" s="2">
        <v>2.7777777777776198E-2</v>
      </c>
      <c r="M1698" s="1">
        <f>IF(K1698&gt;0.001,1,0)</f>
        <v>1</v>
      </c>
      <c r="N1698" s="1">
        <f>IF(L1698&lt;-0.0001,1,0)</f>
        <v>0</v>
      </c>
      <c r="O1698" s="3">
        <f t="shared" si="156"/>
        <v>1.0999999999999999E-2</v>
      </c>
      <c r="P1698" s="2">
        <f t="shared" si="157"/>
        <v>142.54910999999998</v>
      </c>
      <c r="Q1698" s="2">
        <f>0.5*$C$7*$C$8*1.2*K1698^2</f>
        <v>498.39632149999994</v>
      </c>
      <c r="R1698" s="2">
        <f>IF(L1698&gt;0,$C$5*L1698,0)</f>
        <v>36.694444444442354</v>
      </c>
      <c r="S1698" s="2">
        <f t="shared" si="158"/>
        <v>677.63987594444234</v>
      </c>
      <c r="T1698" s="2">
        <f>(S1698*K1698)/1000</f>
        <v>24.112685585689739</v>
      </c>
      <c r="U1698" s="2">
        <f t="shared" si="159"/>
        <v>24.112685585689739</v>
      </c>
      <c r="V1698" s="2">
        <f>SUM(U$5:U1698)</f>
        <v>11324.774417645342</v>
      </c>
      <c r="W1698" s="2">
        <f>V1698/3600</f>
        <v>3.1457706715681506</v>
      </c>
      <c r="X1698" s="2">
        <f>T1698*N1698</f>
        <v>0</v>
      </c>
      <c r="Y1698" s="2">
        <f>SUM(X$5:X1698)</f>
        <v>2880.4232574335733</v>
      </c>
      <c r="Z1698" s="2">
        <f t="shared" si="160"/>
        <v>0.80011757150932594</v>
      </c>
      <c r="AA1698" s="2">
        <f>W1698-Z1698</f>
        <v>2.3456531000588248</v>
      </c>
      <c r="AB1698" s="2">
        <f>(0.5*$C$5*K1698^2)/1000</f>
        <v>836.30767013888874</v>
      </c>
      <c r="AC1698" s="2">
        <f t="shared" si="161"/>
        <v>0</v>
      </c>
      <c r="AD1698" s="13"/>
    </row>
    <row r="1699" spans="5:30" x14ac:dyDescent="0.25">
      <c r="E1699" s="7" t="s">
        <v>4</v>
      </c>
      <c r="F1699" s="1">
        <v>1694</v>
      </c>
      <c r="G1699" s="1">
        <v>217</v>
      </c>
      <c r="H1699" s="2">
        <f>SUM($K$5:K1699)</f>
        <v>20703.47222222223</v>
      </c>
      <c r="I1699" s="2">
        <f>SUM($K$1483:K1699)</f>
        <v>5695.2222222222217</v>
      </c>
      <c r="J1699" s="1">
        <v>128.19999999999999</v>
      </c>
      <c r="K1699" s="2">
        <v>35.611111111111107</v>
      </c>
      <c r="L1699" s="2">
        <v>2.7777777777780146E-2</v>
      </c>
      <c r="M1699" s="1">
        <f>IF(K1699&gt;0.001,1,0)</f>
        <v>1</v>
      </c>
      <c r="N1699" s="1">
        <f>IF(L1699&lt;-0.0001,1,0)</f>
        <v>0</v>
      </c>
      <c r="O1699" s="3">
        <f t="shared" si="156"/>
        <v>1.0999999999999999E-2</v>
      </c>
      <c r="P1699" s="2">
        <f t="shared" si="157"/>
        <v>142.54910999999998</v>
      </c>
      <c r="Q1699" s="2">
        <f>0.5*$C$7*$C$8*1.2*K1699^2</f>
        <v>499.17476155555545</v>
      </c>
      <c r="R1699" s="2">
        <f>IF(L1699&gt;0,$C$5*L1699,0)</f>
        <v>36.694444444447569</v>
      </c>
      <c r="S1699" s="2">
        <f t="shared" si="158"/>
        <v>678.41831600000296</v>
      </c>
      <c r="T1699" s="2">
        <f>(S1699*K1699)/1000</f>
        <v>24.159230030888988</v>
      </c>
      <c r="U1699" s="2">
        <f t="shared" si="159"/>
        <v>24.159230030888988</v>
      </c>
      <c r="V1699" s="2">
        <f>SUM(U$5:U1699)</f>
        <v>11348.933647676231</v>
      </c>
      <c r="W1699" s="2">
        <f>V1699/3600</f>
        <v>3.1524815687989531</v>
      </c>
      <c r="X1699" s="2">
        <f>T1699*N1699</f>
        <v>0</v>
      </c>
      <c r="Y1699" s="2">
        <f>SUM(X$5:X1699)</f>
        <v>2880.4232574335733</v>
      </c>
      <c r="Z1699" s="2">
        <f t="shared" si="160"/>
        <v>0.80011757150932594</v>
      </c>
      <c r="AA1699" s="2">
        <f>W1699-Z1699</f>
        <v>2.3523639972896273</v>
      </c>
      <c r="AB1699" s="2">
        <f>(0.5*$C$5*K1699^2)/1000</f>
        <v>837.61389043209851</v>
      </c>
      <c r="AC1699" s="2">
        <f t="shared" si="161"/>
        <v>0</v>
      </c>
      <c r="AD1699" s="13"/>
    </row>
    <row r="1700" spans="5:30" x14ac:dyDescent="0.25">
      <c r="E1700" s="7" t="s">
        <v>4</v>
      </c>
      <c r="F1700" s="1">
        <v>1695</v>
      </c>
      <c r="G1700" s="1">
        <v>218</v>
      </c>
      <c r="H1700" s="2">
        <f>SUM($K$5:K1700)</f>
        <v>20739.11111111112</v>
      </c>
      <c r="I1700" s="2">
        <f>SUM($K$1483:K1700)</f>
        <v>5730.8611111111104</v>
      </c>
      <c r="J1700" s="1">
        <v>128.30000000000001</v>
      </c>
      <c r="K1700" s="2">
        <v>35.638888888888893</v>
      </c>
      <c r="L1700" s="2">
        <v>2.7777777777780146E-2</v>
      </c>
      <c r="M1700" s="1">
        <f>IF(K1700&gt;0.001,1,0)</f>
        <v>1</v>
      </c>
      <c r="N1700" s="1">
        <f>IF(L1700&lt;-0.0001,1,0)</f>
        <v>0</v>
      </c>
      <c r="O1700" s="3">
        <f t="shared" si="156"/>
        <v>1.0999999999999999E-2</v>
      </c>
      <c r="P1700" s="2">
        <f t="shared" si="157"/>
        <v>142.54910999999998</v>
      </c>
      <c r="Q1700" s="2">
        <f>0.5*$C$7*$C$8*1.2*K1700^2</f>
        <v>499.95380905555567</v>
      </c>
      <c r="R1700" s="2">
        <f>IF(L1700&gt;0,$C$5*L1700,0)</f>
        <v>36.694444444447569</v>
      </c>
      <c r="S1700" s="2">
        <f t="shared" si="158"/>
        <v>679.19736350000312</v>
      </c>
      <c r="T1700" s="2">
        <f>(S1700*K1700)/1000</f>
        <v>24.205839371402895</v>
      </c>
      <c r="U1700" s="2">
        <f t="shared" si="159"/>
        <v>24.205839371402895</v>
      </c>
      <c r="V1700" s="2">
        <f>SUM(U$5:U1700)</f>
        <v>11373.139487047634</v>
      </c>
      <c r="W1700" s="2">
        <f>V1700/3600</f>
        <v>3.1592054130687872</v>
      </c>
      <c r="X1700" s="2">
        <f>T1700*N1700</f>
        <v>0</v>
      </c>
      <c r="Y1700" s="2">
        <f>SUM(X$5:X1700)</f>
        <v>2880.4232574335733</v>
      </c>
      <c r="Z1700" s="2">
        <f t="shared" si="160"/>
        <v>0.80011757150932594</v>
      </c>
      <c r="AA1700" s="2">
        <f>W1700-Z1700</f>
        <v>2.3590878415594614</v>
      </c>
      <c r="AB1700" s="2">
        <f>(0.5*$C$5*K1700^2)/1000</f>
        <v>838.92113001543225</v>
      </c>
      <c r="AC1700" s="2">
        <f t="shared" si="161"/>
        <v>0</v>
      </c>
      <c r="AD1700" s="13"/>
    </row>
    <row r="1701" spans="5:30" x14ac:dyDescent="0.25">
      <c r="E1701" s="7" t="s">
        <v>4</v>
      </c>
      <c r="F1701" s="1">
        <v>1696</v>
      </c>
      <c r="G1701" s="1">
        <v>219</v>
      </c>
      <c r="H1701" s="2">
        <f>SUM($K$5:K1701)</f>
        <v>20774.777777777788</v>
      </c>
      <c r="I1701" s="2">
        <f>SUM($K$1483:K1701)</f>
        <v>5766.5277777777774</v>
      </c>
      <c r="J1701" s="1">
        <v>128.4</v>
      </c>
      <c r="K1701" s="2">
        <v>35.666666666666664</v>
      </c>
      <c r="L1701" s="2">
        <v>2.7777777777776198E-2</v>
      </c>
      <c r="M1701" s="1">
        <f>IF(K1701&gt;0.001,1,0)</f>
        <v>1</v>
      </c>
      <c r="N1701" s="1">
        <f>IF(L1701&lt;-0.0001,1,0)</f>
        <v>0</v>
      </c>
      <c r="O1701" s="3">
        <f t="shared" si="156"/>
        <v>1.0999999999999999E-2</v>
      </c>
      <c r="P1701" s="2">
        <f t="shared" si="157"/>
        <v>142.54910999999998</v>
      </c>
      <c r="Q1701" s="2">
        <f>0.5*$C$7*$C$8*1.2*K1701^2</f>
        <v>500.73346399999991</v>
      </c>
      <c r="R1701" s="2">
        <f>IF(L1701&gt;0,$C$5*L1701,0)</f>
        <v>36.694444444442354</v>
      </c>
      <c r="S1701" s="2">
        <f t="shared" si="158"/>
        <v>679.97701844444214</v>
      </c>
      <c r="T1701" s="2">
        <f>(S1701*K1701)/1000</f>
        <v>24.252513657851768</v>
      </c>
      <c r="U1701" s="2">
        <f t="shared" si="159"/>
        <v>24.252513657851768</v>
      </c>
      <c r="V1701" s="2">
        <f>SUM(U$5:U1701)</f>
        <v>11397.392000705486</v>
      </c>
      <c r="W1701" s="2">
        <f>V1701/3600</f>
        <v>3.1659422224181903</v>
      </c>
      <c r="X1701" s="2">
        <f>T1701*N1701</f>
        <v>0</v>
      </c>
      <c r="Y1701" s="2">
        <f>SUM(X$5:X1701)</f>
        <v>2880.4232574335733</v>
      </c>
      <c r="Z1701" s="2">
        <f t="shared" si="160"/>
        <v>0.80011757150932594</v>
      </c>
      <c r="AA1701" s="2">
        <f>W1701-Z1701</f>
        <v>2.3658246509088645</v>
      </c>
      <c r="AB1701" s="2">
        <f>(0.5*$C$5*K1701^2)/1000</f>
        <v>840.22938888888871</v>
      </c>
      <c r="AC1701" s="2">
        <f t="shared" si="161"/>
        <v>0</v>
      </c>
      <c r="AD1701" s="13"/>
    </row>
    <row r="1702" spans="5:30" x14ac:dyDescent="0.25">
      <c r="E1702" s="7" t="s">
        <v>4</v>
      </c>
      <c r="F1702" s="1">
        <v>1697</v>
      </c>
      <c r="G1702" s="1">
        <v>220</v>
      </c>
      <c r="H1702" s="2">
        <f>SUM($K$5:K1702)</f>
        <v>20810.472222222234</v>
      </c>
      <c r="I1702" s="2">
        <f>SUM($K$1483:K1702)</f>
        <v>5802.2222222222217</v>
      </c>
      <c r="J1702" s="1">
        <v>128.5</v>
      </c>
      <c r="K1702" s="2">
        <v>35.694444444444443</v>
      </c>
      <c r="L1702" s="2">
        <v>2.7777777777776198E-2</v>
      </c>
      <c r="M1702" s="1">
        <f>IF(K1702&gt;0.001,1,0)</f>
        <v>1</v>
      </c>
      <c r="N1702" s="1">
        <f>IF(L1702&lt;-0.0001,1,0)</f>
        <v>0</v>
      </c>
      <c r="O1702" s="3">
        <f t="shared" si="156"/>
        <v>1.0999999999999999E-2</v>
      </c>
      <c r="P1702" s="2">
        <f t="shared" si="157"/>
        <v>142.54910999999998</v>
      </c>
      <c r="Q1702" s="2">
        <f>0.5*$C$7*$C$8*1.2*K1702^2</f>
        <v>501.51372638888887</v>
      </c>
      <c r="R1702" s="2">
        <f>IF(L1702&gt;0,$C$5*L1702,0)</f>
        <v>36.694444444442354</v>
      </c>
      <c r="S1702" s="2">
        <f t="shared" si="158"/>
        <v>680.75728083333115</v>
      </c>
      <c r="T1702" s="2">
        <f>(S1702*K1702)/1000</f>
        <v>24.299252940856405</v>
      </c>
      <c r="U1702" s="2">
        <f t="shared" si="159"/>
        <v>24.299252940856405</v>
      </c>
      <c r="V1702" s="2">
        <f>SUM(U$5:U1702)</f>
        <v>11421.691253646342</v>
      </c>
      <c r="W1702" s="2">
        <f>V1702/3600</f>
        <v>3.1726920149017617</v>
      </c>
      <c r="X1702" s="2">
        <f>T1702*N1702</f>
        <v>0</v>
      </c>
      <c r="Y1702" s="2">
        <f>SUM(X$5:X1702)</f>
        <v>2880.4232574335733</v>
      </c>
      <c r="Z1702" s="2">
        <f t="shared" si="160"/>
        <v>0.80011757150932594</v>
      </c>
      <c r="AA1702" s="2">
        <f>W1702-Z1702</f>
        <v>2.3725744433924358</v>
      </c>
      <c r="AB1702" s="2">
        <f>(0.5*$C$5*K1702^2)/1000</f>
        <v>841.53866705246901</v>
      </c>
      <c r="AC1702" s="2">
        <f t="shared" si="161"/>
        <v>0</v>
      </c>
      <c r="AD1702" s="13"/>
    </row>
    <row r="1703" spans="5:30" x14ac:dyDescent="0.25">
      <c r="E1703" s="7" t="s">
        <v>4</v>
      </c>
      <c r="F1703" s="1">
        <v>1698</v>
      </c>
      <c r="G1703" s="1">
        <v>221</v>
      </c>
      <c r="H1703" s="2">
        <f>SUM($K$5:K1703)</f>
        <v>20846.194444444456</v>
      </c>
      <c r="I1703" s="2">
        <f>SUM($K$1483:K1703)</f>
        <v>5837.9444444444443</v>
      </c>
      <c r="J1703" s="1">
        <v>128.6</v>
      </c>
      <c r="K1703" s="2">
        <v>35.722222222222221</v>
      </c>
      <c r="L1703" s="2">
        <v>1.3888888888888099E-2</v>
      </c>
      <c r="M1703" s="1">
        <f>IF(K1703&gt;0.001,1,0)</f>
        <v>1</v>
      </c>
      <c r="N1703" s="1">
        <f>IF(L1703&lt;-0.0001,1,0)</f>
        <v>0</v>
      </c>
      <c r="O1703" s="3">
        <f t="shared" si="156"/>
        <v>1.0999999999999999E-2</v>
      </c>
      <c r="P1703" s="2">
        <f t="shared" si="157"/>
        <v>142.54910999999998</v>
      </c>
      <c r="Q1703" s="2">
        <f>0.5*$C$7*$C$8*1.2*K1703^2</f>
        <v>502.2945962222222</v>
      </c>
      <c r="R1703" s="2">
        <f>IF(L1703&gt;0,$C$5*L1703,0)</f>
        <v>18.347222222221177</v>
      </c>
      <c r="S1703" s="2">
        <f t="shared" si="158"/>
        <v>663.19092844444333</v>
      </c>
      <c r="T1703" s="2">
        <f>(S1703*K1703)/1000</f>
        <v>23.690653721654282</v>
      </c>
      <c r="U1703" s="2">
        <f t="shared" si="159"/>
        <v>23.690653721654282</v>
      </c>
      <c r="V1703" s="2">
        <f>SUM(U$5:U1703)</f>
        <v>11445.381907367997</v>
      </c>
      <c r="W1703" s="2">
        <f>V1703/3600</f>
        <v>3.1792727520466659</v>
      </c>
      <c r="X1703" s="2">
        <f>T1703*N1703</f>
        <v>0</v>
      </c>
      <c r="Y1703" s="2">
        <f>SUM(X$5:X1703)</f>
        <v>2880.4232574335733</v>
      </c>
      <c r="Z1703" s="2">
        <f t="shared" si="160"/>
        <v>0.80011757150932594</v>
      </c>
      <c r="AA1703" s="2">
        <f>W1703-Z1703</f>
        <v>2.3791551805373401</v>
      </c>
      <c r="AB1703" s="2">
        <f>(0.5*$C$5*K1703^2)/1000</f>
        <v>842.84896450617271</v>
      </c>
      <c r="AC1703" s="2">
        <f t="shared" si="161"/>
        <v>0</v>
      </c>
      <c r="AD1703" s="13"/>
    </row>
    <row r="1704" spans="5:30" x14ac:dyDescent="0.25">
      <c r="E1704" s="7" t="s">
        <v>4</v>
      </c>
      <c r="F1704" s="1">
        <v>1699</v>
      </c>
      <c r="G1704" s="1">
        <v>222</v>
      </c>
      <c r="H1704" s="2">
        <f>SUM($K$5:K1704)</f>
        <v>20881.916666666679</v>
      </c>
      <c r="I1704" s="2">
        <f>SUM($K$1483:K1704)</f>
        <v>5873.666666666667</v>
      </c>
      <c r="J1704" s="1">
        <v>128.6</v>
      </c>
      <c r="K1704" s="2">
        <v>35.722222222222221</v>
      </c>
      <c r="L1704" s="2">
        <v>-1.3888888888888099E-2</v>
      </c>
      <c r="M1704" s="1">
        <f>IF(K1704&gt;0.001,1,0)</f>
        <v>1</v>
      </c>
      <c r="N1704" s="1">
        <f>IF(L1704&lt;-0.0001,1,0)</f>
        <v>1</v>
      </c>
      <c r="O1704" s="3">
        <f t="shared" si="156"/>
        <v>1.0999999999999999E-2</v>
      </c>
      <c r="P1704" s="2">
        <f t="shared" si="157"/>
        <v>142.54910999999998</v>
      </c>
      <c r="Q1704" s="2">
        <f>0.5*$C$7*$C$8*1.2*K1704^2</f>
        <v>502.2945962222222</v>
      </c>
      <c r="R1704" s="2">
        <f>IF(L1704&gt;0,$C$5*L1704,0)</f>
        <v>0</v>
      </c>
      <c r="S1704" s="2">
        <f t="shared" si="158"/>
        <v>644.84370622222218</v>
      </c>
      <c r="T1704" s="2">
        <f>(S1704*K1704)/1000</f>
        <v>23.035250172271603</v>
      </c>
      <c r="U1704" s="2">
        <f t="shared" si="159"/>
        <v>23.035250172271603</v>
      </c>
      <c r="V1704" s="2">
        <f>SUM(U$5:U1704)</f>
        <v>11468.417157540269</v>
      </c>
      <c r="W1704" s="2">
        <f>V1704/3600</f>
        <v>3.1856714326500746</v>
      </c>
      <c r="X1704" s="2">
        <f>T1704*N1704</f>
        <v>23.035250172271603</v>
      </c>
      <c r="Y1704" s="2">
        <f>SUM(X$5:X1704)</f>
        <v>2903.4585076058447</v>
      </c>
      <c r="Z1704" s="2">
        <f t="shared" si="160"/>
        <v>0.80651625211273459</v>
      </c>
      <c r="AA1704" s="2">
        <f>W1704-Z1704</f>
        <v>2.3791551805373401</v>
      </c>
      <c r="AB1704" s="2">
        <f>(0.5*$C$5*K1704^2)/1000</f>
        <v>842.84896450617271</v>
      </c>
      <c r="AC1704" s="2">
        <f t="shared" si="161"/>
        <v>842.84896450617271</v>
      </c>
      <c r="AD1704" s="13"/>
    </row>
    <row r="1705" spans="5:30" x14ac:dyDescent="0.25">
      <c r="E1705" s="7" t="s">
        <v>4</v>
      </c>
      <c r="F1705" s="1">
        <v>1700</v>
      </c>
      <c r="G1705" s="1">
        <v>223</v>
      </c>
      <c r="H1705" s="2">
        <f>SUM($K$5:K1705)</f>
        <v>20917.611111111124</v>
      </c>
      <c r="I1705" s="2">
        <f>SUM($K$1483:K1705)</f>
        <v>5909.3611111111113</v>
      </c>
      <c r="J1705" s="1">
        <v>128.5</v>
      </c>
      <c r="K1705" s="2">
        <v>35.694444444444443</v>
      </c>
      <c r="L1705" s="2">
        <v>-4.1666666666664298E-2</v>
      </c>
      <c r="M1705" s="1">
        <f>IF(K1705&gt;0.001,1,0)</f>
        <v>1</v>
      </c>
      <c r="N1705" s="1">
        <f>IF(L1705&lt;-0.0001,1,0)</f>
        <v>1</v>
      </c>
      <c r="O1705" s="3">
        <f t="shared" si="156"/>
        <v>1.0999999999999999E-2</v>
      </c>
      <c r="P1705" s="2">
        <f t="shared" si="157"/>
        <v>142.54910999999998</v>
      </c>
      <c r="Q1705" s="2">
        <f>0.5*$C$7*$C$8*1.2*K1705^2</f>
        <v>501.51372638888887</v>
      </c>
      <c r="R1705" s="2">
        <f>IF(L1705&gt;0,$C$5*L1705,0)</f>
        <v>0</v>
      </c>
      <c r="S1705" s="2">
        <f t="shared" si="158"/>
        <v>644.06283638888885</v>
      </c>
      <c r="T1705" s="2">
        <f>(S1705*K1705)/1000</f>
        <v>22.989465132214505</v>
      </c>
      <c r="U1705" s="2">
        <f t="shared" si="159"/>
        <v>22.989465132214505</v>
      </c>
      <c r="V1705" s="2">
        <f>SUM(U$5:U1705)</f>
        <v>11491.406622672483</v>
      </c>
      <c r="W1705" s="2">
        <f>V1705/3600</f>
        <v>3.1920573951868008</v>
      </c>
      <c r="X1705" s="2">
        <f>T1705*N1705</f>
        <v>22.989465132214505</v>
      </c>
      <c r="Y1705" s="2">
        <f>SUM(X$5:X1705)</f>
        <v>2926.4479727380594</v>
      </c>
      <c r="Z1705" s="2">
        <f t="shared" si="160"/>
        <v>0.812902214649461</v>
      </c>
      <c r="AA1705" s="2">
        <f>W1705-Z1705</f>
        <v>2.3791551805373397</v>
      </c>
      <c r="AB1705" s="2">
        <f>(0.5*$C$5*K1705^2)/1000</f>
        <v>841.53866705246901</v>
      </c>
      <c r="AC1705" s="2">
        <f t="shared" si="161"/>
        <v>841.53866705246901</v>
      </c>
      <c r="AD1705" s="13"/>
    </row>
    <row r="1706" spans="5:30" x14ac:dyDescent="0.25">
      <c r="E1706" s="7" t="s">
        <v>4</v>
      </c>
      <c r="F1706" s="1">
        <v>1701</v>
      </c>
      <c r="G1706" s="1">
        <v>224</v>
      </c>
      <c r="H1706" s="2">
        <f>SUM($K$5:K1706)</f>
        <v>20953.250000000015</v>
      </c>
      <c r="I1706" s="2">
        <f>SUM($K$1483:K1706)</f>
        <v>5945</v>
      </c>
      <c r="J1706" s="1">
        <v>128.30000000000001</v>
      </c>
      <c r="K1706" s="2">
        <v>35.638888888888893</v>
      </c>
      <c r="L1706" s="2">
        <v>-5.5555555555556344E-2</v>
      </c>
      <c r="M1706" s="1">
        <f>IF(K1706&gt;0.001,1,0)</f>
        <v>1</v>
      </c>
      <c r="N1706" s="1">
        <f>IF(L1706&lt;-0.0001,1,0)</f>
        <v>1</v>
      </c>
      <c r="O1706" s="3">
        <f t="shared" si="156"/>
        <v>1.0999999999999999E-2</v>
      </c>
      <c r="P1706" s="2">
        <f t="shared" si="157"/>
        <v>142.54910999999998</v>
      </c>
      <c r="Q1706" s="2">
        <f>0.5*$C$7*$C$8*1.2*K1706^2</f>
        <v>499.95380905555567</v>
      </c>
      <c r="R1706" s="2">
        <f>IF(L1706&gt;0,$C$5*L1706,0)</f>
        <v>0</v>
      </c>
      <c r="S1706" s="2">
        <f t="shared" si="158"/>
        <v>642.50291905555559</v>
      </c>
      <c r="T1706" s="2">
        <f>(S1706*K1706)/1000</f>
        <v>22.898090143007721</v>
      </c>
      <c r="U1706" s="2">
        <f t="shared" si="159"/>
        <v>22.898090143007721</v>
      </c>
      <c r="V1706" s="2">
        <f>SUM(U$5:U1706)</f>
        <v>11514.30471281549</v>
      </c>
      <c r="W1706" s="2">
        <f>V1706/3600</f>
        <v>3.1984179757820805</v>
      </c>
      <c r="X1706" s="2">
        <f>T1706*N1706</f>
        <v>22.898090143007721</v>
      </c>
      <c r="Y1706" s="2">
        <f>SUM(X$5:X1706)</f>
        <v>2949.3460628810672</v>
      </c>
      <c r="Z1706" s="2">
        <f t="shared" si="160"/>
        <v>0.81926279524474088</v>
      </c>
      <c r="AA1706" s="2">
        <f>W1706-Z1706</f>
        <v>2.3791551805373397</v>
      </c>
      <c r="AB1706" s="2">
        <f>(0.5*$C$5*K1706^2)/1000</f>
        <v>838.92113001543225</v>
      </c>
      <c r="AC1706" s="2">
        <f t="shared" si="161"/>
        <v>838.92113001543225</v>
      </c>
      <c r="AD1706" s="13"/>
    </row>
    <row r="1707" spans="5:30" x14ac:dyDescent="0.25">
      <c r="E1707" s="7" t="s">
        <v>4</v>
      </c>
      <c r="F1707" s="1">
        <v>1702</v>
      </c>
      <c r="G1707" s="1">
        <v>225</v>
      </c>
      <c r="H1707" s="2">
        <f>SUM($K$5:K1707)</f>
        <v>20988.833333333347</v>
      </c>
      <c r="I1707" s="2">
        <f>SUM($K$1483:K1707)</f>
        <v>5980.583333333333</v>
      </c>
      <c r="J1707" s="1">
        <v>128.1</v>
      </c>
      <c r="K1707" s="2">
        <v>35.583333333333329</v>
      </c>
      <c r="L1707" s="2">
        <v>-5.5555555555556344E-2</v>
      </c>
      <c r="M1707" s="1">
        <f>IF(K1707&gt;0.001,1,0)</f>
        <v>1</v>
      </c>
      <c r="N1707" s="1">
        <f>IF(L1707&lt;-0.0001,1,0)</f>
        <v>1</v>
      </c>
      <c r="O1707" s="3">
        <f t="shared" si="156"/>
        <v>1.0999999999999999E-2</v>
      </c>
      <c r="P1707" s="2">
        <f t="shared" si="157"/>
        <v>142.54910999999998</v>
      </c>
      <c r="Q1707" s="2">
        <f>0.5*$C$7*$C$8*1.2*K1707^2</f>
        <v>498.39632149999994</v>
      </c>
      <c r="R1707" s="2">
        <f>IF(L1707&gt;0,$C$5*L1707,0)</f>
        <v>0</v>
      </c>
      <c r="S1707" s="2">
        <f t="shared" si="158"/>
        <v>640.94543149999993</v>
      </c>
      <c r="T1707" s="2">
        <f>(S1707*K1707)/1000</f>
        <v>22.806974937541661</v>
      </c>
      <c r="U1707" s="2">
        <f t="shared" si="159"/>
        <v>22.806974937541661</v>
      </c>
      <c r="V1707" s="2">
        <f>SUM(U$5:U1707)</f>
        <v>11537.111687753031</v>
      </c>
      <c r="W1707" s="2">
        <f>V1707/3600</f>
        <v>3.2047532465980644</v>
      </c>
      <c r="X1707" s="2">
        <f>T1707*N1707</f>
        <v>22.806974937541661</v>
      </c>
      <c r="Y1707" s="2">
        <f>SUM(X$5:X1707)</f>
        <v>2972.1530378186089</v>
      </c>
      <c r="Z1707" s="2">
        <f t="shared" si="160"/>
        <v>0.82559806606072472</v>
      </c>
      <c r="AA1707" s="2">
        <f>W1707-Z1707</f>
        <v>2.3791551805373397</v>
      </c>
      <c r="AB1707" s="2">
        <f>(0.5*$C$5*K1707^2)/1000</f>
        <v>836.30767013888874</v>
      </c>
      <c r="AC1707" s="2">
        <f t="shared" si="161"/>
        <v>836.30767013888874</v>
      </c>
      <c r="AD1707" s="13"/>
    </row>
    <row r="1708" spans="5:30" x14ac:dyDescent="0.25">
      <c r="E1708" s="7" t="s">
        <v>4</v>
      </c>
      <c r="F1708" s="1">
        <v>1703</v>
      </c>
      <c r="G1708" s="1">
        <v>226</v>
      </c>
      <c r="H1708" s="2">
        <f>SUM($K$5:K1708)</f>
        <v>21024.361111111124</v>
      </c>
      <c r="I1708" s="2">
        <f>SUM($K$1483:K1708)</f>
        <v>6016.1111111111104</v>
      </c>
      <c r="J1708" s="1">
        <v>127.9</v>
      </c>
      <c r="K1708" s="2">
        <v>35.527777777777779</v>
      </c>
      <c r="L1708" s="2">
        <v>-6.9444444444444448E-2</v>
      </c>
      <c r="M1708" s="1">
        <f>IF(K1708&gt;0.001,1,0)</f>
        <v>1</v>
      </c>
      <c r="N1708" s="1">
        <f>IF(L1708&lt;-0.0001,1,0)</f>
        <v>1</v>
      </c>
      <c r="O1708" s="3">
        <f t="shared" si="156"/>
        <v>1.0999999999999999E-2</v>
      </c>
      <c r="P1708" s="2">
        <f t="shared" si="157"/>
        <v>142.54910999999998</v>
      </c>
      <c r="Q1708" s="2">
        <f>0.5*$C$7*$C$8*1.2*K1708^2</f>
        <v>496.84126372222227</v>
      </c>
      <c r="R1708" s="2">
        <f>IF(L1708&gt;0,$C$5*L1708,0)</f>
        <v>0</v>
      </c>
      <c r="S1708" s="2">
        <f t="shared" si="158"/>
        <v>639.39037372222219</v>
      </c>
      <c r="T1708" s="2">
        <f>(S1708*K1708)/1000</f>
        <v>22.716119110853391</v>
      </c>
      <c r="U1708" s="2">
        <f t="shared" si="159"/>
        <v>22.716119110853391</v>
      </c>
      <c r="V1708" s="2">
        <f>SUM(U$5:U1708)</f>
        <v>11559.827806863885</v>
      </c>
      <c r="W1708" s="2">
        <f>V1708/3600</f>
        <v>3.2110632796844123</v>
      </c>
      <c r="X1708" s="2">
        <f>T1708*N1708</f>
        <v>22.716119110853391</v>
      </c>
      <c r="Y1708" s="2">
        <f>SUM(X$5:X1708)</f>
        <v>2994.8691569294624</v>
      </c>
      <c r="Z1708" s="2">
        <f t="shared" si="160"/>
        <v>0.83190809914707287</v>
      </c>
      <c r="AA1708" s="2">
        <f>W1708-Z1708</f>
        <v>2.3791551805373397</v>
      </c>
      <c r="AB1708" s="2">
        <f>(0.5*$C$5*K1708^2)/1000</f>
        <v>833.6982874228396</v>
      </c>
      <c r="AC1708" s="2">
        <f t="shared" si="161"/>
        <v>833.6982874228396</v>
      </c>
      <c r="AD1708" s="13"/>
    </row>
    <row r="1709" spans="5:30" x14ac:dyDescent="0.25">
      <c r="E1709" s="7" t="s">
        <v>4</v>
      </c>
      <c r="F1709" s="1">
        <v>1704</v>
      </c>
      <c r="G1709" s="1">
        <v>227</v>
      </c>
      <c r="H1709" s="2">
        <f>SUM($K$5:K1709)</f>
        <v>21059.805555555569</v>
      </c>
      <c r="I1709" s="2">
        <f>SUM($K$1483:K1709)</f>
        <v>6051.5555555555547</v>
      </c>
      <c r="J1709" s="1">
        <v>127.6</v>
      </c>
      <c r="K1709" s="2">
        <v>35.444444444444443</v>
      </c>
      <c r="L1709" s="2">
        <v>-6.9444444444444448E-2</v>
      </c>
      <c r="M1709" s="1">
        <f>IF(K1709&gt;0.001,1,0)</f>
        <v>1</v>
      </c>
      <c r="N1709" s="1">
        <f>IF(L1709&lt;-0.0001,1,0)</f>
        <v>1</v>
      </c>
      <c r="O1709" s="3">
        <f t="shared" si="156"/>
        <v>1.0999999999999999E-2</v>
      </c>
      <c r="P1709" s="2">
        <f t="shared" si="157"/>
        <v>142.54910999999998</v>
      </c>
      <c r="Q1709" s="2">
        <f>0.5*$C$7*$C$8*1.2*K1709^2</f>
        <v>494.51323288888887</v>
      </c>
      <c r="R1709" s="2">
        <f>IF(L1709&gt;0,$C$5*L1709,0)</f>
        <v>0</v>
      </c>
      <c r="S1709" s="2">
        <f t="shared" si="158"/>
        <v>637.06234288888891</v>
      </c>
      <c r="T1709" s="2">
        <f>(S1709*K1709)/1000</f>
        <v>22.580320820172837</v>
      </c>
      <c r="U1709" s="2">
        <f t="shared" si="159"/>
        <v>22.580320820172837</v>
      </c>
      <c r="V1709" s="2">
        <f>SUM(U$5:U1709)</f>
        <v>11582.408127684057</v>
      </c>
      <c r="W1709" s="2">
        <f>V1709/3600</f>
        <v>3.2173355910233492</v>
      </c>
      <c r="X1709" s="2">
        <f>T1709*N1709</f>
        <v>22.580320820172837</v>
      </c>
      <c r="Y1709" s="2">
        <f>SUM(X$5:X1709)</f>
        <v>3017.4494777496352</v>
      </c>
      <c r="Z1709" s="2">
        <f t="shared" si="160"/>
        <v>0.83818041048600977</v>
      </c>
      <c r="AA1709" s="2">
        <f>W1709-Z1709</f>
        <v>2.3791551805373397</v>
      </c>
      <c r="AB1709" s="2">
        <f>(0.5*$C$5*K1709^2)/1000</f>
        <v>829.79185802469135</v>
      </c>
      <c r="AC1709" s="2">
        <f t="shared" si="161"/>
        <v>829.79185802469135</v>
      </c>
      <c r="AD1709" s="13"/>
    </row>
    <row r="1710" spans="5:30" x14ac:dyDescent="0.25">
      <c r="E1710" s="7" t="s">
        <v>4</v>
      </c>
      <c r="F1710" s="1">
        <v>1705</v>
      </c>
      <c r="G1710" s="1">
        <v>228</v>
      </c>
      <c r="H1710" s="2">
        <f>SUM($K$5:K1710)</f>
        <v>21095.19444444446</v>
      </c>
      <c r="I1710" s="2">
        <f>SUM($K$1483:K1710)</f>
        <v>6086.9444444444434</v>
      </c>
      <c r="J1710" s="1">
        <v>127.4</v>
      </c>
      <c r="K1710" s="2">
        <v>35.388888888888893</v>
      </c>
      <c r="L1710" s="2">
        <v>-5.5555555555554373E-2</v>
      </c>
      <c r="M1710" s="1">
        <f>IF(K1710&gt;0.001,1,0)</f>
        <v>1</v>
      </c>
      <c r="N1710" s="1">
        <f>IF(L1710&lt;-0.0001,1,0)</f>
        <v>1</v>
      </c>
      <c r="O1710" s="3">
        <f t="shared" si="156"/>
        <v>1.0999999999999999E-2</v>
      </c>
      <c r="P1710" s="2">
        <f t="shared" si="157"/>
        <v>142.54910999999998</v>
      </c>
      <c r="Q1710" s="2">
        <f>0.5*$C$7*$C$8*1.2*K1710^2</f>
        <v>492.96424955555574</v>
      </c>
      <c r="R1710" s="2">
        <f>IF(L1710&gt;0,$C$5*L1710,0)</f>
        <v>0</v>
      </c>
      <c r="S1710" s="2">
        <f t="shared" si="158"/>
        <v>635.51335955555578</v>
      </c>
      <c r="T1710" s="2">
        <f>(S1710*K1710)/1000</f>
        <v>22.490111668716061</v>
      </c>
      <c r="U1710" s="2">
        <f t="shared" si="159"/>
        <v>22.490111668716061</v>
      </c>
      <c r="V1710" s="2">
        <f>SUM(U$5:U1710)</f>
        <v>11604.898239352773</v>
      </c>
      <c r="W1710" s="2">
        <f>V1710/3600</f>
        <v>3.223582844264659</v>
      </c>
      <c r="X1710" s="2">
        <f>T1710*N1710</f>
        <v>22.490111668716061</v>
      </c>
      <c r="Y1710" s="2">
        <f>SUM(X$5:X1710)</f>
        <v>3039.9395894183513</v>
      </c>
      <c r="Z1710" s="2">
        <f t="shared" si="160"/>
        <v>0.84442766372731981</v>
      </c>
      <c r="AA1710" s="2">
        <f>W1710-Z1710</f>
        <v>2.3791551805373392</v>
      </c>
      <c r="AB1710" s="2">
        <f>(0.5*$C$5*K1710^2)/1000</f>
        <v>827.19266820987673</v>
      </c>
      <c r="AC1710" s="2">
        <f t="shared" si="161"/>
        <v>827.19266820987673</v>
      </c>
      <c r="AD1710" s="13"/>
    </row>
    <row r="1711" spans="5:30" x14ac:dyDescent="0.25">
      <c r="E1711" s="7" t="s">
        <v>4</v>
      </c>
      <c r="F1711" s="1">
        <v>1706</v>
      </c>
      <c r="G1711" s="1">
        <v>229</v>
      </c>
      <c r="H1711" s="2">
        <f>SUM($K$5:K1711)</f>
        <v>21130.527777777792</v>
      </c>
      <c r="I1711" s="2">
        <f>SUM($K$1483:K1711)</f>
        <v>6122.2777777777765</v>
      </c>
      <c r="J1711" s="1">
        <v>127.2</v>
      </c>
      <c r="K1711" s="2">
        <v>35.333333333333336</v>
      </c>
      <c r="L1711" s="2">
        <v>-5.5555555555556344E-2</v>
      </c>
      <c r="M1711" s="1">
        <f>IF(K1711&gt;0.001,1,0)</f>
        <v>1</v>
      </c>
      <c r="N1711" s="1">
        <f>IF(L1711&lt;-0.0001,1,0)</f>
        <v>1</v>
      </c>
      <c r="O1711" s="3">
        <f t="shared" si="156"/>
        <v>1.0999999999999999E-2</v>
      </c>
      <c r="P1711" s="2">
        <f t="shared" si="157"/>
        <v>142.54910999999998</v>
      </c>
      <c r="Q1711" s="2">
        <f>0.5*$C$7*$C$8*1.2*K1711^2</f>
        <v>491.41769600000009</v>
      </c>
      <c r="R1711" s="2">
        <f>IF(L1711&gt;0,$C$5*L1711,0)</f>
        <v>0</v>
      </c>
      <c r="S1711" s="2">
        <f t="shared" si="158"/>
        <v>633.96680600000013</v>
      </c>
      <c r="T1711" s="2">
        <f>(S1711*K1711)/1000</f>
        <v>22.40016047866667</v>
      </c>
      <c r="U1711" s="2">
        <f t="shared" si="159"/>
        <v>22.40016047866667</v>
      </c>
      <c r="V1711" s="2">
        <f>SUM(U$5:U1711)</f>
        <v>11627.298399831439</v>
      </c>
      <c r="W1711" s="2">
        <f>V1711/3600</f>
        <v>3.2298051110642887</v>
      </c>
      <c r="X1711" s="2">
        <f>T1711*N1711</f>
        <v>22.40016047866667</v>
      </c>
      <c r="Y1711" s="2">
        <f>SUM(X$5:X1711)</f>
        <v>3062.339749897018</v>
      </c>
      <c r="Z1711" s="2">
        <f t="shared" si="160"/>
        <v>0.85064993052694948</v>
      </c>
      <c r="AA1711" s="2">
        <f>W1711-Z1711</f>
        <v>2.3791551805373392</v>
      </c>
      <c r="AB1711" s="2">
        <f>(0.5*$C$5*K1711^2)/1000</f>
        <v>824.59755555555557</v>
      </c>
      <c r="AC1711" s="2">
        <f t="shared" si="161"/>
        <v>824.59755555555557</v>
      </c>
      <c r="AD1711" s="13"/>
    </row>
    <row r="1712" spans="5:30" x14ac:dyDescent="0.25">
      <c r="E1712" s="7" t="s">
        <v>4</v>
      </c>
      <c r="F1712" s="1">
        <v>1707</v>
      </c>
      <c r="G1712" s="1">
        <v>230</v>
      </c>
      <c r="H1712" s="2">
        <f>SUM($K$5:K1712)</f>
        <v>21165.805555555569</v>
      </c>
      <c r="I1712" s="2">
        <f>SUM($K$1483:K1712)</f>
        <v>6157.5555555555538</v>
      </c>
      <c r="J1712" s="1">
        <v>127</v>
      </c>
      <c r="K1712" s="2">
        <v>35.277777777777779</v>
      </c>
      <c r="L1712" s="2">
        <v>-4.1666666666666269E-2</v>
      </c>
      <c r="M1712" s="1">
        <f>IF(K1712&gt;0.001,1,0)</f>
        <v>1</v>
      </c>
      <c r="N1712" s="1">
        <f>IF(L1712&lt;-0.0001,1,0)</f>
        <v>1</v>
      </c>
      <c r="O1712" s="3">
        <f t="shared" si="156"/>
        <v>1.0999999999999999E-2</v>
      </c>
      <c r="P1712" s="2">
        <f t="shared" si="157"/>
        <v>142.54910999999998</v>
      </c>
      <c r="Q1712" s="2">
        <f>0.5*$C$7*$C$8*1.2*K1712^2</f>
        <v>489.87357222222226</v>
      </c>
      <c r="R1712" s="2">
        <f>IF(L1712&gt;0,$C$5*L1712,0)</f>
        <v>0</v>
      </c>
      <c r="S1712" s="2">
        <f t="shared" si="158"/>
        <v>632.42268222222219</v>
      </c>
      <c r="T1712" s="2">
        <f>(S1712*K1712)/1000</f>
        <v>22.310466845061729</v>
      </c>
      <c r="U1712" s="2">
        <f t="shared" si="159"/>
        <v>22.310466845061729</v>
      </c>
      <c r="V1712" s="2">
        <f>SUM(U$5:U1712)</f>
        <v>11649.608866676501</v>
      </c>
      <c r="W1712" s="2">
        <f>V1712/3600</f>
        <v>3.2360024629656947</v>
      </c>
      <c r="X1712" s="2">
        <f>T1712*N1712</f>
        <v>22.310466845061729</v>
      </c>
      <c r="Y1712" s="2">
        <f>SUM(X$5:X1712)</f>
        <v>3084.6502167420799</v>
      </c>
      <c r="Z1712" s="2">
        <f t="shared" si="160"/>
        <v>0.85684728242835551</v>
      </c>
      <c r="AA1712" s="2">
        <f>W1712-Z1712</f>
        <v>2.3791551805373392</v>
      </c>
      <c r="AB1712" s="2">
        <f>(0.5*$C$5*K1712^2)/1000</f>
        <v>822.00652006172845</v>
      </c>
      <c r="AC1712" s="2">
        <f t="shared" si="161"/>
        <v>822.00652006172845</v>
      </c>
      <c r="AD1712" s="13"/>
    </row>
    <row r="1713" spans="5:30" x14ac:dyDescent="0.25">
      <c r="E1713" s="7" t="s">
        <v>4</v>
      </c>
      <c r="F1713" s="1">
        <v>1708</v>
      </c>
      <c r="G1713" s="1">
        <v>231</v>
      </c>
      <c r="H1713" s="2">
        <f>SUM($K$5:K1713)</f>
        <v>21201.055555555569</v>
      </c>
      <c r="I1713" s="2">
        <f>SUM($K$1483:K1713)</f>
        <v>6192.8055555555538</v>
      </c>
      <c r="J1713" s="1">
        <v>126.9</v>
      </c>
      <c r="K1713" s="2">
        <v>35.25</v>
      </c>
      <c r="L1713" s="2">
        <v>-2.7777777777778172E-2</v>
      </c>
      <c r="M1713" s="1">
        <f>IF(K1713&gt;0.001,1,0)</f>
        <v>1</v>
      </c>
      <c r="N1713" s="1">
        <f>IF(L1713&lt;-0.0001,1,0)</f>
        <v>1</v>
      </c>
      <c r="O1713" s="3">
        <f t="shared" si="156"/>
        <v>1.0999999999999999E-2</v>
      </c>
      <c r="P1713" s="2">
        <f t="shared" si="157"/>
        <v>142.54910999999998</v>
      </c>
      <c r="Q1713" s="2">
        <f>0.5*$C$7*$C$8*1.2*K1713^2</f>
        <v>489.10242150000005</v>
      </c>
      <c r="R1713" s="2">
        <f>IF(L1713&gt;0,$C$5*L1713,0)</f>
        <v>0</v>
      </c>
      <c r="S1713" s="2">
        <f t="shared" si="158"/>
        <v>631.65153150000003</v>
      </c>
      <c r="T1713" s="2">
        <f>(S1713*K1713)/1000</f>
        <v>22.265716485375002</v>
      </c>
      <c r="U1713" s="2">
        <f t="shared" si="159"/>
        <v>22.265716485375002</v>
      </c>
      <c r="V1713" s="2">
        <f>SUM(U$5:U1713)</f>
        <v>11671.874583161876</v>
      </c>
      <c r="W1713" s="2">
        <f>V1713/3600</f>
        <v>3.2421873842116322</v>
      </c>
      <c r="X1713" s="2">
        <f>T1713*N1713</f>
        <v>22.265716485375002</v>
      </c>
      <c r="Y1713" s="2">
        <f>SUM(X$5:X1713)</f>
        <v>3106.9159332274548</v>
      </c>
      <c r="Z1713" s="2">
        <f t="shared" si="160"/>
        <v>0.86303220367429301</v>
      </c>
      <c r="AA1713" s="2">
        <f>W1713-Z1713</f>
        <v>2.3791551805373392</v>
      </c>
      <c r="AB1713" s="2">
        <f>(0.5*$C$5*K1713^2)/1000</f>
        <v>820.71253124999998</v>
      </c>
      <c r="AC1713" s="2">
        <f t="shared" si="161"/>
        <v>820.71253124999998</v>
      </c>
      <c r="AD1713" s="13"/>
    </row>
    <row r="1714" spans="5:30" x14ac:dyDescent="0.25">
      <c r="E1714" s="7" t="s">
        <v>4</v>
      </c>
      <c r="F1714" s="1">
        <v>1709</v>
      </c>
      <c r="G1714" s="1">
        <v>232</v>
      </c>
      <c r="H1714" s="2">
        <f>SUM($K$5:K1714)</f>
        <v>21236.277777777792</v>
      </c>
      <c r="I1714" s="2">
        <f>SUM($K$1483:K1714)</f>
        <v>6228.0277777777765</v>
      </c>
      <c r="J1714" s="1">
        <v>126.8</v>
      </c>
      <c r="K1714" s="2">
        <v>35.222222222222221</v>
      </c>
      <c r="L1714" s="2">
        <v>-2.7777777777778172E-2</v>
      </c>
      <c r="M1714" s="1">
        <f>IF(K1714&gt;0.001,1,0)</f>
        <v>1</v>
      </c>
      <c r="N1714" s="1">
        <f>IF(L1714&lt;-0.0001,1,0)</f>
        <v>1</v>
      </c>
      <c r="O1714" s="3">
        <f t="shared" si="156"/>
        <v>1.0999999999999999E-2</v>
      </c>
      <c r="P1714" s="2">
        <f t="shared" si="157"/>
        <v>142.54910999999998</v>
      </c>
      <c r="Q1714" s="2">
        <f>0.5*$C$7*$C$8*1.2*K1714^2</f>
        <v>488.3318782222222</v>
      </c>
      <c r="R1714" s="2">
        <f>IF(L1714&gt;0,$C$5*L1714,0)</f>
        <v>0</v>
      </c>
      <c r="S1714" s="2">
        <f t="shared" si="158"/>
        <v>630.88098822222219</v>
      </c>
      <c r="T1714" s="2">
        <f>(S1714*K1714)/1000</f>
        <v>22.221030362938269</v>
      </c>
      <c r="U1714" s="2">
        <f t="shared" si="159"/>
        <v>22.221030362938269</v>
      </c>
      <c r="V1714" s="2">
        <f>SUM(U$5:U1714)</f>
        <v>11694.095613524814</v>
      </c>
      <c r="W1714" s="2">
        <f>V1714/3600</f>
        <v>3.248359892645782</v>
      </c>
      <c r="X1714" s="2">
        <f>T1714*N1714</f>
        <v>22.221030362938269</v>
      </c>
      <c r="Y1714" s="2">
        <f>SUM(X$5:X1714)</f>
        <v>3129.136963590393</v>
      </c>
      <c r="Z1714" s="2">
        <f t="shared" si="160"/>
        <v>0.86920471210844252</v>
      </c>
      <c r="AA1714" s="2">
        <f>W1714-Z1714</f>
        <v>2.3791551805373397</v>
      </c>
      <c r="AB1714" s="2">
        <f>(0.5*$C$5*K1714^2)/1000</f>
        <v>819.41956172839502</v>
      </c>
      <c r="AC1714" s="2">
        <f t="shared" si="161"/>
        <v>819.41956172839502</v>
      </c>
      <c r="AD1714" s="13"/>
    </row>
    <row r="1715" spans="5:30" x14ac:dyDescent="0.25">
      <c r="E1715" s="7" t="s">
        <v>4</v>
      </c>
      <c r="F1715" s="1">
        <v>1710</v>
      </c>
      <c r="G1715" s="1">
        <v>233</v>
      </c>
      <c r="H1715" s="2">
        <f>SUM($K$5:K1715)</f>
        <v>21271.472222222237</v>
      </c>
      <c r="I1715" s="2">
        <f>SUM($K$1483:K1715)</f>
        <v>6263.2222222222208</v>
      </c>
      <c r="J1715" s="1">
        <v>126.7</v>
      </c>
      <c r="K1715" s="2">
        <v>35.194444444444443</v>
      </c>
      <c r="L1715" s="2">
        <v>0</v>
      </c>
      <c r="M1715" s="1">
        <f>IF(K1715&gt;0.001,1,0)</f>
        <v>1</v>
      </c>
      <c r="N1715" s="1">
        <f>IF(L1715&lt;-0.0001,1,0)</f>
        <v>0</v>
      </c>
      <c r="O1715" s="3">
        <f t="shared" si="156"/>
        <v>1.0999999999999999E-2</v>
      </c>
      <c r="P1715" s="2">
        <f t="shared" si="157"/>
        <v>142.54910999999998</v>
      </c>
      <c r="Q1715" s="2">
        <f>0.5*$C$7*$C$8*1.2*K1715^2</f>
        <v>487.56194238888889</v>
      </c>
      <c r="R1715" s="2">
        <f>IF(L1715&gt;0,$C$5*L1715,0)</f>
        <v>0</v>
      </c>
      <c r="S1715" s="2">
        <f t="shared" si="158"/>
        <v>630.11105238888888</v>
      </c>
      <c r="T1715" s="2">
        <f>(S1715*K1715)/1000</f>
        <v>22.176408427131172</v>
      </c>
      <c r="U1715" s="2">
        <f t="shared" si="159"/>
        <v>22.176408427131172</v>
      </c>
      <c r="V1715" s="2">
        <f>SUM(U$5:U1715)</f>
        <v>11716.272021951945</v>
      </c>
      <c r="W1715" s="2">
        <f>V1715/3600</f>
        <v>3.2545200060977626</v>
      </c>
      <c r="X1715" s="2">
        <f>T1715*N1715</f>
        <v>0</v>
      </c>
      <c r="Y1715" s="2">
        <f>SUM(X$5:X1715)</f>
        <v>3129.136963590393</v>
      </c>
      <c r="Z1715" s="2">
        <f t="shared" si="160"/>
        <v>0.86920471210844252</v>
      </c>
      <c r="AA1715" s="2">
        <f>W1715-Z1715</f>
        <v>2.3853152939893203</v>
      </c>
      <c r="AB1715" s="2">
        <f>(0.5*$C$5*K1715^2)/1000</f>
        <v>818.12761149691357</v>
      </c>
      <c r="AC1715" s="2">
        <f t="shared" si="161"/>
        <v>0</v>
      </c>
      <c r="AD1715" s="13"/>
    </row>
    <row r="1716" spans="5:30" x14ac:dyDescent="0.25">
      <c r="E1716" s="7" t="s">
        <v>4</v>
      </c>
      <c r="F1716" s="1">
        <v>1711</v>
      </c>
      <c r="G1716" s="1">
        <v>234</v>
      </c>
      <c r="H1716" s="2">
        <f>SUM($K$5:K1716)</f>
        <v>21306.69444444446</v>
      </c>
      <c r="I1716" s="2">
        <f>SUM($K$1483:K1716)</f>
        <v>6298.4444444444434</v>
      </c>
      <c r="J1716" s="1">
        <v>126.8</v>
      </c>
      <c r="K1716" s="2">
        <v>35.222222222222221</v>
      </c>
      <c r="L1716" s="2">
        <v>2.7777777777778172E-2</v>
      </c>
      <c r="M1716" s="1">
        <f>IF(K1716&gt;0.001,1,0)</f>
        <v>1</v>
      </c>
      <c r="N1716" s="1">
        <f>IF(L1716&lt;-0.0001,1,0)</f>
        <v>0</v>
      </c>
      <c r="O1716" s="3">
        <f t="shared" si="156"/>
        <v>1.0999999999999999E-2</v>
      </c>
      <c r="P1716" s="2">
        <f t="shared" si="157"/>
        <v>142.54910999999998</v>
      </c>
      <c r="Q1716" s="2">
        <f>0.5*$C$7*$C$8*1.2*K1716^2</f>
        <v>488.3318782222222</v>
      </c>
      <c r="R1716" s="2">
        <f>IF(L1716&gt;0,$C$5*L1716,0)</f>
        <v>36.694444444444962</v>
      </c>
      <c r="S1716" s="2">
        <f t="shared" si="158"/>
        <v>667.5754326666671</v>
      </c>
      <c r="T1716" s="2">
        <f>(S1716*K1716)/1000</f>
        <v>23.513490239481495</v>
      </c>
      <c r="U1716" s="2">
        <f t="shared" si="159"/>
        <v>23.513490239481495</v>
      </c>
      <c r="V1716" s="2">
        <f>SUM(U$5:U1716)</f>
        <v>11739.785512191427</v>
      </c>
      <c r="W1716" s="2">
        <f>V1716/3600</f>
        <v>3.2610515311642851</v>
      </c>
      <c r="X1716" s="2">
        <f>T1716*N1716</f>
        <v>0</v>
      </c>
      <c r="Y1716" s="2">
        <f>SUM(X$5:X1716)</f>
        <v>3129.136963590393</v>
      </c>
      <c r="Z1716" s="2">
        <f t="shared" si="160"/>
        <v>0.86920471210844252</v>
      </c>
      <c r="AA1716" s="2">
        <f>W1716-Z1716</f>
        <v>2.3918468190558428</v>
      </c>
      <c r="AB1716" s="2">
        <f>(0.5*$C$5*K1716^2)/1000</f>
        <v>819.41956172839502</v>
      </c>
      <c r="AC1716" s="2">
        <f t="shared" si="161"/>
        <v>0</v>
      </c>
      <c r="AD1716" s="13"/>
    </row>
    <row r="1717" spans="5:30" x14ac:dyDescent="0.25">
      <c r="E1717" s="7" t="s">
        <v>4</v>
      </c>
      <c r="F1717" s="1">
        <v>1712</v>
      </c>
      <c r="G1717" s="1">
        <v>235</v>
      </c>
      <c r="H1717" s="2">
        <f>SUM($K$5:K1717)</f>
        <v>21341.94444444446</v>
      </c>
      <c r="I1717" s="2">
        <f>SUM($K$1483:K1717)</f>
        <v>6333.6944444444434</v>
      </c>
      <c r="J1717" s="1">
        <v>126.9</v>
      </c>
      <c r="K1717" s="2">
        <v>35.25</v>
      </c>
      <c r="L1717" s="2">
        <v>4.1666666666666269E-2</v>
      </c>
      <c r="M1717" s="1">
        <f>IF(K1717&gt;0.001,1,0)</f>
        <v>1</v>
      </c>
      <c r="N1717" s="1">
        <f>IF(L1717&lt;-0.0001,1,0)</f>
        <v>0</v>
      </c>
      <c r="O1717" s="3">
        <f t="shared" si="156"/>
        <v>1.0999999999999999E-2</v>
      </c>
      <c r="P1717" s="2">
        <f t="shared" si="157"/>
        <v>142.54910999999998</v>
      </c>
      <c r="Q1717" s="2">
        <f>0.5*$C$7*$C$8*1.2*K1717^2</f>
        <v>489.10242150000005</v>
      </c>
      <c r="R1717" s="2">
        <f>IF(L1717&gt;0,$C$5*L1717,0)</f>
        <v>55.041666666666138</v>
      </c>
      <c r="S1717" s="2">
        <f t="shared" si="158"/>
        <v>686.69319816666621</v>
      </c>
      <c r="T1717" s="2">
        <f>(S1717*K1717)/1000</f>
        <v>24.205935235374987</v>
      </c>
      <c r="U1717" s="2">
        <f t="shared" si="159"/>
        <v>24.205935235374987</v>
      </c>
      <c r="V1717" s="2">
        <f>SUM(U$5:U1717)</f>
        <v>11763.991447426803</v>
      </c>
      <c r="W1717" s="2">
        <f>V1717/3600</f>
        <v>3.2677754020630005</v>
      </c>
      <c r="X1717" s="2">
        <f>T1717*N1717</f>
        <v>0</v>
      </c>
      <c r="Y1717" s="2">
        <f>SUM(X$5:X1717)</f>
        <v>3129.136963590393</v>
      </c>
      <c r="Z1717" s="2">
        <f t="shared" si="160"/>
        <v>0.86920471210844252</v>
      </c>
      <c r="AA1717" s="2">
        <f>W1717-Z1717</f>
        <v>2.3985706899545578</v>
      </c>
      <c r="AB1717" s="2">
        <f>(0.5*$C$5*K1717^2)/1000</f>
        <v>820.71253124999998</v>
      </c>
      <c r="AC1717" s="2">
        <f t="shared" si="161"/>
        <v>0</v>
      </c>
      <c r="AD1717" s="13"/>
    </row>
    <row r="1718" spans="5:30" x14ac:dyDescent="0.25">
      <c r="E1718" s="7" t="s">
        <v>4</v>
      </c>
      <c r="F1718" s="1">
        <v>1713</v>
      </c>
      <c r="G1718" s="1">
        <v>236</v>
      </c>
      <c r="H1718" s="2">
        <f>SUM($K$5:K1718)</f>
        <v>21377.250000000015</v>
      </c>
      <c r="I1718" s="2">
        <f>SUM($K$1483:K1718)</f>
        <v>6368.9999999999991</v>
      </c>
      <c r="J1718" s="1">
        <v>127.1</v>
      </c>
      <c r="K1718" s="2">
        <v>35.30555555555555</v>
      </c>
      <c r="L1718" s="2">
        <v>6.9444444444444448E-2</v>
      </c>
      <c r="M1718" s="1">
        <f>IF(K1718&gt;0.001,1,0)</f>
        <v>1</v>
      </c>
      <c r="N1718" s="1">
        <f>IF(L1718&lt;-0.0001,1,0)</f>
        <v>0</v>
      </c>
      <c r="O1718" s="3">
        <f t="shared" si="156"/>
        <v>1.0999999999999999E-2</v>
      </c>
      <c r="P1718" s="2">
        <f t="shared" si="157"/>
        <v>142.54910999999998</v>
      </c>
      <c r="Q1718" s="2">
        <f>0.5*$C$7*$C$8*1.2*K1718^2</f>
        <v>490.64533038888879</v>
      </c>
      <c r="R1718" s="2">
        <f>IF(L1718&gt;0,$C$5*L1718,0)</f>
        <v>91.736111111111114</v>
      </c>
      <c r="S1718" s="2">
        <f t="shared" si="158"/>
        <v>724.93055149999986</v>
      </c>
      <c r="T1718" s="2">
        <f>(S1718*K1718)/1000</f>
        <v>25.59407585990277</v>
      </c>
      <c r="U1718" s="2">
        <f t="shared" si="159"/>
        <v>25.59407585990277</v>
      </c>
      <c r="V1718" s="2">
        <f>SUM(U$5:U1718)</f>
        <v>11789.585523286705</v>
      </c>
      <c r="W1718" s="2">
        <f>V1718/3600</f>
        <v>3.2748848675796403</v>
      </c>
      <c r="X1718" s="2">
        <f>T1718*N1718</f>
        <v>0</v>
      </c>
      <c r="Y1718" s="2">
        <f>SUM(X$5:X1718)</f>
        <v>3129.136963590393</v>
      </c>
      <c r="Z1718" s="2">
        <f t="shared" si="160"/>
        <v>0.86920471210844252</v>
      </c>
      <c r="AA1718" s="2">
        <f>W1718-Z1718</f>
        <v>2.405680155471198</v>
      </c>
      <c r="AB1718" s="2">
        <f>(0.5*$C$5*K1718^2)/1000</f>
        <v>823.30152816357997</v>
      </c>
      <c r="AC1718" s="2">
        <f t="shared" si="161"/>
        <v>0</v>
      </c>
      <c r="AD1718" s="13"/>
    </row>
    <row r="1719" spans="5:30" x14ac:dyDescent="0.25">
      <c r="E1719" s="7" t="s">
        <v>4</v>
      </c>
      <c r="F1719" s="1">
        <v>1714</v>
      </c>
      <c r="G1719" s="1">
        <v>237</v>
      </c>
      <c r="H1719" s="2">
        <f>SUM($K$5:K1719)</f>
        <v>21412.638888888905</v>
      </c>
      <c r="I1719" s="2">
        <f>SUM($K$1483:K1719)</f>
        <v>6404.3888888888878</v>
      </c>
      <c r="J1719" s="1">
        <v>127.4</v>
      </c>
      <c r="K1719" s="2">
        <v>35.388888888888893</v>
      </c>
      <c r="L1719" s="2">
        <v>8.3333333333334522E-2</v>
      </c>
      <c r="M1719" s="1">
        <f>IF(K1719&gt;0.001,1,0)</f>
        <v>1</v>
      </c>
      <c r="N1719" s="1">
        <f>IF(L1719&lt;-0.0001,1,0)</f>
        <v>0</v>
      </c>
      <c r="O1719" s="3">
        <f t="shared" si="156"/>
        <v>1.0999999999999999E-2</v>
      </c>
      <c r="P1719" s="2">
        <f t="shared" si="157"/>
        <v>142.54910999999998</v>
      </c>
      <c r="Q1719" s="2">
        <f>0.5*$C$7*$C$8*1.2*K1719^2</f>
        <v>492.96424955555574</v>
      </c>
      <c r="R1719" s="2">
        <f>IF(L1719&gt;0,$C$5*L1719,0)</f>
        <v>110.08333333333491</v>
      </c>
      <c r="S1719" s="2">
        <f t="shared" si="158"/>
        <v>745.59669288889063</v>
      </c>
      <c r="T1719" s="2">
        <f>(S1719*K1719)/1000</f>
        <v>26.385838520567965</v>
      </c>
      <c r="U1719" s="2">
        <f t="shared" si="159"/>
        <v>26.385838520567965</v>
      </c>
      <c r="V1719" s="2">
        <f>SUM(U$5:U1719)</f>
        <v>11815.971361807273</v>
      </c>
      <c r="W1719" s="2">
        <f>V1719/3600</f>
        <v>3.2822142671686869</v>
      </c>
      <c r="X1719" s="2">
        <f>T1719*N1719</f>
        <v>0</v>
      </c>
      <c r="Y1719" s="2">
        <f>SUM(X$5:X1719)</f>
        <v>3129.136963590393</v>
      </c>
      <c r="Z1719" s="2">
        <f t="shared" si="160"/>
        <v>0.86920471210844252</v>
      </c>
      <c r="AA1719" s="2">
        <f>W1719-Z1719</f>
        <v>2.4130095550602446</v>
      </c>
      <c r="AB1719" s="2">
        <f>(0.5*$C$5*K1719^2)/1000</f>
        <v>827.19266820987673</v>
      </c>
      <c r="AC1719" s="2">
        <f t="shared" si="161"/>
        <v>0</v>
      </c>
      <c r="AD1719" s="13"/>
    </row>
    <row r="1720" spans="5:30" x14ac:dyDescent="0.25">
      <c r="E1720" s="7" t="s">
        <v>4</v>
      </c>
      <c r="F1720" s="1">
        <v>1715</v>
      </c>
      <c r="G1720" s="1">
        <v>238</v>
      </c>
      <c r="H1720" s="2">
        <f>SUM($K$5:K1720)</f>
        <v>21448.111111111128</v>
      </c>
      <c r="I1720" s="2">
        <f>SUM($K$1483:K1720)</f>
        <v>6439.8611111111104</v>
      </c>
      <c r="J1720" s="1">
        <v>127.7</v>
      </c>
      <c r="K1720" s="2">
        <v>35.472222222222221</v>
      </c>
      <c r="L1720" s="2">
        <v>9.7222222222220642E-2</v>
      </c>
      <c r="M1720" s="1">
        <f>IF(K1720&gt;0.001,1,0)</f>
        <v>1</v>
      </c>
      <c r="N1720" s="1">
        <f>IF(L1720&lt;-0.0001,1,0)</f>
        <v>0</v>
      </c>
      <c r="O1720" s="3">
        <f t="shared" si="156"/>
        <v>1.0999999999999999E-2</v>
      </c>
      <c r="P1720" s="2">
        <f t="shared" si="157"/>
        <v>142.54910999999998</v>
      </c>
      <c r="Q1720" s="2">
        <f>0.5*$C$7*$C$8*1.2*K1720^2</f>
        <v>495.28863572222224</v>
      </c>
      <c r="R1720" s="2">
        <f>IF(L1720&gt;0,$C$5*L1720,0)</f>
        <v>128.43055555555347</v>
      </c>
      <c r="S1720" s="2">
        <f t="shared" si="158"/>
        <v>766.26830127777578</v>
      </c>
      <c r="T1720" s="2">
        <f>(S1720*K1720)/1000</f>
        <v>27.181239464769991</v>
      </c>
      <c r="U1720" s="2">
        <f t="shared" si="159"/>
        <v>27.181239464769991</v>
      </c>
      <c r="V1720" s="2">
        <f>SUM(U$5:U1720)</f>
        <v>11843.152601272042</v>
      </c>
      <c r="W1720" s="2">
        <f>V1720/3600</f>
        <v>3.2897646114644563</v>
      </c>
      <c r="X1720" s="2">
        <f>T1720*N1720</f>
        <v>0</v>
      </c>
      <c r="Y1720" s="2">
        <f>SUM(X$5:X1720)</f>
        <v>3129.136963590393</v>
      </c>
      <c r="Z1720" s="2">
        <f t="shared" si="160"/>
        <v>0.86920471210844252</v>
      </c>
      <c r="AA1720" s="2">
        <f>W1720-Z1720</f>
        <v>2.4205598993560136</v>
      </c>
      <c r="AB1720" s="2">
        <f>(0.5*$C$5*K1720^2)/1000</f>
        <v>831.09298186728392</v>
      </c>
      <c r="AC1720" s="2">
        <f t="shared" si="161"/>
        <v>0</v>
      </c>
      <c r="AD1720" s="13"/>
    </row>
    <row r="1721" spans="5:30" x14ac:dyDescent="0.25">
      <c r="E1721" s="7" t="s">
        <v>4</v>
      </c>
      <c r="F1721" s="1">
        <v>1716</v>
      </c>
      <c r="G1721" s="1">
        <v>239</v>
      </c>
      <c r="H1721" s="2">
        <f>SUM($K$5:K1721)</f>
        <v>21483.69444444446</v>
      </c>
      <c r="I1721" s="2">
        <f>SUM($K$1483:K1721)</f>
        <v>6475.4444444444434</v>
      </c>
      <c r="J1721" s="1">
        <v>128.1</v>
      </c>
      <c r="K1721" s="2">
        <v>35.583333333333329</v>
      </c>
      <c r="L1721" s="2">
        <v>0.11111111111111072</v>
      </c>
      <c r="M1721" s="1">
        <f>IF(K1721&gt;0.001,1,0)</f>
        <v>1</v>
      </c>
      <c r="N1721" s="1">
        <f>IF(L1721&lt;-0.0001,1,0)</f>
        <v>0</v>
      </c>
      <c r="O1721" s="3">
        <f t="shared" si="156"/>
        <v>1.0999999999999999E-2</v>
      </c>
      <c r="P1721" s="2">
        <f t="shared" si="157"/>
        <v>142.54910999999998</v>
      </c>
      <c r="Q1721" s="2">
        <f>0.5*$C$7*$C$8*1.2*K1721^2</f>
        <v>498.39632149999994</v>
      </c>
      <c r="R1721" s="2">
        <f>IF(L1721&gt;0,$C$5*L1721,0)</f>
        <v>146.77777777777726</v>
      </c>
      <c r="S1721" s="2">
        <f t="shared" si="158"/>
        <v>787.72320927777719</v>
      </c>
      <c r="T1721" s="2">
        <f>(S1721*K1721)/1000</f>
        <v>28.029817530134235</v>
      </c>
      <c r="U1721" s="2">
        <f t="shared" si="159"/>
        <v>28.029817530134235</v>
      </c>
      <c r="V1721" s="2">
        <f>SUM(U$5:U1721)</f>
        <v>11871.182418802176</v>
      </c>
      <c r="W1721" s="2">
        <f>V1721/3600</f>
        <v>3.2975506718894936</v>
      </c>
      <c r="X1721" s="2">
        <f>T1721*N1721</f>
        <v>0</v>
      </c>
      <c r="Y1721" s="2">
        <f>SUM(X$5:X1721)</f>
        <v>3129.136963590393</v>
      </c>
      <c r="Z1721" s="2">
        <f t="shared" si="160"/>
        <v>0.86920471210844252</v>
      </c>
      <c r="AA1721" s="2">
        <f>W1721-Z1721</f>
        <v>2.4283459597810513</v>
      </c>
      <c r="AB1721" s="2">
        <f>(0.5*$C$5*K1721^2)/1000</f>
        <v>836.30767013888874</v>
      </c>
      <c r="AC1721" s="2">
        <f t="shared" si="161"/>
        <v>0</v>
      </c>
      <c r="AD1721" s="13"/>
    </row>
    <row r="1722" spans="5:30" x14ac:dyDescent="0.25">
      <c r="E1722" s="7" t="s">
        <v>4</v>
      </c>
      <c r="F1722" s="1">
        <v>1717</v>
      </c>
      <c r="G1722" s="1">
        <v>240</v>
      </c>
      <c r="H1722" s="2">
        <f>SUM($K$5:K1722)</f>
        <v>21519.388888888905</v>
      </c>
      <c r="I1722" s="2">
        <f>SUM($K$1483:K1722)</f>
        <v>6511.1388888888878</v>
      </c>
      <c r="J1722" s="1">
        <v>128.5</v>
      </c>
      <c r="K1722" s="2">
        <v>35.694444444444443</v>
      </c>
      <c r="L1722" s="2">
        <v>0.12500000000000078</v>
      </c>
      <c r="M1722" s="1">
        <f>IF(K1722&gt;0.001,1,0)</f>
        <v>1</v>
      </c>
      <c r="N1722" s="1">
        <f>IF(L1722&lt;-0.0001,1,0)</f>
        <v>0</v>
      </c>
      <c r="O1722" s="3">
        <f t="shared" si="156"/>
        <v>1.0999999999999999E-2</v>
      </c>
      <c r="P1722" s="2">
        <f t="shared" si="157"/>
        <v>142.54910999999998</v>
      </c>
      <c r="Q1722" s="2">
        <f>0.5*$C$7*$C$8*1.2*K1722^2</f>
        <v>501.51372638888887</v>
      </c>
      <c r="R1722" s="2">
        <f>IF(L1722&gt;0,$C$5*L1722,0)</f>
        <v>165.12500000000102</v>
      </c>
      <c r="S1722" s="2">
        <f t="shared" si="158"/>
        <v>809.18783638888988</v>
      </c>
      <c r="T1722" s="2">
        <f>(S1722*K1722)/1000</f>
        <v>28.883510271103429</v>
      </c>
      <c r="U1722" s="2">
        <f t="shared" si="159"/>
        <v>28.883510271103429</v>
      </c>
      <c r="V1722" s="2">
        <f>SUM(U$5:U1722)</f>
        <v>11900.06592907328</v>
      </c>
      <c r="W1722" s="2">
        <f>V1722/3600</f>
        <v>3.3055738691870222</v>
      </c>
      <c r="X1722" s="2">
        <f>T1722*N1722</f>
        <v>0</v>
      </c>
      <c r="Y1722" s="2">
        <f>SUM(X$5:X1722)</f>
        <v>3129.136963590393</v>
      </c>
      <c r="Z1722" s="2">
        <f t="shared" si="160"/>
        <v>0.86920471210844252</v>
      </c>
      <c r="AA1722" s="2">
        <f>W1722-Z1722</f>
        <v>2.4363691570785795</v>
      </c>
      <c r="AB1722" s="2">
        <f>(0.5*$C$5*K1722^2)/1000</f>
        <v>841.53866705246901</v>
      </c>
      <c r="AC1722" s="2">
        <f t="shared" si="161"/>
        <v>0</v>
      </c>
      <c r="AD1722" s="13"/>
    </row>
    <row r="1723" spans="5:30" x14ac:dyDescent="0.25">
      <c r="E1723" s="7" t="s">
        <v>4</v>
      </c>
      <c r="F1723" s="1">
        <v>1718</v>
      </c>
      <c r="G1723" s="1">
        <v>241</v>
      </c>
      <c r="H1723" s="2">
        <f>SUM($K$5:K1723)</f>
        <v>21555.222222222237</v>
      </c>
      <c r="I1723" s="2">
        <f>SUM($K$1483:K1723)</f>
        <v>6546.9722222222208</v>
      </c>
      <c r="J1723" s="1">
        <v>129</v>
      </c>
      <c r="K1723" s="2">
        <v>35.833333333333336</v>
      </c>
      <c r="L1723" s="2">
        <v>0.1388888888888889</v>
      </c>
      <c r="M1723" s="1">
        <f>IF(K1723&gt;0.001,1,0)</f>
        <v>1</v>
      </c>
      <c r="N1723" s="1">
        <f>IF(L1723&lt;-0.0001,1,0)</f>
        <v>0</v>
      </c>
      <c r="O1723" s="3">
        <f t="shared" si="156"/>
        <v>1.0999999999999999E-2</v>
      </c>
      <c r="P1723" s="2">
        <f t="shared" si="157"/>
        <v>142.54910999999998</v>
      </c>
      <c r="Q1723" s="2">
        <f>0.5*$C$7*$C$8*1.2*K1723^2</f>
        <v>505.42415000000017</v>
      </c>
      <c r="R1723" s="2">
        <f>IF(L1723&gt;0,$C$5*L1723,0)</f>
        <v>183.47222222222223</v>
      </c>
      <c r="S1723" s="2">
        <f t="shared" si="158"/>
        <v>831.44548222222238</v>
      </c>
      <c r="T1723" s="2">
        <f>(S1723*K1723)/1000</f>
        <v>29.793463112962971</v>
      </c>
      <c r="U1723" s="2">
        <f t="shared" si="159"/>
        <v>29.793463112962971</v>
      </c>
      <c r="V1723" s="2">
        <f>SUM(U$5:U1723)</f>
        <v>11929.859392186243</v>
      </c>
      <c r="W1723" s="2">
        <f>V1723/3600</f>
        <v>3.3138498311628455</v>
      </c>
      <c r="X1723" s="2">
        <f>T1723*N1723</f>
        <v>0</v>
      </c>
      <c r="Y1723" s="2">
        <f>SUM(X$5:X1723)</f>
        <v>3129.136963590393</v>
      </c>
      <c r="Z1723" s="2">
        <f t="shared" si="160"/>
        <v>0.86920471210844252</v>
      </c>
      <c r="AA1723" s="2">
        <f>W1723-Z1723</f>
        <v>2.4446451190544032</v>
      </c>
      <c r="AB1723" s="2">
        <f>(0.5*$C$5*K1723^2)/1000</f>
        <v>848.10034722222235</v>
      </c>
      <c r="AC1723" s="2">
        <f t="shared" si="161"/>
        <v>0</v>
      </c>
      <c r="AD1723" s="13"/>
    </row>
    <row r="1724" spans="5:30" x14ac:dyDescent="0.25">
      <c r="E1724" s="7" t="s">
        <v>4</v>
      </c>
      <c r="F1724" s="1">
        <v>1719</v>
      </c>
      <c r="G1724" s="1">
        <v>242</v>
      </c>
      <c r="H1724" s="2">
        <f>SUM($K$5:K1724)</f>
        <v>21591.19444444446</v>
      </c>
      <c r="I1724" s="2">
        <f>SUM($K$1483:K1724)</f>
        <v>6582.9444444444434</v>
      </c>
      <c r="J1724" s="1">
        <v>129.5</v>
      </c>
      <c r="K1724" s="2">
        <v>35.972222222222221</v>
      </c>
      <c r="L1724" s="2">
        <v>0.15277777777777699</v>
      </c>
      <c r="M1724" s="1">
        <f>IF(K1724&gt;0.001,1,0)</f>
        <v>1</v>
      </c>
      <c r="N1724" s="1">
        <f>IF(L1724&lt;-0.0001,1,0)</f>
        <v>0</v>
      </c>
      <c r="O1724" s="3">
        <f t="shared" si="156"/>
        <v>1.0999999999999999E-2</v>
      </c>
      <c r="P1724" s="2">
        <f t="shared" si="157"/>
        <v>142.54910999999998</v>
      </c>
      <c r="Q1724" s="2">
        <f>0.5*$C$7*$C$8*1.2*K1724^2</f>
        <v>509.34975972222219</v>
      </c>
      <c r="R1724" s="2">
        <f>IF(L1724&gt;0,$C$5*L1724,0)</f>
        <v>201.81944444444341</v>
      </c>
      <c r="S1724" s="2">
        <f t="shared" si="158"/>
        <v>853.71831416666555</v>
      </c>
      <c r="T1724" s="2">
        <f>(S1724*K1724)/1000</f>
        <v>30.710144912384216</v>
      </c>
      <c r="U1724" s="2">
        <f t="shared" si="159"/>
        <v>30.710144912384216</v>
      </c>
      <c r="V1724" s="2">
        <f>SUM(U$5:U1724)</f>
        <v>11960.569537098627</v>
      </c>
      <c r="W1724" s="2">
        <f>V1724/3600</f>
        <v>3.3223804269718409</v>
      </c>
      <c r="X1724" s="2">
        <f>T1724*N1724</f>
        <v>0</v>
      </c>
      <c r="Y1724" s="2">
        <f>SUM(X$5:X1724)</f>
        <v>3129.136963590393</v>
      </c>
      <c r="Z1724" s="2">
        <f t="shared" si="160"/>
        <v>0.86920471210844252</v>
      </c>
      <c r="AA1724" s="2">
        <f>W1724-Z1724</f>
        <v>2.4531757148633986</v>
      </c>
      <c r="AB1724" s="2">
        <f>(0.5*$C$5*K1724^2)/1000</f>
        <v>854.6875096450616</v>
      </c>
      <c r="AC1724" s="2">
        <f t="shared" si="161"/>
        <v>0</v>
      </c>
      <c r="AD1724" s="13"/>
    </row>
    <row r="1725" spans="5:30" x14ac:dyDescent="0.25">
      <c r="E1725" s="7" t="s">
        <v>4</v>
      </c>
      <c r="F1725" s="1">
        <v>1720</v>
      </c>
      <c r="G1725" s="1">
        <v>243</v>
      </c>
      <c r="H1725" s="2">
        <f>SUM($K$5:K1725)</f>
        <v>21627.33333333335</v>
      </c>
      <c r="I1725" s="2">
        <f>SUM($K$1483:K1725)</f>
        <v>6619.0833333333321</v>
      </c>
      <c r="J1725" s="1">
        <v>130.1</v>
      </c>
      <c r="K1725" s="2">
        <v>36.138888888888886</v>
      </c>
      <c r="L1725" s="2">
        <v>0.15277777777777699</v>
      </c>
      <c r="M1725" s="1">
        <f>IF(K1725&gt;0.001,1,0)</f>
        <v>1</v>
      </c>
      <c r="N1725" s="1">
        <f>IF(L1725&lt;-0.0001,1,0)</f>
        <v>0</v>
      </c>
      <c r="O1725" s="3">
        <f t="shared" si="156"/>
        <v>1.0999999999999999E-2</v>
      </c>
      <c r="P1725" s="2">
        <f t="shared" si="157"/>
        <v>142.54910999999998</v>
      </c>
      <c r="Q1725" s="2">
        <f>0.5*$C$7*$C$8*1.2*K1725^2</f>
        <v>514.08053705555551</v>
      </c>
      <c r="R1725" s="2">
        <f>IF(L1725&gt;0,$C$5*L1725,0)</f>
        <v>201.81944444444341</v>
      </c>
      <c r="S1725" s="2">
        <f t="shared" si="158"/>
        <v>858.44909149999899</v>
      </c>
      <c r="T1725" s="2">
        <f>(S1725*K1725)/1000</f>
        <v>31.023396334486073</v>
      </c>
      <c r="U1725" s="2">
        <f t="shared" si="159"/>
        <v>31.023396334486073</v>
      </c>
      <c r="V1725" s="2">
        <f>SUM(U$5:U1725)</f>
        <v>11991.592933433112</v>
      </c>
      <c r="W1725" s="2">
        <f>V1725/3600</f>
        <v>3.3309980370647532</v>
      </c>
      <c r="X1725" s="2">
        <f>T1725*N1725</f>
        <v>0</v>
      </c>
      <c r="Y1725" s="2">
        <f>SUM(X$5:X1725)</f>
        <v>3129.136963590393</v>
      </c>
      <c r="Z1725" s="2">
        <f t="shared" si="160"/>
        <v>0.86920471210844252</v>
      </c>
      <c r="AA1725" s="2">
        <f>W1725-Z1725</f>
        <v>2.4617933249563109</v>
      </c>
      <c r="AB1725" s="2">
        <f>(0.5*$C$5*K1725^2)/1000</f>
        <v>862.62574112654306</v>
      </c>
      <c r="AC1725" s="2">
        <f t="shared" si="161"/>
        <v>0</v>
      </c>
      <c r="AD1725" s="13"/>
    </row>
    <row r="1726" spans="5:30" x14ac:dyDescent="0.25">
      <c r="E1726" s="7" t="s">
        <v>4</v>
      </c>
      <c r="F1726" s="1">
        <v>1721</v>
      </c>
      <c r="G1726" s="1">
        <v>244</v>
      </c>
      <c r="H1726" s="2">
        <f>SUM($K$5:K1726)</f>
        <v>21663.611111111128</v>
      </c>
      <c r="I1726" s="2">
        <f>SUM($K$1483:K1726)</f>
        <v>6655.3611111111095</v>
      </c>
      <c r="J1726" s="1">
        <v>130.6</v>
      </c>
      <c r="K1726" s="2">
        <v>36.277777777777779</v>
      </c>
      <c r="L1726" s="2">
        <v>0.12500000000000078</v>
      </c>
      <c r="M1726" s="1">
        <f>IF(K1726&gt;0.001,1,0)</f>
        <v>1</v>
      </c>
      <c r="N1726" s="1">
        <f>IF(L1726&lt;-0.0001,1,0)</f>
        <v>0</v>
      </c>
      <c r="O1726" s="3">
        <f t="shared" si="156"/>
        <v>1.0999999999999999E-2</v>
      </c>
      <c r="P1726" s="2">
        <f t="shared" si="157"/>
        <v>142.54910999999998</v>
      </c>
      <c r="Q1726" s="2">
        <f>0.5*$C$7*$C$8*1.2*K1726^2</f>
        <v>518.03955622222225</v>
      </c>
      <c r="R1726" s="2">
        <f>IF(L1726&gt;0,$C$5*L1726,0)</f>
        <v>165.12500000000102</v>
      </c>
      <c r="S1726" s="2">
        <f t="shared" si="158"/>
        <v>825.7136662222232</v>
      </c>
      <c r="T1726" s="2">
        <f>(S1726*K1726)/1000</f>
        <v>29.955056891283988</v>
      </c>
      <c r="U1726" s="2">
        <f t="shared" si="159"/>
        <v>29.955056891283988</v>
      </c>
      <c r="V1726" s="2">
        <f>SUM(U$5:U1726)</f>
        <v>12021.547990324396</v>
      </c>
      <c r="W1726" s="2">
        <f>V1726/3600</f>
        <v>3.3393188862012209</v>
      </c>
      <c r="X1726" s="2">
        <f>T1726*N1726</f>
        <v>0</v>
      </c>
      <c r="Y1726" s="2">
        <f>SUM(X$5:X1726)</f>
        <v>3129.136963590393</v>
      </c>
      <c r="Z1726" s="2">
        <f t="shared" si="160"/>
        <v>0.86920471210844252</v>
      </c>
      <c r="AA1726" s="2">
        <f>W1726-Z1726</f>
        <v>2.4701141740927781</v>
      </c>
      <c r="AB1726" s="2">
        <f>(0.5*$C$5*K1726^2)/1000</f>
        <v>869.26896450617289</v>
      </c>
      <c r="AC1726" s="2">
        <f t="shared" si="161"/>
        <v>0</v>
      </c>
      <c r="AD1726" s="13"/>
    </row>
    <row r="1727" spans="5:30" x14ac:dyDescent="0.25">
      <c r="E1727" s="7" t="s">
        <v>4</v>
      </c>
      <c r="F1727" s="1">
        <v>1722</v>
      </c>
      <c r="G1727" s="1">
        <v>245</v>
      </c>
      <c r="H1727" s="2">
        <f>SUM($K$5:K1727)</f>
        <v>21700.000000000018</v>
      </c>
      <c r="I1727" s="2">
        <f>SUM($K$1483:K1727)</f>
        <v>6691.7499999999982</v>
      </c>
      <c r="J1727" s="1">
        <v>131</v>
      </c>
      <c r="K1727" s="2">
        <v>36.388888888888886</v>
      </c>
      <c r="L1727" s="2">
        <v>8.3333333333332538E-2</v>
      </c>
      <c r="M1727" s="1">
        <f>IF(K1727&gt;0.001,1,0)</f>
        <v>1</v>
      </c>
      <c r="N1727" s="1">
        <f>IF(L1727&lt;-0.0001,1,0)</f>
        <v>0</v>
      </c>
      <c r="O1727" s="3">
        <f t="shared" si="156"/>
        <v>1.0999999999999999E-2</v>
      </c>
      <c r="P1727" s="2">
        <f t="shared" si="157"/>
        <v>142.54910999999998</v>
      </c>
      <c r="Q1727" s="2">
        <f>0.5*$C$7*$C$8*1.2*K1727^2</f>
        <v>521.21770555555543</v>
      </c>
      <c r="R1727" s="2">
        <f>IF(L1727&gt;0,$C$5*L1727,0)</f>
        <v>110.08333333333228</v>
      </c>
      <c r="S1727" s="2">
        <f t="shared" si="158"/>
        <v>773.8501488888877</v>
      </c>
      <c r="T1727" s="2">
        <f>(S1727*K1727)/1000</f>
        <v>28.159547084567858</v>
      </c>
      <c r="U1727" s="2">
        <f t="shared" si="159"/>
        <v>28.159547084567858</v>
      </c>
      <c r="V1727" s="2">
        <f>SUM(U$5:U1727)</f>
        <v>12049.707537408964</v>
      </c>
      <c r="W1727" s="2">
        <f>V1727/3600</f>
        <v>3.3471409826136012</v>
      </c>
      <c r="X1727" s="2">
        <f>T1727*N1727</f>
        <v>0</v>
      </c>
      <c r="Y1727" s="2">
        <f>SUM(X$5:X1727)</f>
        <v>3129.136963590393</v>
      </c>
      <c r="Z1727" s="2">
        <f t="shared" si="160"/>
        <v>0.86920471210844252</v>
      </c>
      <c r="AA1727" s="2">
        <f>W1727-Z1727</f>
        <v>2.4779362705051584</v>
      </c>
      <c r="AB1727" s="2">
        <f>(0.5*$C$5*K1727^2)/1000</f>
        <v>874.60189043209857</v>
      </c>
      <c r="AC1727" s="2">
        <f t="shared" si="161"/>
        <v>0</v>
      </c>
      <c r="AD1727" s="13"/>
    </row>
    <row r="1728" spans="5:30" x14ac:dyDescent="0.25">
      <c r="E1728" s="7" t="s">
        <v>4</v>
      </c>
      <c r="F1728" s="1">
        <v>1723</v>
      </c>
      <c r="G1728" s="1">
        <v>246</v>
      </c>
      <c r="H1728" s="2">
        <f>SUM($K$5:K1728)</f>
        <v>21736.444444444463</v>
      </c>
      <c r="I1728" s="2">
        <f>SUM($K$1483:K1728)</f>
        <v>6728.1944444444425</v>
      </c>
      <c r="J1728" s="1">
        <v>131.19999999999999</v>
      </c>
      <c r="K1728" s="2">
        <v>36.444444444444443</v>
      </c>
      <c r="L1728" s="2">
        <v>4.1666666666668246E-2</v>
      </c>
      <c r="M1728" s="1">
        <f>IF(K1728&gt;0.001,1,0)</f>
        <v>1</v>
      </c>
      <c r="N1728" s="1">
        <f>IF(L1728&lt;-0.0001,1,0)</f>
        <v>0</v>
      </c>
      <c r="O1728" s="3">
        <f t="shared" si="156"/>
        <v>1.0999999999999999E-2</v>
      </c>
      <c r="P1728" s="2">
        <f t="shared" si="157"/>
        <v>142.54910999999998</v>
      </c>
      <c r="Q1728" s="2">
        <f>0.5*$C$7*$C$8*1.2*K1728^2</f>
        <v>522.81042488888886</v>
      </c>
      <c r="R1728" s="2">
        <f>IF(L1728&gt;0,$C$5*L1728,0)</f>
        <v>55.041666666668753</v>
      </c>
      <c r="S1728" s="2">
        <f t="shared" si="158"/>
        <v>720.40120155555769</v>
      </c>
      <c r="T1728" s="2">
        <f>(S1728*K1728)/1000</f>
        <v>26.254621567802548</v>
      </c>
      <c r="U1728" s="2">
        <f t="shared" si="159"/>
        <v>26.254621567802548</v>
      </c>
      <c r="V1728" s="2">
        <f>SUM(U$5:U1728)</f>
        <v>12075.962158976767</v>
      </c>
      <c r="W1728" s="2">
        <f>V1728/3600</f>
        <v>3.3544339330491018</v>
      </c>
      <c r="X1728" s="2">
        <f>T1728*N1728</f>
        <v>0</v>
      </c>
      <c r="Y1728" s="2">
        <f>SUM(X$5:X1728)</f>
        <v>3129.136963590393</v>
      </c>
      <c r="Z1728" s="2">
        <f t="shared" si="160"/>
        <v>0.86920471210844252</v>
      </c>
      <c r="AA1728" s="2">
        <f>W1728-Z1728</f>
        <v>2.485229220940659</v>
      </c>
      <c r="AB1728" s="2">
        <f>(0.5*$C$5*K1728^2)/1000</f>
        <v>877.27446913580252</v>
      </c>
      <c r="AC1728" s="2">
        <f t="shared" si="161"/>
        <v>0</v>
      </c>
      <c r="AD1728" s="13"/>
    </row>
    <row r="1729" spans="5:30" x14ac:dyDescent="0.25">
      <c r="E1729" s="7" t="s">
        <v>4</v>
      </c>
      <c r="F1729" s="1">
        <v>1724</v>
      </c>
      <c r="G1729" s="1">
        <v>247</v>
      </c>
      <c r="H1729" s="2">
        <f>SUM($K$5:K1729)</f>
        <v>21772.916666666686</v>
      </c>
      <c r="I1729" s="2">
        <f>SUM($K$1483:K1729)</f>
        <v>6764.6666666666652</v>
      </c>
      <c r="J1729" s="1">
        <v>131.30000000000001</v>
      </c>
      <c r="K1729" s="2">
        <v>36.472222222222221</v>
      </c>
      <c r="L1729" s="2">
        <v>0</v>
      </c>
      <c r="M1729" s="1">
        <f>IF(K1729&gt;0.001,1,0)</f>
        <v>1</v>
      </c>
      <c r="N1729" s="1">
        <f>IF(L1729&lt;-0.0001,1,0)</f>
        <v>0</v>
      </c>
      <c r="O1729" s="3">
        <f t="shared" si="156"/>
        <v>1.0999999999999999E-2</v>
      </c>
      <c r="P1729" s="2">
        <f t="shared" si="157"/>
        <v>142.54910999999998</v>
      </c>
      <c r="Q1729" s="2">
        <f>0.5*$C$7*$C$8*1.2*K1729^2</f>
        <v>523.60769572222227</v>
      </c>
      <c r="R1729" s="2">
        <f>IF(L1729&gt;0,$C$5*L1729,0)</f>
        <v>0</v>
      </c>
      <c r="S1729" s="2">
        <f t="shared" si="158"/>
        <v>666.15680572222232</v>
      </c>
      <c r="T1729" s="2">
        <f>(S1729*K1729)/1000</f>
        <v>24.296219053146608</v>
      </c>
      <c r="U1729" s="2">
        <f t="shared" si="159"/>
        <v>24.296219053146608</v>
      </c>
      <c r="V1729" s="2">
        <f>SUM(U$5:U1729)</f>
        <v>12100.258378029914</v>
      </c>
      <c r="W1729" s="2">
        <f>V1729/3600</f>
        <v>3.3611828827860872</v>
      </c>
      <c r="X1729" s="2">
        <f>T1729*N1729</f>
        <v>0</v>
      </c>
      <c r="Y1729" s="2">
        <f>SUM(X$5:X1729)</f>
        <v>3129.136963590393</v>
      </c>
      <c r="Z1729" s="2">
        <f t="shared" si="160"/>
        <v>0.86920471210844252</v>
      </c>
      <c r="AA1729" s="2">
        <f>W1729-Z1729</f>
        <v>2.4919781706776449</v>
      </c>
      <c r="AB1729" s="2">
        <f>(0.5*$C$5*K1729^2)/1000</f>
        <v>878.61228742283959</v>
      </c>
      <c r="AC1729" s="2">
        <f t="shared" si="161"/>
        <v>0</v>
      </c>
      <c r="AD1729" s="13"/>
    </row>
    <row r="1730" spans="5:30" x14ac:dyDescent="0.25">
      <c r="E1730" s="7" t="s">
        <v>4</v>
      </c>
      <c r="F1730" s="1">
        <v>1725</v>
      </c>
      <c r="G1730" s="1">
        <v>248</v>
      </c>
      <c r="H1730" s="2">
        <f>SUM($K$5:K1730)</f>
        <v>21809.361111111131</v>
      </c>
      <c r="I1730" s="2">
        <f>SUM($K$1483:K1730)</f>
        <v>6801.1111111111095</v>
      </c>
      <c r="J1730" s="1">
        <v>131.19999999999999</v>
      </c>
      <c r="K1730" s="2">
        <v>36.444444444444443</v>
      </c>
      <c r="L1730" s="2">
        <v>-8.3333333333336493E-2</v>
      </c>
      <c r="M1730" s="1">
        <f>IF(K1730&gt;0.001,1,0)</f>
        <v>1</v>
      </c>
      <c r="N1730" s="1">
        <f>IF(L1730&lt;-0.0001,1,0)</f>
        <v>1</v>
      </c>
      <c r="O1730" s="3">
        <f t="shared" si="156"/>
        <v>1.0999999999999999E-2</v>
      </c>
      <c r="P1730" s="2">
        <f t="shared" si="157"/>
        <v>142.54910999999998</v>
      </c>
      <c r="Q1730" s="2">
        <f>0.5*$C$7*$C$8*1.2*K1730^2</f>
        <v>522.81042488888886</v>
      </c>
      <c r="R1730" s="2">
        <f>IF(L1730&gt;0,$C$5*L1730,0)</f>
        <v>0</v>
      </c>
      <c r="S1730" s="2">
        <f t="shared" si="158"/>
        <v>665.3595348888889</v>
      </c>
      <c r="T1730" s="2">
        <f>(S1730*K1730)/1000</f>
        <v>24.248658604839505</v>
      </c>
      <c r="U1730" s="2">
        <f t="shared" si="159"/>
        <v>24.248658604839505</v>
      </c>
      <c r="V1730" s="2">
        <f>SUM(U$5:U1730)</f>
        <v>12124.507036634754</v>
      </c>
      <c r="W1730" s="2">
        <f>V1730/3600</f>
        <v>3.3679186212874317</v>
      </c>
      <c r="X1730" s="2">
        <f>T1730*N1730</f>
        <v>24.248658604839505</v>
      </c>
      <c r="Y1730" s="2">
        <f>SUM(X$5:X1730)</f>
        <v>3153.3856221952324</v>
      </c>
      <c r="Z1730" s="2">
        <f t="shared" si="160"/>
        <v>0.87594045060978676</v>
      </c>
      <c r="AA1730" s="2">
        <f>W1730-Z1730</f>
        <v>2.4919781706776449</v>
      </c>
      <c r="AB1730" s="2">
        <f>(0.5*$C$5*K1730^2)/1000</f>
        <v>877.27446913580252</v>
      </c>
      <c r="AC1730" s="2">
        <f t="shared" si="161"/>
        <v>877.27446913580252</v>
      </c>
      <c r="AD1730" s="13"/>
    </row>
    <row r="1731" spans="5:30" x14ac:dyDescent="0.25">
      <c r="E1731" s="7" t="s">
        <v>4</v>
      </c>
      <c r="F1731" s="1">
        <v>1726</v>
      </c>
      <c r="G1731" s="1">
        <v>249</v>
      </c>
      <c r="H1731" s="2">
        <f>SUM($K$5:K1731)</f>
        <v>21845.666666666686</v>
      </c>
      <c r="I1731" s="2">
        <f>SUM($K$1483:K1731)</f>
        <v>6837.4166666666652</v>
      </c>
      <c r="J1731" s="1">
        <v>130.69999999999999</v>
      </c>
      <c r="K1731" s="2">
        <v>36.30555555555555</v>
      </c>
      <c r="L1731" s="2">
        <v>-0.19444444444444128</v>
      </c>
      <c r="M1731" s="1">
        <f>IF(K1731&gt;0.001,1,0)</f>
        <v>1</v>
      </c>
      <c r="N1731" s="1">
        <f>IF(L1731&lt;-0.0001,1,0)</f>
        <v>1</v>
      </c>
      <c r="O1731" s="3">
        <f t="shared" si="156"/>
        <v>1.0999999999999999E-2</v>
      </c>
      <c r="P1731" s="2">
        <f t="shared" si="157"/>
        <v>142.54910999999998</v>
      </c>
      <c r="Q1731" s="2">
        <f>0.5*$C$7*$C$8*1.2*K1731^2</f>
        <v>518.83318238888876</v>
      </c>
      <c r="R1731" s="2">
        <f>IF(L1731&gt;0,$C$5*L1731,0)</f>
        <v>0</v>
      </c>
      <c r="S1731" s="2">
        <f t="shared" si="158"/>
        <v>661.3822923888888</v>
      </c>
      <c r="T1731" s="2">
        <f>(S1731*K1731)/1000</f>
        <v>24.011851559785487</v>
      </c>
      <c r="U1731" s="2">
        <f t="shared" si="159"/>
        <v>24.011851559785487</v>
      </c>
      <c r="V1731" s="2">
        <f>SUM(U$5:U1731)</f>
        <v>12148.51888819454</v>
      </c>
      <c r="W1731" s="2">
        <f>V1731/3600</f>
        <v>3.3745885800540387</v>
      </c>
      <c r="X1731" s="2">
        <f>T1731*N1731</f>
        <v>24.011851559785487</v>
      </c>
      <c r="Y1731" s="2">
        <f>SUM(X$5:X1731)</f>
        <v>3177.3974737550179</v>
      </c>
      <c r="Z1731" s="2">
        <f t="shared" si="160"/>
        <v>0.8826104093763939</v>
      </c>
      <c r="AA1731" s="2">
        <f>W1731-Z1731</f>
        <v>2.4919781706776449</v>
      </c>
      <c r="AB1731" s="2">
        <f>(0.5*$C$5*K1731^2)/1000</f>
        <v>870.60066705246891</v>
      </c>
      <c r="AC1731" s="2">
        <f t="shared" si="161"/>
        <v>870.60066705246891</v>
      </c>
      <c r="AD1731" s="13"/>
    </row>
    <row r="1732" spans="5:30" x14ac:dyDescent="0.25">
      <c r="E1732" s="7" t="s">
        <v>4</v>
      </c>
      <c r="F1732" s="1">
        <v>1727</v>
      </c>
      <c r="G1732" s="1">
        <v>250</v>
      </c>
      <c r="H1732" s="2">
        <f>SUM($K$5:K1732)</f>
        <v>21881.722222222241</v>
      </c>
      <c r="I1732" s="2">
        <f>SUM($K$1483:K1732)</f>
        <v>6873.4722222222208</v>
      </c>
      <c r="J1732" s="1">
        <v>129.80000000000001</v>
      </c>
      <c r="K1732" s="2">
        <v>36.055555555555557</v>
      </c>
      <c r="L1732" s="2">
        <v>-0.31944444444444209</v>
      </c>
      <c r="M1732" s="1">
        <f>IF(K1732&gt;0.001,1,0)</f>
        <v>1</v>
      </c>
      <c r="N1732" s="1">
        <f>IF(L1732&lt;-0.0001,1,0)</f>
        <v>1</v>
      </c>
      <c r="O1732" s="3">
        <f t="shared" si="156"/>
        <v>1.0999999999999999E-2</v>
      </c>
      <c r="P1732" s="2">
        <f t="shared" si="157"/>
        <v>142.54910999999998</v>
      </c>
      <c r="Q1732" s="2">
        <f>0.5*$C$7*$C$8*1.2*K1732^2</f>
        <v>511.71241488888893</v>
      </c>
      <c r="R1732" s="2">
        <f>IF(L1732&gt;0,$C$5*L1732,0)</f>
        <v>0</v>
      </c>
      <c r="S1732" s="2">
        <f t="shared" si="158"/>
        <v>654.26152488888897</v>
      </c>
      <c r="T1732" s="2">
        <f>(S1732*K1732)/1000</f>
        <v>23.58976275849383</v>
      </c>
      <c r="U1732" s="2">
        <f t="shared" si="159"/>
        <v>23.58976275849383</v>
      </c>
      <c r="V1732" s="2">
        <f>SUM(U$5:U1732)</f>
        <v>12172.108650953034</v>
      </c>
      <c r="W1732" s="2">
        <f>V1732/3600</f>
        <v>3.3811412919313986</v>
      </c>
      <c r="X1732" s="2">
        <f>T1732*N1732</f>
        <v>23.58976275849383</v>
      </c>
      <c r="Y1732" s="2">
        <f>SUM(X$5:X1732)</f>
        <v>3200.9872365135116</v>
      </c>
      <c r="Z1732" s="2">
        <f t="shared" si="160"/>
        <v>0.88916312125375319</v>
      </c>
      <c r="AA1732" s="2">
        <f>W1732-Z1732</f>
        <v>2.4919781706776454</v>
      </c>
      <c r="AB1732" s="2">
        <f>(0.5*$C$5*K1732^2)/1000</f>
        <v>858.65203858024699</v>
      </c>
      <c r="AC1732" s="2">
        <f t="shared" si="161"/>
        <v>858.65203858024699</v>
      </c>
      <c r="AD1732" s="13"/>
    </row>
    <row r="1733" spans="5:30" x14ac:dyDescent="0.25">
      <c r="E1733" s="7" t="s">
        <v>4</v>
      </c>
      <c r="F1733" s="1">
        <v>1728</v>
      </c>
      <c r="G1733" s="1">
        <v>251</v>
      </c>
      <c r="H1733" s="2">
        <f>SUM($K$5:K1733)</f>
        <v>21917.388888888909</v>
      </c>
      <c r="I1733" s="2">
        <f>SUM($K$1483:K1733)</f>
        <v>6909.1388888888878</v>
      </c>
      <c r="J1733" s="1">
        <v>128.4</v>
      </c>
      <c r="K1733" s="2">
        <v>35.666666666666664</v>
      </c>
      <c r="L1733" s="2">
        <v>-0.45833333333333492</v>
      </c>
      <c r="M1733" s="1">
        <f>IF(K1733&gt;0.001,1,0)</f>
        <v>1</v>
      </c>
      <c r="N1733" s="1">
        <f>IF(L1733&lt;-0.0001,1,0)</f>
        <v>1</v>
      </c>
      <c r="O1733" s="3">
        <f t="shared" si="156"/>
        <v>1.0999999999999999E-2</v>
      </c>
      <c r="P1733" s="2">
        <f t="shared" si="157"/>
        <v>142.54910999999998</v>
      </c>
      <c r="Q1733" s="2">
        <f>0.5*$C$7*$C$8*1.2*K1733^2</f>
        <v>500.73346399999991</v>
      </c>
      <c r="R1733" s="2">
        <f>IF(L1733&gt;0,$C$5*L1733,0)</f>
        <v>0</v>
      </c>
      <c r="S1733" s="2">
        <f t="shared" si="158"/>
        <v>643.28257399999984</v>
      </c>
      <c r="T1733" s="2">
        <f>(S1733*K1733)/1000</f>
        <v>22.943745139333323</v>
      </c>
      <c r="U1733" s="2">
        <f t="shared" si="159"/>
        <v>22.943745139333323</v>
      </c>
      <c r="V1733" s="2">
        <f>SUM(U$5:U1733)</f>
        <v>12195.052396092367</v>
      </c>
      <c r="W1733" s="2">
        <f>V1733/3600</f>
        <v>3.3875145544701022</v>
      </c>
      <c r="X1733" s="2">
        <f>T1733*N1733</f>
        <v>22.943745139333323</v>
      </c>
      <c r="Y1733" s="2">
        <f>SUM(X$5:X1733)</f>
        <v>3223.9309816528448</v>
      </c>
      <c r="Z1733" s="2">
        <f t="shared" si="160"/>
        <v>0.89553638379245692</v>
      </c>
      <c r="AA1733" s="2">
        <f>W1733-Z1733</f>
        <v>2.4919781706776454</v>
      </c>
      <c r="AB1733" s="2">
        <f>(0.5*$C$5*K1733^2)/1000</f>
        <v>840.22938888888871</v>
      </c>
      <c r="AC1733" s="2">
        <f t="shared" si="161"/>
        <v>840.22938888888871</v>
      </c>
      <c r="AD1733" s="13"/>
    </row>
    <row r="1734" spans="5:30" x14ac:dyDescent="0.25">
      <c r="E1734" s="7" t="s">
        <v>4</v>
      </c>
      <c r="F1734" s="1">
        <v>1729</v>
      </c>
      <c r="G1734" s="1">
        <v>252</v>
      </c>
      <c r="H1734" s="2">
        <f>SUM($K$5:K1734)</f>
        <v>21952.527777777799</v>
      </c>
      <c r="I1734" s="2">
        <f>SUM($K$1483:K1734)</f>
        <v>6944.2777777777765</v>
      </c>
      <c r="J1734" s="1">
        <v>126.5</v>
      </c>
      <c r="K1734" s="2">
        <v>35.138888888888886</v>
      </c>
      <c r="L1734" s="2">
        <v>-0.59722222222222376</v>
      </c>
      <c r="M1734" s="1">
        <f>IF(K1734&gt;0.001,1,0)</f>
        <v>1</v>
      </c>
      <c r="N1734" s="1">
        <f>IF(L1734&lt;-0.0001,1,0)</f>
        <v>1</v>
      </c>
      <c r="O1734" s="3">
        <f t="shared" ref="O1734:O1797" si="162">0.011</f>
        <v>1.0999999999999999E-2</v>
      </c>
      <c r="P1734" s="2">
        <f t="shared" ref="P1734:P1797" si="163">(($C$5*9.81)*O1734)*M1734</f>
        <v>142.54910999999998</v>
      </c>
      <c r="Q1734" s="2">
        <f>0.5*$C$7*$C$8*1.2*K1734^2</f>
        <v>486.0238930555555</v>
      </c>
      <c r="R1734" s="2">
        <f>IF(L1734&gt;0,$C$5*L1734,0)</f>
        <v>0</v>
      </c>
      <c r="S1734" s="2">
        <f t="shared" ref="S1734:S1797" si="164">P1734+Q1734+R1734</f>
        <v>628.57300305555555</v>
      </c>
      <c r="T1734" s="2">
        <f>(S1734*K1734)/1000</f>
        <v>22.087356912924381</v>
      </c>
      <c r="U1734" s="2">
        <f t="shared" ref="U1734:U1797" si="165">IF(T1734&gt;0,T1734,0)</f>
        <v>22.087356912924381</v>
      </c>
      <c r="V1734" s="2">
        <f>SUM(U$5:U1734)</f>
        <v>12217.139753005291</v>
      </c>
      <c r="W1734" s="2">
        <f>V1734/3600</f>
        <v>3.3936499313903585</v>
      </c>
      <c r="X1734" s="2">
        <f>T1734*N1734</f>
        <v>22.087356912924381</v>
      </c>
      <c r="Y1734" s="2">
        <f>SUM(X$5:X1734)</f>
        <v>3246.0183385657692</v>
      </c>
      <c r="Z1734" s="2">
        <f t="shared" ref="Z1734:Z1797" si="166">Y1734/3600</f>
        <v>0.90167176071271371</v>
      </c>
      <c r="AA1734" s="2">
        <f>W1734-Z1734</f>
        <v>2.4919781706776449</v>
      </c>
      <c r="AB1734" s="2">
        <f>(0.5*$C$5*K1734^2)/1000</f>
        <v>815.54676890432074</v>
      </c>
      <c r="AC1734" s="2">
        <f t="shared" ref="AC1734:AC1797" si="167">AB1734*N1734</f>
        <v>815.54676890432074</v>
      </c>
      <c r="AD1734" s="13"/>
    </row>
    <row r="1735" spans="5:30" x14ac:dyDescent="0.25">
      <c r="E1735" s="7" t="s">
        <v>4</v>
      </c>
      <c r="F1735" s="1">
        <v>1730</v>
      </c>
      <c r="G1735" s="1">
        <v>253</v>
      </c>
      <c r="H1735" s="2">
        <f>SUM($K$5:K1735)</f>
        <v>21987.000000000022</v>
      </c>
      <c r="I1735" s="2">
        <f>SUM($K$1483:K1735)</f>
        <v>6978.7499999999991</v>
      </c>
      <c r="J1735" s="1">
        <v>124.1</v>
      </c>
      <c r="K1735" s="2">
        <v>34.472222222222221</v>
      </c>
      <c r="L1735" s="2">
        <v>-0.68055555555555636</v>
      </c>
      <c r="M1735" s="1">
        <f>IF(K1735&gt;0.001,1,0)</f>
        <v>1</v>
      </c>
      <c r="N1735" s="1">
        <f>IF(L1735&lt;-0.0001,1,0)</f>
        <v>1</v>
      </c>
      <c r="O1735" s="3">
        <f t="shared" si="162"/>
        <v>1.0999999999999999E-2</v>
      </c>
      <c r="P1735" s="2">
        <f t="shared" si="163"/>
        <v>142.54910999999998</v>
      </c>
      <c r="Q1735" s="2">
        <f>0.5*$C$7*$C$8*1.2*K1735^2</f>
        <v>467.75682372222224</v>
      </c>
      <c r="R1735" s="2">
        <f>IF(L1735&gt;0,$C$5*L1735,0)</f>
        <v>0</v>
      </c>
      <c r="S1735" s="2">
        <f t="shared" si="164"/>
        <v>610.30593372222222</v>
      </c>
      <c r="T1735" s="2">
        <f>(S1735*K1735)/1000</f>
        <v>21.038601770813273</v>
      </c>
      <c r="U1735" s="2">
        <f t="shared" si="165"/>
        <v>21.038601770813273</v>
      </c>
      <c r="V1735" s="2">
        <f>SUM(U$5:U1735)</f>
        <v>12238.178354776104</v>
      </c>
      <c r="W1735" s="2">
        <f>V1735/3600</f>
        <v>3.3994939874378067</v>
      </c>
      <c r="X1735" s="2">
        <f>T1735*N1735</f>
        <v>21.038601770813273</v>
      </c>
      <c r="Y1735" s="2">
        <f>SUM(X$5:X1735)</f>
        <v>3267.0569403365826</v>
      </c>
      <c r="Z1735" s="2">
        <f t="shared" si="166"/>
        <v>0.9075158167601618</v>
      </c>
      <c r="AA1735" s="2">
        <f>W1735-Z1735</f>
        <v>2.4919781706776449</v>
      </c>
      <c r="AB1735" s="2">
        <f>(0.5*$C$5*K1735^2)/1000</f>
        <v>784.8946763117284</v>
      </c>
      <c r="AC1735" s="2">
        <f t="shared" si="167"/>
        <v>784.8946763117284</v>
      </c>
      <c r="AD1735" s="13"/>
    </row>
    <row r="1736" spans="5:30" x14ac:dyDescent="0.25">
      <c r="E1736" s="7" t="s">
        <v>4</v>
      </c>
      <c r="F1736" s="1">
        <v>1731</v>
      </c>
      <c r="G1736" s="1">
        <v>254</v>
      </c>
      <c r="H1736" s="2">
        <f>SUM($K$5:K1736)</f>
        <v>22020.777777777799</v>
      </c>
      <c r="I1736" s="2">
        <f>SUM($K$1483:K1736)</f>
        <v>7012.5277777777765</v>
      </c>
      <c r="J1736" s="1">
        <v>121.6</v>
      </c>
      <c r="K1736" s="2">
        <v>33.777777777777779</v>
      </c>
      <c r="L1736" s="2">
        <v>-0.70833333333333248</v>
      </c>
      <c r="M1736" s="1">
        <f>IF(K1736&gt;0.001,1,0)</f>
        <v>1</v>
      </c>
      <c r="N1736" s="1">
        <f>IF(L1736&lt;-0.0001,1,0)</f>
        <v>1</v>
      </c>
      <c r="O1736" s="3">
        <f t="shared" si="162"/>
        <v>1.0999999999999999E-2</v>
      </c>
      <c r="P1736" s="2">
        <f t="shared" si="163"/>
        <v>142.54910999999998</v>
      </c>
      <c r="Q1736" s="2">
        <f>0.5*$C$7*$C$8*1.2*K1736^2</f>
        <v>449.10068622222229</v>
      </c>
      <c r="R1736" s="2">
        <f>IF(L1736&gt;0,$C$5*L1736,0)</f>
        <v>0</v>
      </c>
      <c r="S1736" s="2">
        <f t="shared" si="164"/>
        <v>591.64979622222222</v>
      </c>
      <c r="T1736" s="2">
        <f>(S1736*K1736)/1000</f>
        <v>19.98461533906173</v>
      </c>
      <c r="U1736" s="2">
        <f t="shared" si="165"/>
        <v>19.98461533906173</v>
      </c>
      <c r="V1736" s="2">
        <f>SUM(U$5:U1736)</f>
        <v>12258.162970115165</v>
      </c>
      <c r="W1736" s="2">
        <f>V1736/3600</f>
        <v>3.4050452694764348</v>
      </c>
      <c r="X1736" s="2">
        <f>T1736*N1736</f>
        <v>19.98461533906173</v>
      </c>
      <c r="Y1736" s="2">
        <f>SUM(X$5:X1736)</f>
        <v>3287.0415556756443</v>
      </c>
      <c r="Z1736" s="2">
        <f t="shared" si="166"/>
        <v>0.91306709879879011</v>
      </c>
      <c r="AA1736" s="2">
        <f>W1736-Z1736</f>
        <v>2.4919781706776449</v>
      </c>
      <c r="AB1736" s="2">
        <f>(0.5*$C$5*K1736^2)/1000</f>
        <v>753.5897283950618</v>
      </c>
      <c r="AC1736" s="2">
        <f t="shared" si="167"/>
        <v>753.5897283950618</v>
      </c>
      <c r="AD1736" s="13"/>
    </row>
    <row r="1737" spans="5:30" x14ac:dyDescent="0.25">
      <c r="E1737" s="7" t="s">
        <v>4</v>
      </c>
      <c r="F1737" s="1">
        <v>1732</v>
      </c>
      <c r="G1737" s="1">
        <v>255</v>
      </c>
      <c r="H1737" s="2">
        <f>SUM($K$5:K1737)</f>
        <v>22053.833333333354</v>
      </c>
      <c r="I1737" s="2">
        <f>SUM($K$1483:K1737)</f>
        <v>7045.5833333333321</v>
      </c>
      <c r="J1737" s="1">
        <v>119</v>
      </c>
      <c r="K1737" s="2">
        <v>33.055555555555557</v>
      </c>
      <c r="L1737" s="2">
        <v>-0.70833333333333248</v>
      </c>
      <c r="M1737" s="1">
        <f>IF(K1737&gt;0.001,1,0)</f>
        <v>1</v>
      </c>
      <c r="N1737" s="1">
        <f>IF(L1737&lt;-0.0001,1,0)</f>
        <v>1</v>
      </c>
      <c r="O1737" s="3">
        <f t="shared" si="162"/>
        <v>1.0999999999999999E-2</v>
      </c>
      <c r="P1737" s="2">
        <f t="shared" si="163"/>
        <v>142.54910999999998</v>
      </c>
      <c r="Q1737" s="2">
        <f>0.5*$C$7*$C$8*1.2*K1737^2</f>
        <v>430.10103888888898</v>
      </c>
      <c r="R1737" s="2">
        <f>IF(L1737&gt;0,$C$5*L1737,0)</f>
        <v>0</v>
      </c>
      <c r="S1737" s="2">
        <f t="shared" si="164"/>
        <v>572.65014888888891</v>
      </c>
      <c r="T1737" s="2">
        <f>(S1737*K1737)/1000</f>
        <v>18.929268810493827</v>
      </c>
      <c r="U1737" s="2">
        <f t="shared" si="165"/>
        <v>18.929268810493827</v>
      </c>
      <c r="V1737" s="2">
        <f>SUM(U$5:U1737)</f>
        <v>12277.092238925659</v>
      </c>
      <c r="W1737" s="2">
        <f>V1737/3600</f>
        <v>3.4103033997015721</v>
      </c>
      <c r="X1737" s="2">
        <f>T1737*N1737</f>
        <v>18.929268810493827</v>
      </c>
      <c r="Y1737" s="2">
        <f>SUM(X$5:X1737)</f>
        <v>3305.9708244861381</v>
      </c>
      <c r="Z1737" s="2">
        <f t="shared" si="166"/>
        <v>0.91832522902392721</v>
      </c>
      <c r="AA1737" s="2">
        <f>W1737-Z1737</f>
        <v>2.4919781706776449</v>
      </c>
      <c r="AB1737" s="2">
        <f>(0.5*$C$5*K1737^2)/1000</f>
        <v>721.70837191358032</v>
      </c>
      <c r="AC1737" s="2">
        <f t="shared" si="167"/>
        <v>721.70837191358032</v>
      </c>
      <c r="AD1737" s="13"/>
    </row>
    <row r="1738" spans="5:30" x14ac:dyDescent="0.25">
      <c r="E1738" s="7" t="s">
        <v>4</v>
      </c>
      <c r="F1738" s="1">
        <v>1733</v>
      </c>
      <c r="G1738" s="1">
        <v>256</v>
      </c>
      <c r="H1738" s="2">
        <f>SUM($K$5:K1738)</f>
        <v>22086.194444444463</v>
      </c>
      <c r="I1738" s="2">
        <f>SUM($K$1483:K1738)</f>
        <v>7077.9444444444434</v>
      </c>
      <c r="J1738" s="1">
        <v>116.5</v>
      </c>
      <c r="K1738" s="2">
        <v>32.361111111111107</v>
      </c>
      <c r="L1738" s="2">
        <v>-0.68055555555555636</v>
      </c>
      <c r="M1738" s="1">
        <f>IF(K1738&gt;0.001,1,0)</f>
        <v>1</v>
      </c>
      <c r="N1738" s="1">
        <f>IF(L1738&lt;-0.0001,1,0)</f>
        <v>1</v>
      </c>
      <c r="O1738" s="3">
        <f t="shared" si="162"/>
        <v>1.0999999999999999E-2</v>
      </c>
      <c r="P1738" s="2">
        <f t="shared" si="163"/>
        <v>142.54910999999998</v>
      </c>
      <c r="Q1738" s="2">
        <f>0.5*$C$7*$C$8*1.2*K1738^2</f>
        <v>412.21939305555549</v>
      </c>
      <c r="R1738" s="2">
        <f>IF(L1738&gt;0,$C$5*L1738,0)</f>
        <v>0</v>
      </c>
      <c r="S1738" s="2">
        <f t="shared" si="164"/>
        <v>554.76850305555547</v>
      </c>
      <c r="T1738" s="2">
        <f>(S1738*K1738)/1000</f>
        <v>17.95292516832561</v>
      </c>
      <c r="U1738" s="2">
        <f t="shared" si="165"/>
        <v>17.95292516832561</v>
      </c>
      <c r="V1738" s="2">
        <f>SUM(U$5:U1738)</f>
        <v>12295.045164093985</v>
      </c>
      <c r="W1738" s="2">
        <f>V1738/3600</f>
        <v>3.4152903233594403</v>
      </c>
      <c r="X1738" s="2">
        <f>T1738*N1738</f>
        <v>17.95292516832561</v>
      </c>
      <c r="Y1738" s="2">
        <f>SUM(X$5:X1738)</f>
        <v>3323.9237496544638</v>
      </c>
      <c r="Z1738" s="2">
        <f t="shared" si="166"/>
        <v>0.92331215268179545</v>
      </c>
      <c r="AA1738" s="2">
        <f>W1738-Z1738</f>
        <v>2.4919781706776449</v>
      </c>
      <c r="AB1738" s="2">
        <f>(0.5*$C$5*K1738^2)/1000</f>
        <v>691.70301890432074</v>
      </c>
      <c r="AC1738" s="2">
        <f t="shared" si="167"/>
        <v>691.70301890432074</v>
      </c>
      <c r="AD1738" s="13"/>
    </row>
    <row r="1739" spans="5:30" x14ac:dyDescent="0.25">
      <c r="E1739" s="7" t="s">
        <v>4</v>
      </c>
      <c r="F1739" s="1">
        <v>1734</v>
      </c>
      <c r="G1739" s="1">
        <v>257</v>
      </c>
      <c r="H1739" s="2">
        <f>SUM($K$5:K1739)</f>
        <v>22117.888888888909</v>
      </c>
      <c r="I1739" s="2">
        <f>SUM($K$1483:K1739)</f>
        <v>7109.6388888888878</v>
      </c>
      <c r="J1739" s="1">
        <v>114.1</v>
      </c>
      <c r="K1739" s="2">
        <v>31.694444444444443</v>
      </c>
      <c r="L1739" s="2">
        <v>-0.65277777777777812</v>
      </c>
      <c r="M1739" s="1">
        <f>IF(K1739&gt;0.001,1,0)</f>
        <v>1</v>
      </c>
      <c r="N1739" s="1">
        <f>IF(L1739&lt;-0.0001,1,0)</f>
        <v>1</v>
      </c>
      <c r="O1739" s="3">
        <f t="shared" si="162"/>
        <v>1.0999999999999999E-2</v>
      </c>
      <c r="P1739" s="2">
        <f t="shared" si="163"/>
        <v>142.54910999999998</v>
      </c>
      <c r="Q1739" s="2">
        <f>0.5*$C$7*$C$8*1.2*K1739^2</f>
        <v>395.41019038888885</v>
      </c>
      <c r="R1739" s="2">
        <f>IF(L1739&gt;0,$C$5*L1739,0)</f>
        <v>0</v>
      </c>
      <c r="S1739" s="2">
        <f t="shared" si="164"/>
        <v>537.95930038888878</v>
      </c>
      <c r="T1739" s="2">
        <f>(S1739*K1739)/1000</f>
        <v>17.050321159547835</v>
      </c>
      <c r="U1739" s="2">
        <f t="shared" si="165"/>
        <v>17.050321159547835</v>
      </c>
      <c r="V1739" s="2">
        <f>SUM(U$5:U1739)</f>
        <v>12312.095485253532</v>
      </c>
      <c r="W1739" s="2">
        <f>V1739/3600</f>
        <v>3.4200265236815368</v>
      </c>
      <c r="X1739" s="2">
        <f>T1739*N1739</f>
        <v>17.050321159547835</v>
      </c>
      <c r="Y1739" s="2">
        <f>SUM(X$5:X1739)</f>
        <v>3340.9740708140116</v>
      </c>
      <c r="Z1739" s="2">
        <f t="shared" si="166"/>
        <v>0.9280483530038921</v>
      </c>
      <c r="AA1739" s="2">
        <f>W1739-Z1739</f>
        <v>2.4919781706776449</v>
      </c>
      <c r="AB1739" s="2">
        <f>(0.5*$C$5*K1739^2)/1000</f>
        <v>663.49722260802457</v>
      </c>
      <c r="AC1739" s="2">
        <f t="shared" si="167"/>
        <v>663.49722260802457</v>
      </c>
      <c r="AD1739" s="13"/>
    </row>
    <row r="1740" spans="5:30" x14ac:dyDescent="0.25">
      <c r="E1740" s="7" t="s">
        <v>4</v>
      </c>
      <c r="F1740" s="1">
        <v>1735</v>
      </c>
      <c r="G1740" s="1">
        <v>258</v>
      </c>
      <c r="H1740" s="2">
        <f>SUM($K$5:K1740)</f>
        <v>22148.944444444463</v>
      </c>
      <c r="I1740" s="2">
        <f>SUM($K$1483:K1740)</f>
        <v>7140.6944444444434</v>
      </c>
      <c r="J1740" s="1">
        <v>111.8</v>
      </c>
      <c r="K1740" s="2">
        <v>31.055555555555554</v>
      </c>
      <c r="L1740" s="2">
        <v>-0.63888888888888806</v>
      </c>
      <c r="M1740" s="1">
        <f>IF(K1740&gt;0.001,1,0)</f>
        <v>1</v>
      </c>
      <c r="N1740" s="1">
        <f>IF(L1740&lt;-0.0001,1,0)</f>
        <v>1</v>
      </c>
      <c r="O1740" s="3">
        <f t="shared" si="162"/>
        <v>1.0999999999999999E-2</v>
      </c>
      <c r="P1740" s="2">
        <f t="shared" si="163"/>
        <v>142.54910999999998</v>
      </c>
      <c r="Q1740" s="2">
        <f>0.5*$C$7*$C$8*1.2*K1740^2</f>
        <v>379.62969488888888</v>
      </c>
      <c r="R1740" s="2">
        <f>IF(L1740&gt;0,$C$5*L1740,0)</f>
        <v>0</v>
      </c>
      <c r="S1740" s="2">
        <f t="shared" si="164"/>
        <v>522.17880488888886</v>
      </c>
      <c r="T1740" s="2">
        <f>(S1740*K1740)/1000</f>
        <v>16.216552885160493</v>
      </c>
      <c r="U1740" s="2">
        <f t="shared" si="165"/>
        <v>16.216552885160493</v>
      </c>
      <c r="V1740" s="2">
        <f>SUM(U$5:U1740)</f>
        <v>12328.312038138693</v>
      </c>
      <c r="W1740" s="2">
        <f>V1740/3600</f>
        <v>3.4245311217051926</v>
      </c>
      <c r="X1740" s="2">
        <f>T1740*N1740</f>
        <v>16.216552885160493</v>
      </c>
      <c r="Y1740" s="2">
        <f>SUM(X$5:X1740)</f>
        <v>3357.1906236991722</v>
      </c>
      <c r="Z1740" s="2">
        <f t="shared" si="166"/>
        <v>0.93255295102754787</v>
      </c>
      <c r="AA1740" s="2">
        <f>W1740-Z1740</f>
        <v>2.4919781706776449</v>
      </c>
      <c r="AB1740" s="2">
        <f>(0.5*$C$5*K1740^2)/1000</f>
        <v>637.01759413580248</v>
      </c>
      <c r="AC1740" s="2">
        <f t="shared" si="167"/>
        <v>637.01759413580248</v>
      </c>
      <c r="AD1740" s="13"/>
    </row>
    <row r="1741" spans="5:30" x14ac:dyDescent="0.25">
      <c r="E1741" s="7" t="s">
        <v>4</v>
      </c>
      <c r="F1741" s="1">
        <v>1736</v>
      </c>
      <c r="G1741" s="1">
        <v>259</v>
      </c>
      <c r="H1741" s="2">
        <f>SUM($K$5:K1741)</f>
        <v>22179.361111111131</v>
      </c>
      <c r="I1741" s="2">
        <f>SUM($K$1483:K1741)</f>
        <v>7171.1111111111104</v>
      </c>
      <c r="J1741" s="1">
        <v>109.5</v>
      </c>
      <c r="K1741" s="2">
        <v>30.416666666666664</v>
      </c>
      <c r="L1741" s="2">
        <v>-0.65277777777777812</v>
      </c>
      <c r="M1741" s="1">
        <f>IF(K1741&gt;0.001,1,0)</f>
        <v>1</v>
      </c>
      <c r="N1741" s="1">
        <f>IF(L1741&lt;-0.0001,1,0)</f>
        <v>1</v>
      </c>
      <c r="O1741" s="3">
        <f t="shared" si="162"/>
        <v>1.0999999999999999E-2</v>
      </c>
      <c r="P1741" s="2">
        <f t="shared" si="163"/>
        <v>142.54910999999998</v>
      </c>
      <c r="Q1741" s="2">
        <f>0.5*$C$7*$C$8*1.2*K1741^2</f>
        <v>364.17053749999997</v>
      </c>
      <c r="R1741" s="2">
        <f>IF(L1741&gt;0,$C$5*L1741,0)</f>
        <v>0</v>
      </c>
      <c r="S1741" s="2">
        <f t="shared" si="164"/>
        <v>506.71964749999995</v>
      </c>
      <c r="T1741" s="2">
        <f>(S1741*K1741)/1000</f>
        <v>15.41272261145833</v>
      </c>
      <c r="U1741" s="2">
        <f t="shared" si="165"/>
        <v>15.41272261145833</v>
      </c>
      <c r="V1741" s="2">
        <f>SUM(U$5:U1741)</f>
        <v>12343.72476075015</v>
      </c>
      <c r="W1741" s="2">
        <f>V1741/3600</f>
        <v>3.4288124335417085</v>
      </c>
      <c r="X1741" s="2">
        <f>T1741*N1741</f>
        <v>15.41272261145833</v>
      </c>
      <c r="Y1741" s="2">
        <f>SUM(X$5:X1741)</f>
        <v>3372.6033463106305</v>
      </c>
      <c r="Z1741" s="2">
        <f t="shared" si="166"/>
        <v>0.93683426286406402</v>
      </c>
      <c r="AA1741" s="2">
        <f>W1741-Z1741</f>
        <v>2.4919781706776445</v>
      </c>
      <c r="AB1741" s="2">
        <f>(0.5*$C$5*K1741^2)/1000</f>
        <v>611.07717013888873</v>
      </c>
      <c r="AC1741" s="2">
        <f t="shared" si="167"/>
        <v>611.07717013888873</v>
      </c>
      <c r="AD1741" s="13"/>
    </row>
    <row r="1742" spans="5:30" x14ac:dyDescent="0.25">
      <c r="E1742" s="7" t="s">
        <v>4</v>
      </c>
      <c r="F1742" s="1">
        <v>1737</v>
      </c>
      <c r="G1742" s="1">
        <v>260</v>
      </c>
      <c r="H1742" s="2">
        <f>SUM($K$5:K1742)</f>
        <v>22209.111111111131</v>
      </c>
      <c r="I1742" s="2">
        <f>SUM($K$1483:K1742)</f>
        <v>7200.8611111111104</v>
      </c>
      <c r="J1742" s="1">
        <v>107.1</v>
      </c>
      <c r="K1742" s="2">
        <v>29.749999999999996</v>
      </c>
      <c r="L1742" s="2">
        <v>-0.65277777777777812</v>
      </c>
      <c r="M1742" s="1">
        <f>IF(K1742&gt;0.001,1,0)</f>
        <v>1</v>
      </c>
      <c r="N1742" s="1">
        <f>IF(L1742&lt;-0.0001,1,0)</f>
        <v>1</v>
      </c>
      <c r="O1742" s="3">
        <f t="shared" si="162"/>
        <v>1.0999999999999999E-2</v>
      </c>
      <c r="P1742" s="2">
        <f t="shared" si="163"/>
        <v>142.54910999999998</v>
      </c>
      <c r="Q1742" s="2">
        <f>0.5*$C$7*$C$8*1.2*K1742^2</f>
        <v>348.38184149999995</v>
      </c>
      <c r="R1742" s="2">
        <f>IF(L1742&gt;0,$C$5*L1742,0)</f>
        <v>0</v>
      </c>
      <c r="S1742" s="2">
        <f t="shared" si="164"/>
        <v>490.93095149999994</v>
      </c>
      <c r="T1742" s="2">
        <f>(S1742*K1742)/1000</f>
        <v>14.605195807124996</v>
      </c>
      <c r="U1742" s="2">
        <f t="shared" si="165"/>
        <v>14.605195807124996</v>
      </c>
      <c r="V1742" s="2">
        <f>SUM(U$5:U1742)</f>
        <v>12358.329956557276</v>
      </c>
      <c r="W1742" s="2">
        <f>V1742/3600</f>
        <v>3.432869432377021</v>
      </c>
      <c r="X1742" s="2">
        <f>T1742*N1742</f>
        <v>14.605195807124996</v>
      </c>
      <c r="Y1742" s="2">
        <f>SUM(X$5:X1742)</f>
        <v>3387.2085421177553</v>
      </c>
      <c r="Z1742" s="2">
        <f t="shared" si="166"/>
        <v>0.94089126169937642</v>
      </c>
      <c r="AA1742" s="2">
        <f>W1742-Z1742</f>
        <v>2.4919781706776445</v>
      </c>
      <c r="AB1742" s="2">
        <f>(0.5*$C$5*K1742^2)/1000</f>
        <v>584.5837812499999</v>
      </c>
      <c r="AC1742" s="2">
        <f t="shared" si="167"/>
        <v>584.5837812499999</v>
      </c>
      <c r="AD1742" s="13"/>
    </row>
    <row r="1743" spans="5:30" x14ac:dyDescent="0.25">
      <c r="E1743" s="7" t="s">
        <v>4</v>
      </c>
      <c r="F1743" s="1">
        <v>1738</v>
      </c>
      <c r="G1743" s="1">
        <v>261</v>
      </c>
      <c r="H1743" s="2">
        <f>SUM($K$5:K1743)</f>
        <v>22238.222222222241</v>
      </c>
      <c r="I1743" s="2">
        <f>SUM($K$1483:K1743)</f>
        <v>7229.9722222222217</v>
      </c>
      <c r="J1743" s="1">
        <v>104.8</v>
      </c>
      <c r="K1743" s="2">
        <v>29.111111111111111</v>
      </c>
      <c r="L1743" s="2">
        <v>-0.63888888888888806</v>
      </c>
      <c r="M1743" s="1">
        <f>IF(K1743&gt;0.001,1,0)</f>
        <v>1</v>
      </c>
      <c r="N1743" s="1">
        <f>IF(L1743&lt;-0.0001,1,0)</f>
        <v>1</v>
      </c>
      <c r="O1743" s="3">
        <f t="shared" si="162"/>
        <v>1.0999999999999999E-2</v>
      </c>
      <c r="P1743" s="2">
        <f t="shared" si="163"/>
        <v>142.54910999999998</v>
      </c>
      <c r="Q1743" s="2">
        <f>0.5*$C$7*$C$8*1.2*K1743^2</f>
        <v>333.5793315555556</v>
      </c>
      <c r="R1743" s="2">
        <f>IF(L1743&gt;0,$C$5*L1743,0)</f>
        <v>0</v>
      </c>
      <c r="S1743" s="2">
        <f t="shared" si="164"/>
        <v>476.12844155555558</v>
      </c>
      <c r="T1743" s="2">
        <f>(S1743*K1743)/1000</f>
        <v>13.860627965283951</v>
      </c>
      <c r="U1743" s="2">
        <f t="shared" si="165"/>
        <v>13.860627965283951</v>
      </c>
      <c r="V1743" s="2">
        <f>SUM(U$5:U1743)</f>
        <v>12372.190584522559</v>
      </c>
      <c r="W1743" s="2">
        <f>V1743/3600</f>
        <v>3.4367196068118222</v>
      </c>
      <c r="X1743" s="2">
        <f>T1743*N1743</f>
        <v>13.860627965283951</v>
      </c>
      <c r="Y1743" s="2">
        <f>SUM(X$5:X1743)</f>
        <v>3401.0691700830394</v>
      </c>
      <c r="Z1743" s="2">
        <f t="shared" si="166"/>
        <v>0.9447414361341776</v>
      </c>
      <c r="AA1743" s="2">
        <f>W1743-Z1743</f>
        <v>2.4919781706776445</v>
      </c>
      <c r="AB1743" s="2">
        <f>(0.5*$C$5*K1743^2)/1000</f>
        <v>559.7452098765433</v>
      </c>
      <c r="AC1743" s="2">
        <f t="shared" si="167"/>
        <v>559.7452098765433</v>
      </c>
      <c r="AD1743" s="13"/>
    </row>
    <row r="1744" spans="5:30" x14ac:dyDescent="0.25">
      <c r="E1744" s="7" t="s">
        <v>4</v>
      </c>
      <c r="F1744" s="1">
        <v>1739</v>
      </c>
      <c r="G1744" s="1">
        <v>262</v>
      </c>
      <c r="H1744" s="2">
        <f>SUM($K$5:K1744)</f>
        <v>22266.694444444463</v>
      </c>
      <c r="I1744" s="2">
        <f>SUM($K$1483:K1744)</f>
        <v>7258.4444444444443</v>
      </c>
      <c r="J1744" s="1">
        <v>102.5</v>
      </c>
      <c r="K1744" s="2">
        <v>28.472222222222221</v>
      </c>
      <c r="L1744" s="2">
        <v>-0.61111111111110994</v>
      </c>
      <c r="M1744" s="1">
        <f>IF(K1744&gt;0.001,1,0)</f>
        <v>1</v>
      </c>
      <c r="N1744" s="1">
        <f>IF(L1744&lt;-0.0001,1,0)</f>
        <v>1</v>
      </c>
      <c r="O1744" s="3">
        <f t="shared" si="162"/>
        <v>1.0999999999999999E-2</v>
      </c>
      <c r="P1744" s="2">
        <f t="shared" si="163"/>
        <v>142.54910999999998</v>
      </c>
      <c r="Q1744" s="2">
        <f>0.5*$C$7*$C$8*1.2*K1744^2</f>
        <v>319.09815972222219</v>
      </c>
      <c r="R1744" s="2">
        <f>IF(L1744&gt;0,$C$5*L1744,0)</f>
        <v>0</v>
      </c>
      <c r="S1744" s="2">
        <f t="shared" si="164"/>
        <v>461.64726972222218</v>
      </c>
      <c r="T1744" s="2">
        <f>(S1744*K1744)/1000</f>
        <v>13.14412365181327</v>
      </c>
      <c r="U1744" s="2">
        <f t="shared" si="165"/>
        <v>13.14412365181327</v>
      </c>
      <c r="V1744" s="2">
        <f>SUM(U$5:U1744)</f>
        <v>12385.334708174372</v>
      </c>
      <c r="W1744" s="2">
        <f>V1744/3600</f>
        <v>3.4403707522706588</v>
      </c>
      <c r="X1744" s="2">
        <f>T1744*N1744</f>
        <v>13.14412365181327</v>
      </c>
      <c r="Y1744" s="2">
        <f>SUM(X$5:X1744)</f>
        <v>3414.2132937348524</v>
      </c>
      <c r="Z1744" s="2">
        <f t="shared" si="166"/>
        <v>0.94839258159301454</v>
      </c>
      <c r="AA1744" s="2">
        <f>W1744-Z1744</f>
        <v>2.491978170677644</v>
      </c>
      <c r="AB1744" s="2">
        <f>(0.5*$C$5*K1744^2)/1000</f>
        <v>535.44584297839504</v>
      </c>
      <c r="AC1744" s="2">
        <f t="shared" si="167"/>
        <v>535.44584297839504</v>
      </c>
      <c r="AD1744" s="13"/>
    </row>
    <row r="1745" spans="5:30" x14ac:dyDescent="0.25">
      <c r="E1745" s="7" t="s">
        <v>4</v>
      </c>
      <c r="F1745" s="1">
        <v>1740</v>
      </c>
      <c r="G1745" s="1">
        <v>263</v>
      </c>
      <c r="H1745" s="2">
        <f>SUM($K$5:K1745)</f>
        <v>22294.583333333354</v>
      </c>
      <c r="I1745" s="2">
        <f>SUM($K$1483:K1745)</f>
        <v>7286.333333333333</v>
      </c>
      <c r="J1745" s="1">
        <v>100.4</v>
      </c>
      <c r="K1745" s="2">
        <v>27.888888888888889</v>
      </c>
      <c r="L1745" s="2">
        <v>-0.54166666666666741</v>
      </c>
      <c r="M1745" s="1">
        <f>IF(K1745&gt;0.001,1,0)</f>
        <v>1</v>
      </c>
      <c r="N1745" s="1">
        <f>IF(L1745&lt;-0.0001,1,0)</f>
        <v>1</v>
      </c>
      <c r="O1745" s="3">
        <f t="shared" si="162"/>
        <v>1.0999999999999999E-2</v>
      </c>
      <c r="P1745" s="2">
        <f t="shared" si="163"/>
        <v>142.54910999999998</v>
      </c>
      <c r="Q1745" s="2">
        <f>0.5*$C$7*$C$8*1.2*K1745^2</f>
        <v>306.15685955555563</v>
      </c>
      <c r="R1745" s="2">
        <f>IF(L1745&gt;0,$C$5*L1745,0)</f>
        <v>0</v>
      </c>
      <c r="S1745" s="2">
        <f t="shared" si="164"/>
        <v>448.70596955555561</v>
      </c>
      <c r="T1745" s="2">
        <f>(S1745*K1745)/1000</f>
        <v>12.513910928716053</v>
      </c>
      <c r="U1745" s="2">
        <f t="shared" si="165"/>
        <v>12.513910928716053</v>
      </c>
      <c r="V1745" s="2">
        <f>SUM(U$5:U1745)</f>
        <v>12397.848619103088</v>
      </c>
      <c r="W1745" s="2">
        <f>V1745/3600</f>
        <v>3.4438468386397467</v>
      </c>
      <c r="X1745" s="2">
        <f>T1745*N1745</f>
        <v>12.513910928716053</v>
      </c>
      <c r="Y1745" s="2">
        <f>SUM(X$5:X1745)</f>
        <v>3426.7272046635685</v>
      </c>
      <c r="Z1745" s="2">
        <f t="shared" si="166"/>
        <v>0.95186866796210234</v>
      </c>
      <c r="AA1745" s="2">
        <f>W1745-Z1745</f>
        <v>2.4919781706776445</v>
      </c>
      <c r="AB1745" s="2">
        <f>(0.5*$C$5*K1745^2)/1000</f>
        <v>513.7303765432099</v>
      </c>
      <c r="AC1745" s="2">
        <f t="shared" si="167"/>
        <v>513.7303765432099</v>
      </c>
      <c r="AD1745" s="13"/>
    </row>
    <row r="1746" spans="5:30" x14ac:dyDescent="0.25">
      <c r="E1746" s="7" t="s">
        <v>4</v>
      </c>
      <c r="F1746" s="1">
        <v>1741</v>
      </c>
      <c r="G1746" s="1">
        <v>264</v>
      </c>
      <c r="H1746" s="2">
        <f>SUM($K$5:K1746)</f>
        <v>22321.972222222244</v>
      </c>
      <c r="I1746" s="2">
        <f>SUM($K$1483:K1746)</f>
        <v>7313.7222222222217</v>
      </c>
      <c r="J1746" s="1">
        <v>98.6</v>
      </c>
      <c r="K1746" s="2">
        <v>27.388888888888886</v>
      </c>
      <c r="L1746" s="2">
        <v>-0.44444444444444481</v>
      </c>
      <c r="M1746" s="1">
        <f>IF(K1746&gt;0.001,1,0)</f>
        <v>1</v>
      </c>
      <c r="N1746" s="1">
        <f>IF(L1746&lt;-0.0001,1,0)</f>
        <v>1</v>
      </c>
      <c r="O1746" s="3">
        <f t="shared" si="162"/>
        <v>1.0999999999999999E-2</v>
      </c>
      <c r="P1746" s="2">
        <f t="shared" si="163"/>
        <v>142.54910999999998</v>
      </c>
      <c r="Q1746" s="2">
        <f>0.5*$C$7*$C$8*1.2*K1746^2</f>
        <v>295.27752955555547</v>
      </c>
      <c r="R1746" s="2">
        <f>IF(L1746&gt;0,$C$5*L1746,0)</f>
        <v>0</v>
      </c>
      <c r="S1746" s="2">
        <f t="shared" si="164"/>
        <v>437.82663955555546</v>
      </c>
      <c r="T1746" s="2">
        <f>(S1746*K1746)/1000</f>
        <v>11.991585183382712</v>
      </c>
      <c r="U1746" s="2">
        <f t="shared" si="165"/>
        <v>11.991585183382712</v>
      </c>
      <c r="V1746" s="2">
        <f>SUM(U$5:U1746)</f>
        <v>12409.840204286471</v>
      </c>
      <c r="W1746" s="2">
        <f>V1746/3600</f>
        <v>3.4471778345240196</v>
      </c>
      <c r="X1746" s="2">
        <f>T1746*N1746</f>
        <v>11.991585183382712</v>
      </c>
      <c r="Y1746" s="2">
        <f>SUM(X$5:X1746)</f>
        <v>3438.718789846951</v>
      </c>
      <c r="Z1746" s="2">
        <f t="shared" si="166"/>
        <v>0.95519966384637534</v>
      </c>
      <c r="AA1746" s="2">
        <f>W1746-Z1746</f>
        <v>2.491978170677644</v>
      </c>
      <c r="AB1746" s="2">
        <f>(0.5*$C$5*K1746^2)/1000</f>
        <v>495.47489043209868</v>
      </c>
      <c r="AC1746" s="2">
        <f t="shared" si="167"/>
        <v>495.47489043209868</v>
      </c>
      <c r="AD1746" s="13"/>
    </row>
    <row r="1747" spans="5:30" x14ac:dyDescent="0.25">
      <c r="E1747" s="7" t="s">
        <v>4</v>
      </c>
      <c r="F1747" s="1">
        <v>1742</v>
      </c>
      <c r="G1747" s="1">
        <v>265</v>
      </c>
      <c r="H1747" s="2">
        <f>SUM($K$5:K1747)</f>
        <v>22348.972222222244</v>
      </c>
      <c r="I1747" s="2">
        <f>SUM($K$1483:K1747)</f>
        <v>7340.7222222222217</v>
      </c>
      <c r="J1747" s="1">
        <v>97.2</v>
      </c>
      <c r="K1747" s="2">
        <v>27</v>
      </c>
      <c r="L1747" s="2">
        <v>-0.37499999999999839</v>
      </c>
      <c r="M1747" s="1">
        <f>IF(K1747&gt;0.001,1,0)</f>
        <v>1</v>
      </c>
      <c r="N1747" s="1">
        <f>IF(L1747&lt;-0.0001,1,0)</f>
        <v>1</v>
      </c>
      <c r="O1747" s="3">
        <f t="shared" si="162"/>
        <v>1.0999999999999999E-2</v>
      </c>
      <c r="P1747" s="2">
        <f t="shared" si="163"/>
        <v>142.54910999999998</v>
      </c>
      <c r="Q1747" s="2">
        <f>0.5*$C$7*$C$8*1.2*K1747^2</f>
        <v>286.95189600000003</v>
      </c>
      <c r="R1747" s="2">
        <f>IF(L1747&gt;0,$C$5*L1747,0)</f>
        <v>0</v>
      </c>
      <c r="S1747" s="2">
        <f t="shared" si="164"/>
        <v>429.50100600000002</v>
      </c>
      <c r="T1747" s="2">
        <f>(S1747*K1747)/1000</f>
        <v>11.596527162000001</v>
      </c>
      <c r="U1747" s="2">
        <f t="shared" si="165"/>
        <v>11.596527162000001</v>
      </c>
      <c r="V1747" s="2">
        <f>SUM(U$5:U1747)</f>
        <v>12421.436731448472</v>
      </c>
      <c r="W1747" s="2">
        <f>V1747/3600</f>
        <v>3.45039909206902</v>
      </c>
      <c r="X1747" s="2">
        <f>T1747*N1747</f>
        <v>11.596527162000001</v>
      </c>
      <c r="Y1747" s="2">
        <f>SUM(X$5:X1747)</f>
        <v>3450.3153170089508</v>
      </c>
      <c r="Z1747" s="2">
        <f t="shared" si="166"/>
        <v>0.95842092139137525</v>
      </c>
      <c r="AA1747" s="2">
        <f>W1747-Z1747</f>
        <v>2.4919781706776449</v>
      </c>
      <c r="AB1747" s="2">
        <f>(0.5*$C$5*K1747^2)/1000</f>
        <v>481.50450000000001</v>
      </c>
      <c r="AC1747" s="2">
        <f t="shared" si="167"/>
        <v>481.50450000000001</v>
      </c>
      <c r="AD1747" s="13"/>
    </row>
    <row r="1748" spans="5:30" x14ac:dyDescent="0.25">
      <c r="E1748" s="7" t="s">
        <v>4</v>
      </c>
      <c r="F1748" s="1">
        <v>1743</v>
      </c>
      <c r="G1748" s="1">
        <v>266</v>
      </c>
      <c r="H1748" s="2">
        <f>SUM($K$5:K1748)</f>
        <v>22375.611111111135</v>
      </c>
      <c r="I1748" s="2">
        <f>SUM($K$1483:K1748)</f>
        <v>7367.3611111111104</v>
      </c>
      <c r="J1748" s="1">
        <v>95.9</v>
      </c>
      <c r="K1748" s="2">
        <v>26.638888888888889</v>
      </c>
      <c r="L1748" s="2">
        <v>-0.33333333333333409</v>
      </c>
      <c r="M1748" s="1">
        <f>IF(K1748&gt;0.001,1,0)</f>
        <v>1</v>
      </c>
      <c r="N1748" s="1">
        <f>IF(L1748&lt;-0.0001,1,0)</f>
        <v>1</v>
      </c>
      <c r="O1748" s="3">
        <f t="shared" si="162"/>
        <v>1.0999999999999999E-2</v>
      </c>
      <c r="P1748" s="2">
        <f t="shared" si="163"/>
        <v>142.54910999999998</v>
      </c>
      <c r="Q1748" s="2">
        <f>0.5*$C$7*$C$8*1.2*K1748^2</f>
        <v>279.32755705555559</v>
      </c>
      <c r="R1748" s="2">
        <f>IF(L1748&gt;0,$C$5*L1748,0)</f>
        <v>0</v>
      </c>
      <c r="S1748" s="2">
        <f t="shared" si="164"/>
        <v>421.87666705555557</v>
      </c>
      <c r="T1748" s="2">
        <f>(S1748*K1748)/1000</f>
        <v>11.238325658507716</v>
      </c>
      <c r="U1748" s="2">
        <f t="shared" si="165"/>
        <v>11.238325658507716</v>
      </c>
      <c r="V1748" s="2">
        <f>SUM(U$5:U1748)</f>
        <v>12432.675057106979</v>
      </c>
      <c r="W1748" s="2">
        <f>V1748/3600</f>
        <v>3.4535208491963831</v>
      </c>
      <c r="X1748" s="2">
        <f>T1748*N1748</f>
        <v>11.238325658507716</v>
      </c>
      <c r="Y1748" s="2">
        <f>SUM(X$5:X1748)</f>
        <v>3461.5536426674585</v>
      </c>
      <c r="Z1748" s="2">
        <f t="shared" si="166"/>
        <v>0.96154267851873843</v>
      </c>
      <c r="AA1748" s="2">
        <f>W1748-Z1748</f>
        <v>2.4919781706776449</v>
      </c>
      <c r="AB1748" s="2">
        <f>(0.5*$C$5*K1748^2)/1000</f>
        <v>468.71088001543205</v>
      </c>
      <c r="AC1748" s="2">
        <f t="shared" si="167"/>
        <v>468.71088001543205</v>
      </c>
      <c r="AD1748" s="13"/>
    </row>
    <row r="1749" spans="5:30" x14ac:dyDescent="0.25">
      <c r="E1749" s="7" t="s">
        <v>4</v>
      </c>
      <c r="F1749" s="1">
        <v>1744</v>
      </c>
      <c r="G1749" s="1">
        <v>267</v>
      </c>
      <c r="H1749" s="2">
        <f>SUM($K$5:K1749)</f>
        <v>22401.944444444467</v>
      </c>
      <c r="I1749" s="2">
        <f>SUM($K$1483:K1749)</f>
        <v>7393.6944444444434</v>
      </c>
      <c r="J1749" s="1">
        <v>94.8</v>
      </c>
      <c r="K1749" s="2">
        <v>26.333333333333332</v>
      </c>
      <c r="L1749" s="2">
        <v>-0.29166666666666785</v>
      </c>
      <c r="M1749" s="1">
        <f>IF(K1749&gt;0.001,1,0)</f>
        <v>1</v>
      </c>
      <c r="N1749" s="1">
        <f>IF(L1749&lt;-0.0001,1,0)</f>
        <v>1</v>
      </c>
      <c r="O1749" s="3">
        <f t="shared" si="162"/>
        <v>1.0999999999999999E-2</v>
      </c>
      <c r="P1749" s="2">
        <f t="shared" si="163"/>
        <v>142.54910999999998</v>
      </c>
      <c r="Q1749" s="2">
        <f>0.5*$C$7*$C$8*1.2*K1749^2</f>
        <v>272.95637599999998</v>
      </c>
      <c r="R1749" s="2">
        <f>IF(L1749&gt;0,$C$5*L1749,0)</f>
        <v>0</v>
      </c>
      <c r="S1749" s="2">
        <f t="shared" si="164"/>
        <v>415.50548599999996</v>
      </c>
      <c r="T1749" s="2">
        <f>(S1749*K1749)/1000</f>
        <v>10.941644464666666</v>
      </c>
      <c r="U1749" s="2">
        <f t="shared" si="165"/>
        <v>10.941644464666666</v>
      </c>
      <c r="V1749" s="2">
        <f>SUM(U$5:U1749)</f>
        <v>12443.616701571646</v>
      </c>
      <c r="W1749" s="2">
        <f>V1749/3600</f>
        <v>3.4565601948810127</v>
      </c>
      <c r="X1749" s="2">
        <f>T1749*N1749</f>
        <v>10.941644464666666</v>
      </c>
      <c r="Y1749" s="2">
        <f>SUM(X$5:X1749)</f>
        <v>3472.4952871321252</v>
      </c>
      <c r="Z1749" s="2">
        <f t="shared" si="166"/>
        <v>0.96458202420336814</v>
      </c>
      <c r="AA1749" s="2">
        <f>W1749-Z1749</f>
        <v>2.4919781706776445</v>
      </c>
      <c r="AB1749" s="2">
        <f>(0.5*$C$5*K1749^2)/1000</f>
        <v>458.02005555555553</v>
      </c>
      <c r="AC1749" s="2">
        <f t="shared" si="167"/>
        <v>458.02005555555553</v>
      </c>
      <c r="AD1749" s="13"/>
    </row>
    <row r="1750" spans="5:30" x14ac:dyDescent="0.25">
      <c r="E1750" s="7" t="s">
        <v>4</v>
      </c>
      <c r="F1750" s="1">
        <v>1745</v>
      </c>
      <c r="G1750" s="1">
        <v>268</v>
      </c>
      <c r="H1750" s="2">
        <f>SUM($K$5:K1750)</f>
        <v>22428.000000000022</v>
      </c>
      <c r="I1750" s="2">
        <f>SUM($K$1483:K1750)</f>
        <v>7419.7499999999991</v>
      </c>
      <c r="J1750" s="1">
        <v>93.8</v>
      </c>
      <c r="K1750" s="2">
        <v>26.055555555555554</v>
      </c>
      <c r="L1750" s="2">
        <v>-0.27777777777777779</v>
      </c>
      <c r="M1750" s="1">
        <f>IF(K1750&gt;0.001,1,0)</f>
        <v>1</v>
      </c>
      <c r="N1750" s="1">
        <f>IF(L1750&lt;-0.0001,1,0)</f>
        <v>1</v>
      </c>
      <c r="O1750" s="3">
        <f t="shared" si="162"/>
        <v>1.0999999999999999E-2</v>
      </c>
      <c r="P1750" s="2">
        <f t="shared" si="163"/>
        <v>142.54910999999998</v>
      </c>
      <c r="Q1750" s="2">
        <f>0.5*$C$7*$C$8*1.2*K1750^2</f>
        <v>267.22817488888887</v>
      </c>
      <c r="R1750" s="2">
        <f>IF(L1750&gt;0,$C$5*L1750,0)</f>
        <v>0</v>
      </c>
      <c r="S1750" s="2">
        <f t="shared" si="164"/>
        <v>409.77728488888886</v>
      </c>
      <c r="T1750" s="2">
        <f>(S1750*K1750)/1000</f>
        <v>10.676974811827158</v>
      </c>
      <c r="U1750" s="2">
        <f t="shared" si="165"/>
        <v>10.676974811827158</v>
      </c>
      <c r="V1750" s="2">
        <f>SUM(U$5:U1750)</f>
        <v>12454.293676383473</v>
      </c>
      <c r="W1750" s="2">
        <f>V1750/3600</f>
        <v>3.4595260212176315</v>
      </c>
      <c r="X1750" s="2">
        <f>T1750*N1750</f>
        <v>10.676974811827158</v>
      </c>
      <c r="Y1750" s="2">
        <f>SUM(X$5:X1750)</f>
        <v>3483.1722619439524</v>
      </c>
      <c r="Z1750" s="2">
        <f t="shared" si="166"/>
        <v>0.96754785053998682</v>
      </c>
      <c r="AA1750" s="2">
        <f>W1750-Z1750</f>
        <v>2.4919781706776449</v>
      </c>
      <c r="AB1750" s="2">
        <f>(0.5*$C$5*K1750^2)/1000</f>
        <v>448.40814969135795</v>
      </c>
      <c r="AC1750" s="2">
        <f t="shared" si="167"/>
        <v>448.40814969135795</v>
      </c>
      <c r="AD1750" s="13"/>
    </row>
    <row r="1751" spans="5:30" x14ac:dyDescent="0.25">
      <c r="E1751" s="7" t="s">
        <v>4</v>
      </c>
      <c r="F1751" s="1">
        <v>1746</v>
      </c>
      <c r="G1751" s="1">
        <v>269</v>
      </c>
      <c r="H1751" s="2">
        <f>SUM($K$5:K1751)</f>
        <v>22453.777777777799</v>
      </c>
      <c r="I1751" s="2">
        <f>SUM($K$1483:K1751)</f>
        <v>7445.5277777777765</v>
      </c>
      <c r="J1751" s="1">
        <v>92.8</v>
      </c>
      <c r="K1751" s="2">
        <v>25.777777777777775</v>
      </c>
      <c r="L1751" s="2">
        <v>-0.27777777777777779</v>
      </c>
      <c r="M1751" s="1">
        <f>IF(K1751&gt;0.001,1,0)</f>
        <v>1</v>
      </c>
      <c r="N1751" s="1">
        <f>IF(L1751&lt;-0.0001,1,0)</f>
        <v>1</v>
      </c>
      <c r="O1751" s="3">
        <f t="shared" si="162"/>
        <v>1.0999999999999999E-2</v>
      </c>
      <c r="P1751" s="2">
        <f t="shared" si="163"/>
        <v>142.54910999999998</v>
      </c>
      <c r="Q1751" s="2">
        <f>0.5*$C$7*$C$8*1.2*K1751^2</f>
        <v>261.56071822222219</v>
      </c>
      <c r="R1751" s="2">
        <f>IF(L1751&gt;0,$C$5*L1751,0)</f>
        <v>0</v>
      </c>
      <c r="S1751" s="2">
        <f t="shared" si="164"/>
        <v>404.10982822222218</v>
      </c>
      <c r="T1751" s="2">
        <f>(S1751*K1751)/1000</f>
        <v>10.417053349728393</v>
      </c>
      <c r="U1751" s="2">
        <f t="shared" si="165"/>
        <v>10.417053349728393</v>
      </c>
      <c r="V1751" s="2">
        <f>SUM(U$5:U1751)</f>
        <v>12464.710729733202</v>
      </c>
      <c r="W1751" s="2">
        <f>V1751/3600</f>
        <v>3.4624196471481117</v>
      </c>
      <c r="X1751" s="2">
        <f>T1751*N1751</f>
        <v>10.417053349728393</v>
      </c>
      <c r="Y1751" s="2">
        <f>SUM(X$5:X1751)</f>
        <v>3493.589315293681</v>
      </c>
      <c r="Z1751" s="2">
        <f t="shared" si="166"/>
        <v>0.97044147647046697</v>
      </c>
      <c r="AA1751" s="2">
        <f>W1751-Z1751</f>
        <v>2.4919781706776449</v>
      </c>
      <c r="AB1751" s="2">
        <f>(0.5*$C$5*K1751^2)/1000</f>
        <v>438.89817283950606</v>
      </c>
      <c r="AC1751" s="2">
        <f t="shared" si="167"/>
        <v>438.89817283950606</v>
      </c>
      <c r="AD1751" s="13"/>
    </row>
    <row r="1752" spans="5:30" x14ac:dyDescent="0.25">
      <c r="E1752" s="7" t="s">
        <v>4</v>
      </c>
      <c r="F1752" s="1">
        <v>1747</v>
      </c>
      <c r="G1752" s="1">
        <v>270</v>
      </c>
      <c r="H1752" s="2">
        <f>SUM($K$5:K1752)</f>
        <v>22479.277777777799</v>
      </c>
      <c r="I1752" s="2">
        <f>SUM($K$1483:K1752)</f>
        <v>7471.0277777777765</v>
      </c>
      <c r="J1752" s="1">
        <v>91.8</v>
      </c>
      <c r="K1752" s="2">
        <v>25.5</v>
      </c>
      <c r="L1752" s="2">
        <v>-0.24999999999999961</v>
      </c>
      <c r="M1752" s="1">
        <f>IF(K1752&gt;0.001,1,0)</f>
        <v>1</v>
      </c>
      <c r="N1752" s="1">
        <f>IF(L1752&lt;-0.0001,1,0)</f>
        <v>1</v>
      </c>
      <c r="O1752" s="3">
        <f t="shared" si="162"/>
        <v>1.0999999999999999E-2</v>
      </c>
      <c r="P1752" s="2">
        <f t="shared" si="163"/>
        <v>142.54910999999998</v>
      </c>
      <c r="Q1752" s="2">
        <f>0.5*$C$7*$C$8*1.2*K1752^2</f>
        <v>255.95400600000002</v>
      </c>
      <c r="R1752" s="2">
        <f>IF(L1752&gt;0,$C$5*L1752,0)</f>
        <v>0</v>
      </c>
      <c r="S1752" s="2">
        <f t="shared" si="164"/>
        <v>398.50311599999998</v>
      </c>
      <c r="T1752" s="2">
        <f>(S1752*K1752)/1000</f>
        <v>10.161829458</v>
      </c>
      <c r="U1752" s="2">
        <f t="shared" si="165"/>
        <v>10.161829458</v>
      </c>
      <c r="V1752" s="2">
        <f>SUM(U$5:U1752)</f>
        <v>12474.872559191203</v>
      </c>
      <c r="W1752" s="2">
        <f>V1752/3600</f>
        <v>3.4652423775531118</v>
      </c>
      <c r="X1752" s="2">
        <f>T1752*N1752</f>
        <v>10.161829458</v>
      </c>
      <c r="Y1752" s="2">
        <f>SUM(X$5:X1752)</f>
        <v>3503.7511447516808</v>
      </c>
      <c r="Z1752" s="2">
        <f t="shared" si="166"/>
        <v>0.97326420687546689</v>
      </c>
      <c r="AA1752" s="2">
        <f>W1752-Z1752</f>
        <v>2.4919781706776449</v>
      </c>
      <c r="AB1752" s="2">
        <f>(0.5*$C$5*K1752^2)/1000</f>
        <v>429.49012499999998</v>
      </c>
      <c r="AC1752" s="2">
        <f t="shared" si="167"/>
        <v>429.49012499999998</v>
      </c>
      <c r="AD1752" s="13"/>
    </row>
    <row r="1753" spans="5:30" x14ac:dyDescent="0.25">
      <c r="E1753" s="7" t="s">
        <v>4</v>
      </c>
      <c r="F1753" s="1">
        <v>1748</v>
      </c>
      <c r="G1753" s="1">
        <v>271</v>
      </c>
      <c r="H1753" s="2">
        <f>SUM($K$5:K1753)</f>
        <v>22504.555555555577</v>
      </c>
      <c r="I1753" s="2">
        <f>SUM($K$1483:K1753)</f>
        <v>7496.3055555555538</v>
      </c>
      <c r="J1753" s="1">
        <v>91</v>
      </c>
      <c r="K1753" s="2">
        <v>25.277777777777779</v>
      </c>
      <c r="L1753" s="2">
        <v>-0.22222222222222143</v>
      </c>
      <c r="M1753" s="1">
        <f>IF(K1753&gt;0.001,1,0)</f>
        <v>1</v>
      </c>
      <c r="N1753" s="1">
        <f>IF(L1753&lt;-0.0001,1,0)</f>
        <v>1</v>
      </c>
      <c r="O1753" s="3">
        <f t="shared" si="162"/>
        <v>1.0999999999999999E-2</v>
      </c>
      <c r="P1753" s="2">
        <f t="shared" si="163"/>
        <v>142.54910999999998</v>
      </c>
      <c r="Q1753" s="2">
        <f>0.5*$C$7*$C$8*1.2*K1753^2</f>
        <v>251.51237222222224</v>
      </c>
      <c r="R1753" s="2">
        <f>IF(L1753&gt;0,$C$5*L1753,0)</f>
        <v>0</v>
      </c>
      <c r="S1753" s="2">
        <f t="shared" si="164"/>
        <v>394.06148222222225</v>
      </c>
      <c r="T1753" s="2">
        <f>(S1753*K1753)/1000</f>
        <v>9.9609985783950634</v>
      </c>
      <c r="U1753" s="2">
        <f t="shared" si="165"/>
        <v>9.9609985783950634</v>
      </c>
      <c r="V1753" s="2">
        <f>SUM(U$5:U1753)</f>
        <v>12484.833557769598</v>
      </c>
      <c r="W1753" s="2">
        <f>V1753/3600</f>
        <v>3.4680093216026662</v>
      </c>
      <c r="X1753" s="2">
        <f>T1753*N1753</f>
        <v>9.9609985783950634</v>
      </c>
      <c r="Y1753" s="2">
        <f>SUM(X$5:X1753)</f>
        <v>3513.7121433300758</v>
      </c>
      <c r="Z1753" s="2">
        <f t="shared" si="166"/>
        <v>0.97603115092502102</v>
      </c>
      <c r="AA1753" s="2">
        <f>W1753-Z1753</f>
        <v>2.4919781706776449</v>
      </c>
      <c r="AB1753" s="2">
        <f>(0.5*$C$5*K1753^2)/1000</f>
        <v>422.0370756172839</v>
      </c>
      <c r="AC1753" s="2">
        <f t="shared" si="167"/>
        <v>422.0370756172839</v>
      </c>
      <c r="AD1753" s="13"/>
    </row>
    <row r="1754" spans="5:30" x14ac:dyDescent="0.25">
      <c r="E1754" s="7" t="s">
        <v>4</v>
      </c>
      <c r="F1754" s="1">
        <v>1749</v>
      </c>
      <c r="G1754" s="1">
        <v>272</v>
      </c>
      <c r="H1754" s="2">
        <f>SUM($K$5:K1754)</f>
        <v>22529.611111111131</v>
      </c>
      <c r="I1754" s="2">
        <f>SUM($K$1483:K1754)</f>
        <v>7521.3611111111095</v>
      </c>
      <c r="J1754" s="1">
        <v>90.2</v>
      </c>
      <c r="K1754" s="2">
        <v>25.055555555555557</v>
      </c>
      <c r="L1754" s="2">
        <v>-0.19444444444444522</v>
      </c>
      <c r="M1754" s="1">
        <f>IF(K1754&gt;0.001,1,0)</f>
        <v>1</v>
      </c>
      <c r="N1754" s="1">
        <f>IF(L1754&lt;-0.0001,1,0)</f>
        <v>1</v>
      </c>
      <c r="O1754" s="3">
        <f t="shared" si="162"/>
        <v>1.0999999999999999E-2</v>
      </c>
      <c r="P1754" s="2">
        <f t="shared" si="163"/>
        <v>142.54910999999998</v>
      </c>
      <c r="Q1754" s="2">
        <f>0.5*$C$7*$C$8*1.2*K1754^2</f>
        <v>247.10961488888893</v>
      </c>
      <c r="R1754" s="2">
        <f>IF(L1754&gt;0,$C$5*L1754,0)</f>
        <v>0</v>
      </c>
      <c r="S1754" s="2">
        <f t="shared" si="164"/>
        <v>389.65872488888891</v>
      </c>
      <c r="T1754" s="2">
        <f>(S1754*K1754)/1000</f>
        <v>9.7631158291604958</v>
      </c>
      <c r="U1754" s="2">
        <f t="shared" si="165"/>
        <v>9.7631158291604958</v>
      </c>
      <c r="V1754" s="2">
        <f>SUM(U$5:U1754)</f>
        <v>12494.596673598759</v>
      </c>
      <c r="W1754" s="2">
        <f>V1754/3600</f>
        <v>3.4707212982218776</v>
      </c>
      <c r="X1754" s="2">
        <f>T1754*N1754</f>
        <v>9.7631158291604958</v>
      </c>
      <c r="Y1754" s="2">
        <f>SUM(X$5:X1754)</f>
        <v>3523.4752591592364</v>
      </c>
      <c r="Z1754" s="2">
        <f t="shared" si="166"/>
        <v>0.97874312754423232</v>
      </c>
      <c r="AA1754" s="2">
        <f>W1754-Z1754</f>
        <v>2.4919781706776454</v>
      </c>
      <c r="AB1754" s="2">
        <f>(0.5*$C$5*K1754^2)/1000</f>
        <v>414.6492608024692</v>
      </c>
      <c r="AC1754" s="2">
        <f t="shared" si="167"/>
        <v>414.6492608024692</v>
      </c>
      <c r="AD1754" s="13"/>
    </row>
    <row r="1755" spans="5:30" x14ac:dyDescent="0.25">
      <c r="E1755" s="7" t="s">
        <v>4</v>
      </c>
      <c r="F1755" s="1">
        <v>1750</v>
      </c>
      <c r="G1755" s="1">
        <v>273</v>
      </c>
      <c r="H1755" s="2">
        <f>SUM($K$5:K1755)</f>
        <v>22554.500000000022</v>
      </c>
      <c r="I1755" s="2">
        <f>SUM($K$1483:K1755)</f>
        <v>7546.2499999999982</v>
      </c>
      <c r="J1755" s="1">
        <v>89.6</v>
      </c>
      <c r="K1755" s="2">
        <v>24.888888888888886</v>
      </c>
      <c r="L1755" s="2">
        <v>-0.15277777777777896</v>
      </c>
      <c r="M1755" s="1">
        <f>IF(K1755&gt;0.001,1,0)</f>
        <v>1</v>
      </c>
      <c r="N1755" s="1">
        <f>IF(L1755&lt;-0.0001,1,0)</f>
        <v>1</v>
      </c>
      <c r="O1755" s="3">
        <f t="shared" si="162"/>
        <v>1.0999999999999999E-2</v>
      </c>
      <c r="P1755" s="2">
        <f t="shared" si="163"/>
        <v>142.54910999999998</v>
      </c>
      <c r="Q1755" s="2">
        <f>0.5*$C$7*$C$8*1.2*K1755^2</f>
        <v>243.83305955555548</v>
      </c>
      <c r="R1755" s="2">
        <f>IF(L1755&gt;0,$C$5*L1755,0)</f>
        <v>0</v>
      </c>
      <c r="S1755" s="2">
        <f t="shared" si="164"/>
        <v>386.38216955555549</v>
      </c>
      <c r="T1755" s="2">
        <f>(S1755*K1755)/1000</f>
        <v>9.6166228867160459</v>
      </c>
      <c r="U1755" s="2">
        <f t="shared" si="165"/>
        <v>9.6166228867160459</v>
      </c>
      <c r="V1755" s="2">
        <f>SUM(U$5:U1755)</f>
        <v>12504.213296485475</v>
      </c>
      <c r="W1755" s="2">
        <f>V1755/3600</f>
        <v>3.4733925823570764</v>
      </c>
      <c r="X1755" s="2">
        <f>T1755*N1755</f>
        <v>9.6166228867160459</v>
      </c>
      <c r="Y1755" s="2">
        <f>SUM(X$5:X1755)</f>
        <v>3533.0918820459524</v>
      </c>
      <c r="Z1755" s="2">
        <f t="shared" si="166"/>
        <v>0.98141441167943122</v>
      </c>
      <c r="AA1755" s="2">
        <f>W1755-Z1755</f>
        <v>2.4919781706776449</v>
      </c>
      <c r="AB1755" s="2">
        <f>(0.5*$C$5*K1755^2)/1000</f>
        <v>409.15120987654308</v>
      </c>
      <c r="AC1755" s="2">
        <f t="shared" si="167"/>
        <v>409.15120987654308</v>
      </c>
      <c r="AD1755" s="13"/>
    </row>
    <row r="1756" spans="5:30" x14ac:dyDescent="0.25">
      <c r="E1756" s="7" t="s">
        <v>4</v>
      </c>
      <c r="F1756" s="1">
        <v>1751</v>
      </c>
      <c r="G1756" s="1">
        <v>274</v>
      </c>
      <c r="H1756" s="2">
        <f>SUM($K$5:K1756)</f>
        <v>22579.250000000022</v>
      </c>
      <c r="I1756" s="2">
        <f>SUM($K$1483:K1756)</f>
        <v>7570.9999999999982</v>
      </c>
      <c r="J1756" s="1">
        <v>89.1</v>
      </c>
      <c r="K1756" s="2">
        <v>24.749999999999996</v>
      </c>
      <c r="L1756" s="2">
        <v>-0.1388888888888889</v>
      </c>
      <c r="M1756" s="1">
        <f>IF(K1756&gt;0.001,1,0)</f>
        <v>1</v>
      </c>
      <c r="N1756" s="1">
        <f>IF(L1756&lt;-0.0001,1,0)</f>
        <v>1</v>
      </c>
      <c r="O1756" s="3">
        <f t="shared" si="162"/>
        <v>1.0999999999999999E-2</v>
      </c>
      <c r="P1756" s="2">
        <f t="shared" si="163"/>
        <v>142.54910999999998</v>
      </c>
      <c r="Q1756" s="2">
        <f>0.5*$C$7*$C$8*1.2*K1756^2</f>
        <v>241.11930149999992</v>
      </c>
      <c r="R1756" s="2">
        <f>IF(L1756&gt;0,$C$5*L1756,0)</f>
        <v>0</v>
      </c>
      <c r="S1756" s="2">
        <f t="shared" si="164"/>
        <v>383.66841149999993</v>
      </c>
      <c r="T1756" s="2">
        <f>(S1756*K1756)/1000</f>
        <v>9.495793184624997</v>
      </c>
      <c r="U1756" s="2">
        <f t="shared" si="165"/>
        <v>9.495793184624997</v>
      </c>
      <c r="V1756" s="2">
        <f>SUM(U$5:U1756)</f>
        <v>12513.709089670101</v>
      </c>
      <c r="W1756" s="2">
        <f>V1756/3600</f>
        <v>3.476030302686139</v>
      </c>
      <c r="X1756" s="2">
        <f>T1756*N1756</f>
        <v>9.495793184624997</v>
      </c>
      <c r="Y1756" s="2">
        <f>SUM(X$5:X1756)</f>
        <v>3542.5876752305776</v>
      </c>
      <c r="Z1756" s="2">
        <f t="shared" si="166"/>
        <v>0.98405213200849373</v>
      </c>
      <c r="AA1756" s="2">
        <f>W1756-Z1756</f>
        <v>2.4919781706776454</v>
      </c>
      <c r="AB1756" s="2">
        <f>(0.5*$C$5*K1756^2)/1000</f>
        <v>404.5975312499998</v>
      </c>
      <c r="AC1756" s="2">
        <f t="shared" si="167"/>
        <v>404.5975312499998</v>
      </c>
      <c r="AD1756" s="13"/>
    </row>
    <row r="1757" spans="5:30" x14ac:dyDescent="0.25">
      <c r="E1757" s="7" t="s">
        <v>4</v>
      </c>
      <c r="F1757" s="1">
        <v>1752</v>
      </c>
      <c r="G1757" s="1">
        <v>275</v>
      </c>
      <c r="H1757" s="2">
        <f>SUM($K$5:K1757)</f>
        <v>22603.861111111131</v>
      </c>
      <c r="I1757" s="2">
        <f>SUM($K$1483:K1757)</f>
        <v>7595.6111111111095</v>
      </c>
      <c r="J1757" s="1">
        <v>88.6</v>
      </c>
      <c r="K1757" s="2">
        <v>24.611111111111107</v>
      </c>
      <c r="L1757" s="2">
        <v>-0.1388888888888889</v>
      </c>
      <c r="M1757" s="1">
        <f>IF(K1757&gt;0.001,1,0)</f>
        <v>1</v>
      </c>
      <c r="N1757" s="1">
        <f>IF(L1757&lt;-0.0001,1,0)</f>
        <v>1</v>
      </c>
      <c r="O1757" s="3">
        <f t="shared" si="162"/>
        <v>1.0999999999999999E-2</v>
      </c>
      <c r="P1757" s="2">
        <f t="shared" si="163"/>
        <v>142.54910999999998</v>
      </c>
      <c r="Q1757" s="2">
        <f>0.5*$C$7*$C$8*1.2*K1757^2</f>
        <v>238.42072955555548</v>
      </c>
      <c r="R1757" s="2">
        <f>IF(L1757&gt;0,$C$5*L1757,0)</f>
        <v>0</v>
      </c>
      <c r="S1757" s="2">
        <f t="shared" si="164"/>
        <v>380.9698395555555</v>
      </c>
      <c r="T1757" s="2">
        <f>(S1757*K1757)/1000</f>
        <v>9.3760910512839466</v>
      </c>
      <c r="U1757" s="2">
        <f t="shared" si="165"/>
        <v>9.3760910512839466</v>
      </c>
      <c r="V1757" s="2">
        <f>SUM(U$5:U1757)</f>
        <v>12523.085180721386</v>
      </c>
      <c r="W1757" s="2">
        <f>V1757/3600</f>
        <v>3.4786347724226072</v>
      </c>
      <c r="X1757" s="2">
        <f>T1757*N1757</f>
        <v>9.3760910512839466</v>
      </c>
      <c r="Y1757" s="2">
        <f>SUM(X$5:X1757)</f>
        <v>3551.9637662818614</v>
      </c>
      <c r="Z1757" s="2">
        <f t="shared" si="166"/>
        <v>0.9866566017449615</v>
      </c>
      <c r="AA1757" s="2">
        <f>W1757-Z1757</f>
        <v>2.4919781706776458</v>
      </c>
      <c r="AB1757" s="2">
        <f>(0.5*$C$5*K1757^2)/1000</f>
        <v>400.06933487654311</v>
      </c>
      <c r="AC1757" s="2">
        <f t="shared" si="167"/>
        <v>400.06933487654311</v>
      </c>
      <c r="AD1757" s="13"/>
    </row>
    <row r="1758" spans="5:30" x14ac:dyDescent="0.25">
      <c r="E1758" s="7" t="s">
        <v>4</v>
      </c>
      <c r="F1758" s="1">
        <v>1753</v>
      </c>
      <c r="G1758" s="1">
        <v>276</v>
      </c>
      <c r="H1758" s="2">
        <f>SUM($K$5:K1758)</f>
        <v>22628.333333333354</v>
      </c>
      <c r="I1758" s="2">
        <f>SUM($K$1483:K1758)</f>
        <v>7620.0833333333321</v>
      </c>
      <c r="J1758" s="1">
        <v>88.1</v>
      </c>
      <c r="K1758" s="2">
        <v>24.472222222222221</v>
      </c>
      <c r="L1758" s="2">
        <v>-0.1388888888888889</v>
      </c>
      <c r="M1758" s="1">
        <f>IF(K1758&gt;0.001,1,0)</f>
        <v>1</v>
      </c>
      <c r="N1758" s="1">
        <f>IF(L1758&lt;-0.0001,1,0)</f>
        <v>1</v>
      </c>
      <c r="O1758" s="3">
        <f t="shared" si="162"/>
        <v>1.0999999999999999E-2</v>
      </c>
      <c r="P1758" s="2">
        <f t="shared" si="163"/>
        <v>142.54910999999998</v>
      </c>
      <c r="Q1758" s="2">
        <f>0.5*$C$7*$C$8*1.2*K1758^2</f>
        <v>235.73734372222222</v>
      </c>
      <c r="R1758" s="2">
        <f>IF(L1758&gt;0,$C$5*L1758,0)</f>
        <v>0</v>
      </c>
      <c r="S1758" s="2">
        <f t="shared" si="164"/>
        <v>378.28645372222218</v>
      </c>
      <c r="T1758" s="2">
        <f>(S1758*K1758)/1000</f>
        <v>9.2575101591466034</v>
      </c>
      <c r="U1758" s="2">
        <f t="shared" si="165"/>
        <v>9.2575101591466034</v>
      </c>
      <c r="V1758" s="2">
        <f>SUM(U$5:U1758)</f>
        <v>12532.342690880532</v>
      </c>
      <c r="W1758" s="2">
        <f>V1758/3600</f>
        <v>3.4812063030223701</v>
      </c>
      <c r="X1758" s="2">
        <f>T1758*N1758</f>
        <v>9.2575101591466034</v>
      </c>
      <c r="Y1758" s="2">
        <f>SUM(X$5:X1758)</f>
        <v>3561.2212764410078</v>
      </c>
      <c r="Z1758" s="2">
        <f t="shared" si="166"/>
        <v>0.9892281323447244</v>
      </c>
      <c r="AA1758" s="2">
        <f>W1758-Z1758</f>
        <v>2.4919781706776458</v>
      </c>
      <c r="AB1758" s="2">
        <f>(0.5*$C$5*K1758^2)/1000</f>
        <v>395.56662075617282</v>
      </c>
      <c r="AC1758" s="2">
        <f t="shared" si="167"/>
        <v>395.56662075617282</v>
      </c>
      <c r="AD1758" s="13"/>
    </row>
    <row r="1759" spans="5:30" x14ac:dyDescent="0.25">
      <c r="E1759" s="7" t="s">
        <v>4</v>
      </c>
      <c r="F1759" s="1">
        <v>1754</v>
      </c>
      <c r="G1759" s="1">
        <v>277</v>
      </c>
      <c r="H1759" s="2">
        <f>SUM($K$5:K1759)</f>
        <v>22652.666666666686</v>
      </c>
      <c r="I1759" s="2">
        <f>SUM($K$1483:K1759)</f>
        <v>7644.4166666666652</v>
      </c>
      <c r="J1759" s="1">
        <v>87.6</v>
      </c>
      <c r="K1759" s="2">
        <v>24.333333333333332</v>
      </c>
      <c r="L1759" s="2">
        <v>-0.1388888888888889</v>
      </c>
      <c r="M1759" s="1">
        <f>IF(K1759&gt;0.001,1,0)</f>
        <v>1</v>
      </c>
      <c r="N1759" s="1">
        <f>IF(L1759&lt;-0.0001,1,0)</f>
        <v>1</v>
      </c>
      <c r="O1759" s="3">
        <f t="shared" si="162"/>
        <v>1.0999999999999999E-2</v>
      </c>
      <c r="P1759" s="2">
        <f t="shared" si="163"/>
        <v>142.54910999999998</v>
      </c>
      <c r="Q1759" s="2">
        <f>0.5*$C$7*$C$8*1.2*K1759^2</f>
        <v>233.06914399999999</v>
      </c>
      <c r="R1759" s="2">
        <f>IF(L1759&gt;0,$C$5*L1759,0)</f>
        <v>0</v>
      </c>
      <c r="S1759" s="2">
        <f t="shared" si="164"/>
        <v>375.61825399999998</v>
      </c>
      <c r="T1759" s="2">
        <f>(S1759*K1759)/1000</f>
        <v>9.1400441806666652</v>
      </c>
      <c r="U1759" s="2">
        <f t="shared" si="165"/>
        <v>9.1400441806666652</v>
      </c>
      <c r="V1759" s="2">
        <f>SUM(U$5:U1759)</f>
        <v>12541.482735061199</v>
      </c>
      <c r="W1759" s="2">
        <f>V1759/3600</f>
        <v>3.4837452041836667</v>
      </c>
      <c r="X1759" s="2">
        <f>T1759*N1759</f>
        <v>9.1400441806666652</v>
      </c>
      <c r="Y1759" s="2">
        <f>SUM(X$5:X1759)</f>
        <v>3570.3613206216746</v>
      </c>
      <c r="Z1759" s="2">
        <f t="shared" si="166"/>
        <v>0.99176703350602069</v>
      </c>
      <c r="AA1759" s="2">
        <f>W1759-Z1759</f>
        <v>2.4919781706776458</v>
      </c>
      <c r="AB1759" s="2">
        <f>(0.5*$C$5*K1759^2)/1000</f>
        <v>391.08938888888889</v>
      </c>
      <c r="AC1759" s="2">
        <f t="shared" si="167"/>
        <v>391.08938888888889</v>
      </c>
      <c r="AD1759" s="13"/>
    </row>
    <row r="1760" spans="5:30" x14ac:dyDescent="0.25">
      <c r="E1760" s="7" t="s">
        <v>4</v>
      </c>
      <c r="F1760" s="1">
        <v>1755</v>
      </c>
      <c r="G1760" s="1">
        <v>278</v>
      </c>
      <c r="H1760" s="2">
        <f>SUM($K$5:K1760)</f>
        <v>22676.861111111131</v>
      </c>
      <c r="I1760" s="2">
        <f>SUM($K$1483:K1760)</f>
        <v>7668.6111111111095</v>
      </c>
      <c r="J1760" s="1">
        <v>87.1</v>
      </c>
      <c r="K1760" s="2">
        <v>24.194444444444443</v>
      </c>
      <c r="L1760" s="2">
        <v>-0.1388888888888889</v>
      </c>
      <c r="M1760" s="1">
        <f>IF(K1760&gt;0.001,1,0)</f>
        <v>1</v>
      </c>
      <c r="N1760" s="1">
        <f>IF(L1760&lt;-0.0001,1,0)</f>
        <v>1</v>
      </c>
      <c r="O1760" s="3">
        <f t="shared" si="162"/>
        <v>1.0999999999999999E-2</v>
      </c>
      <c r="P1760" s="2">
        <f t="shared" si="163"/>
        <v>142.54910999999998</v>
      </c>
      <c r="Q1760" s="2">
        <f>0.5*$C$7*$C$8*1.2*K1760^2</f>
        <v>230.41613038888886</v>
      </c>
      <c r="R1760" s="2">
        <f>IF(L1760&gt;0,$C$5*L1760,0)</f>
        <v>0</v>
      </c>
      <c r="S1760" s="2">
        <f t="shared" si="164"/>
        <v>372.96524038888884</v>
      </c>
      <c r="T1760" s="2">
        <f>(S1760*K1760)/1000</f>
        <v>9.0236867882978391</v>
      </c>
      <c r="U1760" s="2">
        <f t="shared" si="165"/>
        <v>9.0236867882978391</v>
      </c>
      <c r="V1760" s="2">
        <f>SUM(U$5:U1760)</f>
        <v>12550.506421849497</v>
      </c>
      <c r="W1760" s="2">
        <f>V1760/3600</f>
        <v>3.4862517838470826</v>
      </c>
      <c r="X1760" s="2">
        <f>T1760*N1760</f>
        <v>9.0236867882978391</v>
      </c>
      <c r="Y1760" s="2">
        <f>SUM(X$5:X1760)</f>
        <v>3579.3850074099723</v>
      </c>
      <c r="Z1760" s="2">
        <f t="shared" si="166"/>
        <v>0.99427361316943674</v>
      </c>
      <c r="AA1760" s="2">
        <f>W1760-Z1760</f>
        <v>2.4919781706776458</v>
      </c>
      <c r="AB1760" s="2">
        <f>(0.5*$C$5*K1760^2)/1000</f>
        <v>386.63763927469131</v>
      </c>
      <c r="AC1760" s="2">
        <f t="shared" si="167"/>
        <v>386.63763927469131</v>
      </c>
      <c r="AD1760" s="13"/>
    </row>
    <row r="1761" spans="5:30" x14ac:dyDescent="0.25">
      <c r="E1761" s="7" t="s">
        <v>4</v>
      </c>
      <c r="F1761" s="1">
        <v>1756</v>
      </c>
      <c r="G1761" s="1">
        <v>279</v>
      </c>
      <c r="H1761" s="2">
        <f>SUM($K$5:K1761)</f>
        <v>22700.916666666686</v>
      </c>
      <c r="I1761" s="2">
        <f>SUM($K$1483:K1761)</f>
        <v>7692.6666666666652</v>
      </c>
      <c r="J1761" s="1">
        <v>86.6</v>
      </c>
      <c r="K1761" s="2">
        <v>24.055555555555554</v>
      </c>
      <c r="L1761" s="2">
        <v>-0.1388888888888889</v>
      </c>
      <c r="M1761" s="1">
        <f>IF(K1761&gt;0.001,1,0)</f>
        <v>1</v>
      </c>
      <c r="N1761" s="1">
        <f>IF(L1761&lt;-0.0001,1,0)</f>
        <v>1</v>
      </c>
      <c r="O1761" s="3">
        <f t="shared" si="162"/>
        <v>1.0999999999999999E-2</v>
      </c>
      <c r="P1761" s="2">
        <f t="shared" si="163"/>
        <v>142.54910999999998</v>
      </c>
      <c r="Q1761" s="2">
        <f>0.5*$C$7*$C$8*1.2*K1761^2</f>
        <v>227.77830288888885</v>
      </c>
      <c r="R1761" s="2">
        <f>IF(L1761&gt;0,$C$5*L1761,0)</f>
        <v>0</v>
      </c>
      <c r="S1761" s="2">
        <f t="shared" si="164"/>
        <v>370.32741288888883</v>
      </c>
      <c r="T1761" s="2">
        <f>(S1761*K1761)/1000</f>
        <v>8.9084316544938247</v>
      </c>
      <c r="U1761" s="2">
        <f t="shared" si="165"/>
        <v>8.9084316544938247</v>
      </c>
      <c r="V1761" s="2">
        <f>SUM(U$5:U1761)</f>
        <v>12559.414853503991</v>
      </c>
      <c r="W1761" s="2">
        <f>V1761/3600</f>
        <v>3.4887263481955531</v>
      </c>
      <c r="X1761" s="2">
        <f>T1761*N1761</f>
        <v>8.9084316544938247</v>
      </c>
      <c r="Y1761" s="2">
        <f>SUM(X$5:X1761)</f>
        <v>3588.2934390644659</v>
      </c>
      <c r="Z1761" s="2">
        <f t="shared" si="166"/>
        <v>0.99674817751790723</v>
      </c>
      <c r="AA1761" s="2">
        <f>W1761-Z1761</f>
        <v>2.4919781706776458</v>
      </c>
      <c r="AB1761" s="2">
        <f>(0.5*$C$5*K1761^2)/1000</f>
        <v>382.21137191358014</v>
      </c>
      <c r="AC1761" s="2">
        <f t="shared" si="167"/>
        <v>382.21137191358014</v>
      </c>
      <c r="AD1761" s="13"/>
    </row>
    <row r="1762" spans="5:30" x14ac:dyDescent="0.25">
      <c r="E1762" s="7" t="s">
        <v>4</v>
      </c>
      <c r="F1762" s="1">
        <v>1757</v>
      </c>
      <c r="G1762" s="1">
        <v>280</v>
      </c>
      <c r="H1762" s="2">
        <f>SUM($K$5:K1762)</f>
        <v>22724.833333333354</v>
      </c>
      <c r="I1762" s="2">
        <f>SUM($K$1483:K1762)</f>
        <v>7716.5833333333321</v>
      </c>
      <c r="J1762" s="1">
        <v>86.1</v>
      </c>
      <c r="K1762" s="2">
        <v>23.916666666666664</v>
      </c>
      <c r="L1762" s="2">
        <v>-0.15277777777777699</v>
      </c>
      <c r="M1762" s="1">
        <f>IF(K1762&gt;0.001,1,0)</f>
        <v>1</v>
      </c>
      <c r="N1762" s="1">
        <f>IF(L1762&lt;-0.0001,1,0)</f>
        <v>1</v>
      </c>
      <c r="O1762" s="3">
        <f t="shared" si="162"/>
        <v>1.0999999999999999E-2</v>
      </c>
      <c r="P1762" s="2">
        <f t="shared" si="163"/>
        <v>142.54910999999998</v>
      </c>
      <c r="Q1762" s="2">
        <f>0.5*$C$7*$C$8*1.2*K1762^2</f>
        <v>225.15566149999998</v>
      </c>
      <c r="R1762" s="2">
        <f>IF(L1762&gt;0,$C$5*L1762,0)</f>
        <v>0</v>
      </c>
      <c r="S1762" s="2">
        <f t="shared" si="164"/>
        <v>367.70477149999999</v>
      </c>
      <c r="T1762" s="2">
        <f>(S1762*K1762)/1000</f>
        <v>8.7942724517083324</v>
      </c>
      <c r="U1762" s="2">
        <f t="shared" si="165"/>
        <v>8.7942724517083324</v>
      </c>
      <c r="V1762" s="2">
        <f>SUM(U$5:U1762)</f>
        <v>12568.2091259557</v>
      </c>
      <c r="W1762" s="2">
        <f>V1762/3600</f>
        <v>3.491169201654361</v>
      </c>
      <c r="X1762" s="2">
        <f>T1762*N1762</f>
        <v>8.7942724517083324</v>
      </c>
      <c r="Y1762" s="2">
        <f>SUM(X$5:X1762)</f>
        <v>3597.0877115161743</v>
      </c>
      <c r="Z1762" s="2">
        <f t="shared" si="166"/>
        <v>0.99919103097671513</v>
      </c>
      <c r="AA1762" s="2">
        <f>W1762-Z1762</f>
        <v>2.4919781706776458</v>
      </c>
      <c r="AB1762" s="2">
        <f>(0.5*$C$5*K1762^2)/1000</f>
        <v>377.81058680555549</v>
      </c>
      <c r="AC1762" s="2">
        <f t="shared" si="167"/>
        <v>377.81058680555549</v>
      </c>
      <c r="AD1762" s="13"/>
    </row>
    <row r="1763" spans="5:30" x14ac:dyDescent="0.25">
      <c r="E1763" s="7" t="s">
        <v>4</v>
      </c>
      <c r="F1763" s="1">
        <v>1758</v>
      </c>
      <c r="G1763" s="1">
        <v>281</v>
      </c>
      <c r="H1763" s="2">
        <f>SUM($K$5:K1763)</f>
        <v>22748.583333333354</v>
      </c>
      <c r="I1763" s="2">
        <f>SUM($K$1483:K1763)</f>
        <v>7740.3333333333321</v>
      </c>
      <c r="J1763" s="1">
        <v>85.5</v>
      </c>
      <c r="K1763" s="2">
        <v>23.75</v>
      </c>
      <c r="L1763" s="2">
        <v>-0.15277777777777699</v>
      </c>
      <c r="M1763" s="1">
        <f>IF(K1763&gt;0.001,1,0)</f>
        <v>1</v>
      </c>
      <c r="N1763" s="1">
        <f>IF(L1763&lt;-0.0001,1,0)</f>
        <v>1</v>
      </c>
      <c r="O1763" s="3">
        <f t="shared" si="162"/>
        <v>1.0999999999999999E-2</v>
      </c>
      <c r="P1763" s="2">
        <f t="shared" si="163"/>
        <v>142.54910999999998</v>
      </c>
      <c r="Q1763" s="2">
        <f>0.5*$C$7*$C$8*1.2*K1763^2</f>
        <v>222.02853750000003</v>
      </c>
      <c r="R1763" s="2">
        <f>IF(L1763&gt;0,$C$5*L1763,0)</f>
        <v>0</v>
      </c>
      <c r="S1763" s="2">
        <f t="shared" si="164"/>
        <v>364.57764750000001</v>
      </c>
      <c r="T1763" s="2">
        <f>(S1763*K1763)/1000</f>
        <v>8.658719128125</v>
      </c>
      <c r="U1763" s="2">
        <f t="shared" si="165"/>
        <v>8.658719128125</v>
      </c>
      <c r="V1763" s="2">
        <f>SUM(U$5:U1763)</f>
        <v>12576.867845083825</v>
      </c>
      <c r="W1763" s="2">
        <f>V1763/3600</f>
        <v>3.4935744014121735</v>
      </c>
      <c r="X1763" s="2">
        <f>T1763*N1763</f>
        <v>8.658719128125</v>
      </c>
      <c r="Y1763" s="2">
        <f>SUM(X$5:X1763)</f>
        <v>3605.7464306442994</v>
      </c>
      <c r="Z1763" s="2">
        <f t="shared" si="166"/>
        <v>1.0015962307345276</v>
      </c>
      <c r="AA1763" s="2">
        <f>W1763-Z1763</f>
        <v>2.4919781706776458</v>
      </c>
      <c r="AB1763" s="2">
        <f>(0.5*$C$5*K1763^2)/1000</f>
        <v>372.56328124999999</v>
      </c>
      <c r="AC1763" s="2">
        <f t="shared" si="167"/>
        <v>372.56328124999999</v>
      </c>
      <c r="AD1763" s="13"/>
    </row>
    <row r="1764" spans="5:30" x14ac:dyDescent="0.25">
      <c r="E1764" s="7" t="s">
        <v>4</v>
      </c>
      <c r="F1764" s="1">
        <v>1759</v>
      </c>
      <c r="G1764" s="1">
        <v>282</v>
      </c>
      <c r="H1764" s="2">
        <f>SUM($K$5:K1764)</f>
        <v>22772.194444444463</v>
      </c>
      <c r="I1764" s="2">
        <f>SUM($K$1483:K1764)</f>
        <v>7763.9444444444434</v>
      </c>
      <c r="J1764" s="1">
        <v>85</v>
      </c>
      <c r="K1764" s="2">
        <v>23.611111111111111</v>
      </c>
      <c r="L1764" s="2">
        <v>-0.15277777777777699</v>
      </c>
      <c r="M1764" s="1">
        <f>IF(K1764&gt;0.001,1,0)</f>
        <v>1</v>
      </c>
      <c r="N1764" s="1">
        <f>IF(L1764&lt;-0.0001,1,0)</f>
        <v>1</v>
      </c>
      <c r="O1764" s="3">
        <f t="shared" si="162"/>
        <v>1.0999999999999999E-2</v>
      </c>
      <c r="P1764" s="2">
        <f t="shared" si="163"/>
        <v>142.54910999999998</v>
      </c>
      <c r="Q1764" s="2">
        <f>0.5*$C$7*$C$8*1.2*K1764^2</f>
        <v>219.43930555555556</v>
      </c>
      <c r="R1764" s="2">
        <f>IF(L1764&gt;0,$C$5*L1764,0)</f>
        <v>0</v>
      </c>
      <c r="S1764" s="2">
        <f t="shared" si="164"/>
        <v>361.98841555555555</v>
      </c>
      <c r="T1764" s="2">
        <f>(S1764*K1764)/1000</f>
        <v>8.5469487006172837</v>
      </c>
      <c r="U1764" s="2">
        <f t="shared" si="165"/>
        <v>8.5469487006172837</v>
      </c>
      <c r="V1764" s="2">
        <f>SUM(U$5:U1764)</f>
        <v>12585.414793784443</v>
      </c>
      <c r="W1764" s="2">
        <f>V1764/3600</f>
        <v>3.4959485538290118</v>
      </c>
      <c r="X1764" s="2">
        <f>T1764*N1764</f>
        <v>8.5469487006172837</v>
      </c>
      <c r="Y1764" s="2">
        <f>SUM(X$5:X1764)</f>
        <v>3614.2933793449165</v>
      </c>
      <c r="Z1764" s="2">
        <f t="shared" si="166"/>
        <v>1.0039703831513658</v>
      </c>
      <c r="AA1764" s="2">
        <f>W1764-Z1764</f>
        <v>2.4919781706776458</v>
      </c>
      <c r="AB1764" s="2">
        <f>(0.5*$C$5*K1764^2)/1000</f>
        <v>368.21855709876542</v>
      </c>
      <c r="AC1764" s="2">
        <f t="shared" si="167"/>
        <v>368.21855709876542</v>
      </c>
      <c r="AD1764" s="13"/>
    </row>
    <row r="1765" spans="5:30" x14ac:dyDescent="0.25">
      <c r="E1765" s="7" t="s">
        <v>4</v>
      </c>
      <c r="F1765" s="1">
        <v>1760</v>
      </c>
      <c r="G1765" s="1">
        <v>283</v>
      </c>
      <c r="H1765" s="2">
        <f>SUM($K$5:K1765)</f>
        <v>22795.638888888909</v>
      </c>
      <c r="I1765" s="2">
        <f>SUM($K$1483:K1765)</f>
        <v>7787.3888888888878</v>
      </c>
      <c r="J1765" s="1">
        <v>84.4</v>
      </c>
      <c r="K1765" s="2">
        <v>23.444444444444446</v>
      </c>
      <c r="L1765" s="2">
        <v>-0.16666666666666705</v>
      </c>
      <c r="M1765" s="1">
        <f>IF(K1765&gt;0.001,1,0)</f>
        <v>1</v>
      </c>
      <c r="N1765" s="1">
        <f>IF(L1765&lt;-0.0001,1,0)</f>
        <v>1</v>
      </c>
      <c r="O1765" s="3">
        <f t="shared" si="162"/>
        <v>1.0999999999999999E-2</v>
      </c>
      <c r="P1765" s="2">
        <f t="shared" si="163"/>
        <v>142.54910999999998</v>
      </c>
      <c r="Q1765" s="2">
        <f>0.5*$C$7*$C$8*1.2*K1765^2</f>
        <v>216.35227288888893</v>
      </c>
      <c r="R1765" s="2">
        <f>IF(L1765&gt;0,$C$5*L1765,0)</f>
        <v>0</v>
      </c>
      <c r="S1765" s="2">
        <f t="shared" si="164"/>
        <v>358.90138288888892</v>
      </c>
      <c r="T1765" s="2">
        <f>(S1765*K1765)/1000</f>
        <v>8.4142435321728399</v>
      </c>
      <c r="U1765" s="2">
        <f t="shared" si="165"/>
        <v>8.4142435321728399</v>
      </c>
      <c r="V1765" s="2">
        <f>SUM(U$5:U1765)</f>
        <v>12593.829037316616</v>
      </c>
      <c r="W1765" s="2">
        <f>V1765/3600</f>
        <v>3.49828584369906</v>
      </c>
      <c r="X1765" s="2">
        <f>T1765*N1765</f>
        <v>8.4142435321728399</v>
      </c>
      <c r="Y1765" s="2">
        <f>SUM(X$5:X1765)</f>
        <v>3622.7076228770893</v>
      </c>
      <c r="Z1765" s="2">
        <f t="shared" si="166"/>
        <v>1.0063076730214138</v>
      </c>
      <c r="AA1765" s="2">
        <f>W1765-Z1765</f>
        <v>2.4919781706776463</v>
      </c>
      <c r="AB1765" s="2">
        <f>(0.5*$C$5*K1765^2)/1000</f>
        <v>363.03852469135802</v>
      </c>
      <c r="AC1765" s="2">
        <f t="shared" si="167"/>
        <v>363.03852469135802</v>
      </c>
      <c r="AD1765" s="13"/>
    </row>
    <row r="1766" spans="5:30" x14ac:dyDescent="0.25">
      <c r="E1766" s="7" t="s">
        <v>4</v>
      </c>
      <c r="F1766" s="1">
        <v>1761</v>
      </c>
      <c r="G1766" s="1">
        <v>284</v>
      </c>
      <c r="H1766" s="2">
        <f>SUM($K$5:K1766)</f>
        <v>22818.916666666686</v>
      </c>
      <c r="I1766" s="2">
        <f>SUM($K$1483:K1766)</f>
        <v>7810.6666666666652</v>
      </c>
      <c r="J1766" s="1">
        <v>83.8</v>
      </c>
      <c r="K1766" s="2">
        <v>23.277777777777775</v>
      </c>
      <c r="L1766" s="2">
        <v>-0.16666666666666705</v>
      </c>
      <c r="M1766" s="1">
        <f>IF(K1766&gt;0.001,1,0)</f>
        <v>1</v>
      </c>
      <c r="N1766" s="1">
        <f>IF(L1766&lt;-0.0001,1,0)</f>
        <v>1</v>
      </c>
      <c r="O1766" s="3">
        <f t="shared" si="162"/>
        <v>1.0999999999999999E-2</v>
      </c>
      <c r="P1766" s="2">
        <f t="shared" si="163"/>
        <v>142.54910999999998</v>
      </c>
      <c r="Q1766" s="2">
        <f>0.5*$C$7*$C$8*1.2*K1766^2</f>
        <v>213.2871082222222</v>
      </c>
      <c r="R1766" s="2">
        <f>IF(L1766&gt;0,$C$5*L1766,0)</f>
        <v>0</v>
      </c>
      <c r="S1766" s="2">
        <f t="shared" si="164"/>
        <v>355.83621822222221</v>
      </c>
      <c r="T1766" s="2">
        <f>(S1766*K1766)/1000</f>
        <v>8.2830764130617283</v>
      </c>
      <c r="U1766" s="2">
        <f t="shared" si="165"/>
        <v>8.2830764130617283</v>
      </c>
      <c r="V1766" s="2">
        <f>SUM(U$5:U1766)</f>
        <v>12602.112113729678</v>
      </c>
      <c r="W1766" s="2">
        <f>V1766/3600</f>
        <v>3.5005866982582439</v>
      </c>
      <c r="X1766" s="2">
        <f>T1766*N1766</f>
        <v>8.2830764130617283</v>
      </c>
      <c r="Y1766" s="2">
        <f>SUM(X$5:X1766)</f>
        <v>3630.990699290151</v>
      </c>
      <c r="Z1766" s="2">
        <f t="shared" si="166"/>
        <v>1.0086085275805976</v>
      </c>
      <c r="AA1766" s="2">
        <f>W1766-Z1766</f>
        <v>2.4919781706776463</v>
      </c>
      <c r="AB1766" s="2">
        <f>(0.5*$C$5*K1766^2)/1000</f>
        <v>357.895186728395</v>
      </c>
      <c r="AC1766" s="2">
        <f t="shared" si="167"/>
        <v>357.895186728395</v>
      </c>
      <c r="AD1766" s="13"/>
    </row>
    <row r="1767" spans="5:30" x14ac:dyDescent="0.25">
      <c r="E1767" s="7" t="s">
        <v>4</v>
      </c>
      <c r="F1767" s="1">
        <v>1762</v>
      </c>
      <c r="G1767" s="1">
        <v>285</v>
      </c>
      <c r="H1767" s="2">
        <f>SUM($K$5:K1767)</f>
        <v>22842.027777777796</v>
      </c>
      <c r="I1767" s="2">
        <f>SUM($K$1483:K1767)</f>
        <v>7833.7777777777765</v>
      </c>
      <c r="J1767" s="1">
        <v>83.2</v>
      </c>
      <c r="K1767" s="2">
        <v>23.111111111111111</v>
      </c>
      <c r="L1767" s="2">
        <v>-0.16666666666666705</v>
      </c>
      <c r="M1767" s="1">
        <f>IF(K1767&gt;0.001,1,0)</f>
        <v>1</v>
      </c>
      <c r="N1767" s="1">
        <f>IF(L1767&lt;-0.0001,1,0)</f>
        <v>1</v>
      </c>
      <c r="O1767" s="3">
        <f t="shared" si="162"/>
        <v>1.0999999999999999E-2</v>
      </c>
      <c r="P1767" s="2">
        <f t="shared" si="163"/>
        <v>142.54910999999998</v>
      </c>
      <c r="Q1767" s="2">
        <f>0.5*$C$7*$C$8*1.2*K1767^2</f>
        <v>210.24381155555557</v>
      </c>
      <c r="R1767" s="2">
        <f>IF(L1767&gt;0,$C$5*L1767,0)</f>
        <v>0</v>
      </c>
      <c r="S1767" s="2">
        <f t="shared" si="164"/>
        <v>352.79292155555555</v>
      </c>
      <c r="T1767" s="2">
        <f>(S1767*K1767)/1000</f>
        <v>8.15343640928395</v>
      </c>
      <c r="U1767" s="2">
        <f t="shared" si="165"/>
        <v>8.15343640928395</v>
      </c>
      <c r="V1767" s="2">
        <f>SUM(U$5:U1767)</f>
        <v>12610.265550138962</v>
      </c>
      <c r="W1767" s="2">
        <f>V1767/3600</f>
        <v>3.502851541705267</v>
      </c>
      <c r="X1767" s="2">
        <f>T1767*N1767</f>
        <v>8.15343640928395</v>
      </c>
      <c r="Y1767" s="2">
        <f>SUM(X$5:X1767)</f>
        <v>3639.1441356994351</v>
      </c>
      <c r="Z1767" s="2">
        <f t="shared" si="166"/>
        <v>1.0108733710276208</v>
      </c>
      <c r="AA1767" s="2">
        <f>W1767-Z1767</f>
        <v>2.4919781706776463</v>
      </c>
      <c r="AB1767" s="2">
        <f>(0.5*$C$5*K1767^2)/1000</f>
        <v>352.78854320987654</v>
      </c>
      <c r="AC1767" s="2">
        <f t="shared" si="167"/>
        <v>352.78854320987654</v>
      </c>
      <c r="AD1767" s="13"/>
    </row>
    <row r="1768" spans="5:30" x14ac:dyDescent="0.25">
      <c r="E1768" s="7" t="s">
        <v>4</v>
      </c>
      <c r="F1768" s="1">
        <v>1763</v>
      </c>
      <c r="G1768" s="1">
        <v>286</v>
      </c>
      <c r="H1768" s="2">
        <f>SUM($K$5:K1768)</f>
        <v>22864.972222222241</v>
      </c>
      <c r="I1768" s="2">
        <f>SUM($K$1483:K1768)</f>
        <v>7856.7222222222208</v>
      </c>
      <c r="J1768" s="1">
        <v>82.6</v>
      </c>
      <c r="K1768" s="2">
        <v>22.944444444444443</v>
      </c>
      <c r="L1768" s="2">
        <v>-0.16666666666666705</v>
      </c>
      <c r="M1768" s="1">
        <f>IF(K1768&gt;0.001,1,0)</f>
        <v>1</v>
      </c>
      <c r="N1768" s="1">
        <f>IF(L1768&lt;-0.0001,1,0)</f>
        <v>1</v>
      </c>
      <c r="O1768" s="3">
        <f t="shared" si="162"/>
        <v>1.0999999999999999E-2</v>
      </c>
      <c r="P1768" s="2">
        <f t="shared" si="163"/>
        <v>142.54910999999998</v>
      </c>
      <c r="Q1768" s="2">
        <f>0.5*$C$7*$C$8*1.2*K1768^2</f>
        <v>207.22238288888889</v>
      </c>
      <c r="R1768" s="2">
        <f>IF(L1768&gt;0,$C$5*L1768,0)</f>
        <v>0</v>
      </c>
      <c r="S1768" s="2">
        <f t="shared" si="164"/>
        <v>349.77149288888887</v>
      </c>
      <c r="T1768" s="2">
        <f>(S1768*K1768)/1000</f>
        <v>8.0253125868395063</v>
      </c>
      <c r="U1768" s="2">
        <f t="shared" si="165"/>
        <v>8.0253125868395063</v>
      </c>
      <c r="V1768" s="2">
        <f>SUM(U$5:U1768)</f>
        <v>12618.290862725802</v>
      </c>
      <c r="W1768" s="2">
        <f>V1768/3600</f>
        <v>3.5050807952016116</v>
      </c>
      <c r="X1768" s="2">
        <f>T1768*N1768</f>
        <v>8.0253125868395063</v>
      </c>
      <c r="Y1768" s="2">
        <f>SUM(X$5:X1768)</f>
        <v>3647.1694482862745</v>
      </c>
      <c r="Z1768" s="2">
        <f t="shared" si="166"/>
        <v>1.0131026245239652</v>
      </c>
      <c r="AA1768" s="2">
        <f>W1768-Z1768</f>
        <v>2.4919781706776467</v>
      </c>
      <c r="AB1768" s="2">
        <f>(0.5*$C$5*K1768^2)/1000</f>
        <v>347.71859413580239</v>
      </c>
      <c r="AC1768" s="2">
        <f t="shared" si="167"/>
        <v>347.71859413580239</v>
      </c>
      <c r="AD1768" s="13"/>
    </row>
    <row r="1769" spans="5:30" x14ac:dyDescent="0.25">
      <c r="E1769" s="7" t="s">
        <v>4</v>
      </c>
      <c r="F1769" s="1">
        <v>1764</v>
      </c>
      <c r="G1769" s="1">
        <v>287</v>
      </c>
      <c r="H1769" s="2">
        <f>SUM($K$5:K1769)</f>
        <v>22887.750000000018</v>
      </c>
      <c r="I1769" s="2">
        <f>SUM($K$1483:K1769)</f>
        <v>7879.4999999999982</v>
      </c>
      <c r="J1769" s="1">
        <v>82</v>
      </c>
      <c r="K1769" s="2">
        <v>22.777777777777779</v>
      </c>
      <c r="L1769" s="2">
        <v>-0.18055555555555516</v>
      </c>
      <c r="M1769" s="1">
        <f>IF(K1769&gt;0.001,1,0)</f>
        <v>1</v>
      </c>
      <c r="N1769" s="1">
        <f>IF(L1769&lt;-0.0001,1,0)</f>
        <v>1</v>
      </c>
      <c r="O1769" s="3">
        <f t="shared" si="162"/>
        <v>1.0999999999999999E-2</v>
      </c>
      <c r="P1769" s="2">
        <f t="shared" si="163"/>
        <v>142.54910999999998</v>
      </c>
      <c r="Q1769" s="2">
        <f>0.5*$C$7*$C$8*1.2*K1769^2</f>
        <v>204.22282222222228</v>
      </c>
      <c r="R1769" s="2">
        <f>IF(L1769&gt;0,$C$5*L1769,0)</f>
        <v>0</v>
      </c>
      <c r="S1769" s="2">
        <f t="shared" si="164"/>
        <v>346.77193222222229</v>
      </c>
      <c r="T1769" s="2">
        <f>(S1769*K1769)/1000</f>
        <v>7.8986940117283968</v>
      </c>
      <c r="U1769" s="2">
        <f t="shared" si="165"/>
        <v>7.8986940117283968</v>
      </c>
      <c r="V1769" s="2">
        <f>SUM(U$5:U1769)</f>
        <v>12626.18955673753</v>
      </c>
      <c r="W1769" s="2">
        <f>V1769/3600</f>
        <v>3.5072748768715361</v>
      </c>
      <c r="X1769" s="2">
        <f>T1769*N1769</f>
        <v>7.8986940117283968</v>
      </c>
      <c r="Y1769" s="2">
        <f>SUM(X$5:X1769)</f>
        <v>3655.0681422980028</v>
      </c>
      <c r="Z1769" s="2">
        <f t="shared" si="166"/>
        <v>1.0152967061938898</v>
      </c>
      <c r="AA1769" s="2">
        <f>W1769-Z1769</f>
        <v>2.4919781706776463</v>
      </c>
      <c r="AB1769" s="2">
        <f>(0.5*$C$5*K1769^2)/1000</f>
        <v>342.68533950617291</v>
      </c>
      <c r="AC1769" s="2">
        <f t="shared" si="167"/>
        <v>342.68533950617291</v>
      </c>
      <c r="AD1769" s="13"/>
    </row>
    <row r="1770" spans="5:30" x14ac:dyDescent="0.25">
      <c r="E1770" s="7" t="s">
        <v>4</v>
      </c>
      <c r="F1770" s="1">
        <v>1765</v>
      </c>
      <c r="G1770" s="1">
        <v>288</v>
      </c>
      <c r="H1770" s="2">
        <f>SUM($K$5:K1770)</f>
        <v>22910.33333333335</v>
      </c>
      <c r="I1770" s="2">
        <f>SUM($K$1483:K1770)</f>
        <v>7902.0833333333312</v>
      </c>
      <c r="J1770" s="1">
        <v>81.3</v>
      </c>
      <c r="K1770" s="2">
        <v>22.583333333333332</v>
      </c>
      <c r="L1770" s="2">
        <v>-0.22222222222222143</v>
      </c>
      <c r="M1770" s="1">
        <f>IF(K1770&gt;0.001,1,0)</f>
        <v>1</v>
      </c>
      <c r="N1770" s="1">
        <f>IF(L1770&lt;-0.0001,1,0)</f>
        <v>1</v>
      </c>
      <c r="O1770" s="3">
        <f t="shared" si="162"/>
        <v>1.0999999999999999E-2</v>
      </c>
      <c r="P1770" s="2">
        <f t="shared" si="163"/>
        <v>142.54910999999998</v>
      </c>
      <c r="Q1770" s="2">
        <f>0.5*$C$7*$C$8*1.2*K1770^2</f>
        <v>200.75097349999999</v>
      </c>
      <c r="R1770" s="2">
        <f>IF(L1770&gt;0,$C$5*L1770,0)</f>
        <v>0</v>
      </c>
      <c r="S1770" s="2">
        <f t="shared" si="164"/>
        <v>343.30008349999997</v>
      </c>
      <c r="T1770" s="2">
        <f>(S1770*K1770)/1000</f>
        <v>7.7528602190416658</v>
      </c>
      <c r="U1770" s="2">
        <f t="shared" si="165"/>
        <v>7.7528602190416658</v>
      </c>
      <c r="V1770" s="2">
        <f>SUM(U$5:U1770)</f>
        <v>12633.942416956572</v>
      </c>
      <c r="W1770" s="2">
        <f>V1770/3600</f>
        <v>3.5094284491546035</v>
      </c>
      <c r="X1770" s="2">
        <f>T1770*N1770</f>
        <v>7.7528602190416658</v>
      </c>
      <c r="Y1770" s="2">
        <f>SUM(X$5:X1770)</f>
        <v>3662.8210025170447</v>
      </c>
      <c r="Z1770" s="2">
        <f t="shared" si="166"/>
        <v>1.0174502784769568</v>
      </c>
      <c r="AA1770" s="2">
        <f>W1770-Z1770</f>
        <v>2.4919781706776467</v>
      </c>
      <c r="AB1770" s="2">
        <f>(0.5*$C$5*K1770^2)/1000</f>
        <v>336.85958680555552</v>
      </c>
      <c r="AC1770" s="2">
        <f t="shared" si="167"/>
        <v>336.85958680555552</v>
      </c>
      <c r="AD1770" s="13"/>
    </row>
    <row r="1771" spans="5:30" x14ac:dyDescent="0.25">
      <c r="E1771" s="7" t="s">
        <v>4</v>
      </c>
      <c r="F1771" s="1">
        <v>1766</v>
      </c>
      <c r="G1771" s="1">
        <v>289</v>
      </c>
      <c r="H1771" s="2">
        <f>SUM($K$5:K1771)</f>
        <v>22932.666666666682</v>
      </c>
      <c r="I1771" s="2">
        <f>SUM($K$1483:K1771)</f>
        <v>7924.4166666666642</v>
      </c>
      <c r="J1771" s="1">
        <v>80.400000000000006</v>
      </c>
      <c r="K1771" s="2">
        <v>22.333333333333336</v>
      </c>
      <c r="L1771" s="2">
        <v>-0.30555555555555597</v>
      </c>
      <c r="M1771" s="1">
        <f>IF(K1771&gt;0.001,1,0)</f>
        <v>1</v>
      </c>
      <c r="N1771" s="1">
        <f>IF(L1771&lt;-0.0001,1,0)</f>
        <v>1</v>
      </c>
      <c r="O1771" s="3">
        <f t="shared" si="162"/>
        <v>1.0999999999999999E-2</v>
      </c>
      <c r="P1771" s="2">
        <f t="shared" si="163"/>
        <v>142.54910999999998</v>
      </c>
      <c r="Q1771" s="2">
        <f>0.5*$C$7*$C$8*1.2*K1771^2</f>
        <v>196.33090400000006</v>
      </c>
      <c r="R1771" s="2">
        <f>IF(L1771&gt;0,$C$5*L1771,0)</f>
        <v>0</v>
      </c>
      <c r="S1771" s="2">
        <f t="shared" si="164"/>
        <v>338.88001400000007</v>
      </c>
      <c r="T1771" s="2">
        <f>(S1771*K1771)/1000</f>
        <v>7.5683203126666694</v>
      </c>
      <c r="U1771" s="2">
        <f t="shared" si="165"/>
        <v>7.5683203126666694</v>
      </c>
      <c r="V1771" s="2">
        <f>SUM(U$5:U1771)</f>
        <v>12641.510737269238</v>
      </c>
      <c r="W1771" s="2">
        <f>V1771/3600</f>
        <v>3.5115307603525663</v>
      </c>
      <c r="X1771" s="2">
        <f>T1771*N1771</f>
        <v>7.5683203126666694</v>
      </c>
      <c r="Y1771" s="2">
        <f>SUM(X$5:X1771)</f>
        <v>3670.3893228297115</v>
      </c>
      <c r="Z1771" s="2">
        <f t="shared" si="166"/>
        <v>1.0195525896749198</v>
      </c>
      <c r="AA1771" s="2">
        <f>W1771-Z1771</f>
        <v>2.4919781706776467</v>
      </c>
      <c r="AB1771" s="2">
        <f>(0.5*$C$5*K1771^2)/1000</f>
        <v>329.4427222222223</v>
      </c>
      <c r="AC1771" s="2">
        <f t="shared" si="167"/>
        <v>329.4427222222223</v>
      </c>
      <c r="AD1771" s="13"/>
    </row>
    <row r="1772" spans="5:30" x14ac:dyDescent="0.25">
      <c r="E1772" s="7" t="s">
        <v>4</v>
      </c>
      <c r="F1772" s="1">
        <v>1767</v>
      </c>
      <c r="G1772" s="1">
        <v>290</v>
      </c>
      <c r="H1772" s="2">
        <f>SUM($K$5:K1772)</f>
        <v>22954.638888888905</v>
      </c>
      <c r="I1772" s="2">
        <f>SUM($K$1483:K1772)</f>
        <v>7946.3888888888869</v>
      </c>
      <c r="J1772" s="1">
        <v>79.099999999999994</v>
      </c>
      <c r="K1772" s="2">
        <v>21.972222222222221</v>
      </c>
      <c r="L1772" s="2">
        <v>-0.41666666666666663</v>
      </c>
      <c r="M1772" s="1">
        <f>IF(K1772&gt;0.001,1,0)</f>
        <v>1</v>
      </c>
      <c r="N1772" s="1">
        <f>IF(L1772&lt;-0.0001,1,0)</f>
        <v>1</v>
      </c>
      <c r="O1772" s="3">
        <f t="shared" si="162"/>
        <v>1.0999999999999999E-2</v>
      </c>
      <c r="P1772" s="2">
        <f t="shared" si="163"/>
        <v>142.54910999999998</v>
      </c>
      <c r="Q1772" s="2">
        <f>0.5*$C$7*$C$8*1.2*K1772^2</f>
        <v>190.0332237222222</v>
      </c>
      <c r="R1772" s="2">
        <f>IF(L1772&gt;0,$C$5*L1772,0)</f>
        <v>0</v>
      </c>
      <c r="S1772" s="2">
        <f t="shared" si="164"/>
        <v>332.58233372222219</v>
      </c>
      <c r="T1772" s="2">
        <f>(S1772*K1772)/1000</f>
        <v>7.3075729437299373</v>
      </c>
      <c r="U1772" s="2">
        <f t="shared" si="165"/>
        <v>7.3075729437299373</v>
      </c>
      <c r="V1772" s="2">
        <f>SUM(U$5:U1772)</f>
        <v>12648.818310212968</v>
      </c>
      <c r="W1772" s="2">
        <f>V1772/3600</f>
        <v>3.5135606417258245</v>
      </c>
      <c r="X1772" s="2">
        <f>T1772*N1772</f>
        <v>7.3075729437299373</v>
      </c>
      <c r="Y1772" s="2">
        <f>SUM(X$5:X1772)</f>
        <v>3677.6968957734416</v>
      </c>
      <c r="Z1772" s="2">
        <f t="shared" si="166"/>
        <v>1.0215824710481782</v>
      </c>
      <c r="AA1772" s="2">
        <f>W1772-Z1772</f>
        <v>2.4919781706776463</v>
      </c>
      <c r="AB1772" s="2">
        <f>(0.5*$C$5*K1772^2)/1000</f>
        <v>318.87523186728396</v>
      </c>
      <c r="AC1772" s="2">
        <f t="shared" si="167"/>
        <v>318.87523186728396</v>
      </c>
      <c r="AD1772" s="13"/>
    </row>
    <row r="1773" spans="5:30" x14ac:dyDescent="0.25">
      <c r="E1773" s="7" t="s">
        <v>4</v>
      </c>
      <c r="F1773" s="1">
        <v>1768</v>
      </c>
      <c r="G1773" s="1">
        <v>291</v>
      </c>
      <c r="H1773" s="2">
        <f>SUM($K$5:K1773)</f>
        <v>22976.138888888905</v>
      </c>
      <c r="I1773" s="2">
        <f>SUM($K$1483:K1773)</f>
        <v>7967.8888888888869</v>
      </c>
      <c r="J1773" s="1">
        <v>77.400000000000006</v>
      </c>
      <c r="K1773" s="2">
        <v>21.5</v>
      </c>
      <c r="L1773" s="2">
        <v>-0.55555555555555558</v>
      </c>
      <c r="M1773" s="1">
        <f>IF(K1773&gt;0.001,1,0)</f>
        <v>1</v>
      </c>
      <c r="N1773" s="1">
        <f>IF(L1773&lt;-0.0001,1,0)</f>
        <v>1</v>
      </c>
      <c r="O1773" s="3">
        <f t="shared" si="162"/>
        <v>1.0999999999999999E-2</v>
      </c>
      <c r="P1773" s="2">
        <f t="shared" si="163"/>
        <v>142.54910999999998</v>
      </c>
      <c r="Q1773" s="2">
        <f>0.5*$C$7*$C$8*1.2*K1773^2</f>
        <v>181.95269400000001</v>
      </c>
      <c r="R1773" s="2">
        <f>IF(L1773&gt;0,$C$5*L1773,0)</f>
        <v>0</v>
      </c>
      <c r="S1773" s="2">
        <f t="shared" si="164"/>
        <v>324.50180399999999</v>
      </c>
      <c r="T1773" s="2">
        <f>(S1773*K1773)/1000</f>
        <v>6.9767887860000002</v>
      </c>
      <c r="U1773" s="2">
        <f t="shared" si="165"/>
        <v>6.9767887860000002</v>
      </c>
      <c r="V1773" s="2">
        <f>SUM(U$5:U1773)</f>
        <v>12655.795098998968</v>
      </c>
      <c r="W1773" s="2">
        <f>V1773/3600</f>
        <v>3.5154986386108242</v>
      </c>
      <c r="X1773" s="2">
        <f>T1773*N1773</f>
        <v>6.9767887860000002</v>
      </c>
      <c r="Y1773" s="2">
        <f>SUM(X$5:X1773)</f>
        <v>3684.6736845594414</v>
      </c>
      <c r="Z1773" s="2">
        <f t="shared" si="166"/>
        <v>1.0235204679331782</v>
      </c>
      <c r="AA1773" s="2">
        <f>W1773-Z1773</f>
        <v>2.4919781706776458</v>
      </c>
      <c r="AB1773" s="2">
        <f>(0.5*$C$5*K1773^2)/1000</f>
        <v>305.316125</v>
      </c>
      <c r="AC1773" s="2">
        <f t="shared" si="167"/>
        <v>305.316125</v>
      </c>
      <c r="AD1773" s="13"/>
    </row>
    <row r="1774" spans="5:30" x14ac:dyDescent="0.25">
      <c r="E1774" s="7" t="s">
        <v>4</v>
      </c>
      <c r="F1774" s="1">
        <v>1769</v>
      </c>
      <c r="G1774" s="1">
        <v>292</v>
      </c>
      <c r="H1774" s="2">
        <f>SUM($K$5:K1774)</f>
        <v>22997.000000000015</v>
      </c>
      <c r="I1774" s="2">
        <f>SUM($K$1483:K1774)</f>
        <v>7988.7499999999982</v>
      </c>
      <c r="J1774" s="1">
        <v>75.099999999999994</v>
      </c>
      <c r="K1774" s="2">
        <v>20.861111111111111</v>
      </c>
      <c r="L1774" s="2">
        <v>-0.70833333333333448</v>
      </c>
      <c r="M1774" s="1">
        <f>IF(K1774&gt;0.001,1,0)</f>
        <v>1</v>
      </c>
      <c r="N1774" s="1">
        <f>IF(L1774&lt;-0.0001,1,0)</f>
        <v>1</v>
      </c>
      <c r="O1774" s="3">
        <f t="shared" si="162"/>
        <v>1.0999999999999999E-2</v>
      </c>
      <c r="P1774" s="2">
        <f t="shared" si="163"/>
        <v>142.54910999999998</v>
      </c>
      <c r="Q1774" s="2">
        <f>0.5*$C$7*$C$8*1.2*K1774^2</f>
        <v>171.29963705555556</v>
      </c>
      <c r="R1774" s="2">
        <f>IF(L1774&gt;0,$C$5*L1774,0)</f>
        <v>0</v>
      </c>
      <c r="S1774" s="2">
        <f t="shared" si="164"/>
        <v>313.84874705555558</v>
      </c>
      <c r="T1774" s="2">
        <f>(S1774*K1774)/1000</f>
        <v>6.5472335844089509</v>
      </c>
      <c r="U1774" s="2">
        <f t="shared" si="165"/>
        <v>6.5472335844089509</v>
      </c>
      <c r="V1774" s="2">
        <f>SUM(U$5:U1774)</f>
        <v>12662.342332583377</v>
      </c>
      <c r="W1774" s="2">
        <f>V1774/3600</f>
        <v>3.5173173146064936</v>
      </c>
      <c r="X1774" s="2">
        <f>T1774*N1774</f>
        <v>6.5472335844089509</v>
      </c>
      <c r="Y1774" s="2">
        <f>SUM(X$5:X1774)</f>
        <v>3691.2209181438502</v>
      </c>
      <c r="Z1774" s="2">
        <f t="shared" si="166"/>
        <v>1.0253391439288473</v>
      </c>
      <c r="AA1774" s="2">
        <f>W1774-Z1774</f>
        <v>2.4919781706776463</v>
      </c>
      <c r="AB1774" s="2">
        <f>(0.5*$C$5*K1774^2)/1000</f>
        <v>287.44032445987654</v>
      </c>
      <c r="AC1774" s="2">
        <f t="shared" si="167"/>
        <v>287.44032445987654</v>
      </c>
      <c r="AD1774" s="13"/>
    </row>
    <row r="1775" spans="5:30" x14ac:dyDescent="0.25">
      <c r="E1775" s="7" t="s">
        <v>4</v>
      </c>
      <c r="F1775" s="1">
        <v>1770</v>
      </c>
      <c r="G1775" s="1">
        <v>293</v>
      </c>
      <c r="H1775" s="2">
        <f>SUM($K$5:K1775)</f>
        <v>23017.083333333347</v>
      </c>
      <c r="I1775" s="2">
        <f>SUM($K$1483:K1775)</f>
        <v>8008.8333333333312</v>
      </c>
      <c r="J1775" s="1">
        <v>72.3</v>
      </c>
      <c r="K1775" s="2">
        <v>20.083333333333332</v>
      </c>
      <c r="L1775" s="2">
        <v>-0.83333333333333326</v>
      </c>
      <c r="M1775" s="1">
        <f>IF(K1775&gt;0.001,1,0)</f>
        <v>1</v>
      </c>
      <c r="N1775" s="1">
        <f>IF(L1775&lt;-0.0001,1,0)</f>
        <v>1</v>
      </c>
      <c r="O1775" s="3">
        <f t="shared" si="162"/>
        <v>1.0999999999999999E-2</v>
      </c>
      <c r="P1775" s="2">
        <f t="shared" si="163"/>
        <v>142.54910999999998</v>
      </c>
      <c r="Q1775" s="2">
        <f>0.5*$C$7*$C$8*1.2*K1775^2</f>
        <v>158.76441349999999</v>
      </c>
      <c r="R1775" s="2">
        <f>IF(L1775&gt;0,$C$5*L1775,0)</f>
        <v>0</v>
      </c>
      <c r="S1775" s="2">
        <f t="shared" si="164"/>
        <v>301.31352349999997</v>
      </c>
      <c r="T1775" s="2">
        <f>(S1775*K1775)/1000</f>
        <v>6.0513799302916658</v>
      </c>
      <c r="U1775" s="2">
        <f t="shared" si="165"/>
        <v>6.0513799302916658</v>
      </c>
      <c r="V1775" s="2">
        <f>SUM(U$5:U1775)</f>
        <v>12668.393712513669</v>
      </c>
      <c r="W1775" s="2">
        <f>V1775/3600</f>
        <v>3.5189982534760191</v>
      </c>
      <c r="X1775" s="2">
        <f>T1775*N1775</f>
        <v>6.0513799302916658</v>
      </c>
      <c r="Y1775" s="2">
        <f>SUM(X$5:X1775)</f>
        <v>3697.2722980741419</v>
      </c>
      <c r="Z1775" s="2">
        <f t="shared" si="166"/>
        <v>1.0270200827983726</v>
      </c>
      <c r="AA1775" s="2">
        <f>W1775-Z1775</f>
        <v>2.4919781706776467</v>
      </c>
      <c r="AB1775" s="2">
        <f>(0.5*$C$5*K1775^2)/1000</f>
        <v>266.4062534722222</v>
      </c>
      <c r="AC1775" s="2">
        <f t="shared" si="167"/>
        <v>266.4062534722222</v>
      </c>
      <c r="AD1775" s="13"/>
    </row>
    <row r="1776" spans="5:30" x14ac:dyDescent="0.25">
      <c r="E1776" s="7" t="s">
        <v>4</v>
      </c>
      <c r="F1776" s="1">
        <v>1771</v>
      </c>
      <c r="G1776" s="1">
        <v>294</v>
      </c>
      <c r="H1776" s="2">
        <f>SUM($K$5:K1776)</f>
        <v>23036.277777777792</v>
      </c>
      <c r="I1776" s="2">
        <f>SUM($K$1483:K1776)</f>
        <v>8028.0277777777756</v>
      </c>
      <c r="J1776" s="1">
        <v>69.099999999999994</v>
      </c>
      <c r="K1776" s="2">
        <v>19.194444444444443</v>
      </c>
      <c r="L1776" s="2">
        <v>-0.88888888888888773</v>
      </c>
      <c r="M1776" s="1">
        <f>IF(K1776&gt;0.001,1,0)</f>
        <v>1</v>
      </c>
      <c r="N1776" s="1">
        <f>IF(L1776&lt;-0.0001,1,0)</f>
        <v>1</v>
      </c>
      <c r="O1776" s="3">
        <f t="shared" si="162"/>
        <v>1.0999999999999999E-2</v>
      </c>
      <c r="P1776" s="2">
        <f t="shared" si="163"/>
        <v>142.54910999999998</v>
      </c>
      <c r="Q1776" s="2">
        <f>0.5*$C$7*$C$8*1.2*K1776^2</f>
        <v>145.02159038888888</v>
      </c>
      <c r="R1776" s="2">
        <f>IF(L1776&gt;0,$C$5*L1776,0)</f>
        <v>0</v>
      </c>
      <c r="S1776" s="2">
        <f t="shared" si="164"/>
        <v>287.57070038888889</v>
      </c>
      <c r="T1776" s="2">
        <f>(S1776*K1776)/1000</f>
        <v>5.5197598324645059</v>
      </c>
      <c r="U1776" s="2">
        <f t="shared" si="165"/>
        <v>5.5197598324645059</v>
      </c>
      <c r="V1776" s="2">
        <f>SUM(U$5:U1776)</f>
        <v>12673.913472346134</v>
      </c>
      <c r="W1776" s="2">
        <f>V1776/3600</f>
        <v>3.5205315200961484</v>
      </c>
      <c r="X1776" s="2">
        <f>T1776*N1776</f>
        <v>5.5197598324645059</v>
      </c>
      <c r="Y1776" s="2">
        <f>SUM(X$5:X1776)</f>
        <v>3702.7920579066063</v>
      </c>
      <c r="Z1776" s="2">
        <f t="shared" si="166"/>
        <v>1.0285533494185017</v>
      </c>
      <c r="AA1776" s="2">
        <f>W1776-Z1776</f>
        <v>2.4919781706776467</v>
      </c>
      <c r="AB1776" s="2">
        <f>(0.5*$C$5*K1776^2)/1000</f>
        <v>243.34583371913575</v>
      </c>
      <c r="AC1776" s="2">
        <f t="shared" si="167"/>
        <v>243.34583371913575</v>
      </c>
      <c r="AD1776" s="13"/>
    </row>
    <row r="1777" spans="5:30" x14ac:dyDescent="0.25">
      <c r="E1777" s="7" t="s">
        <v>4</v>
      </c>
      <c r="F1777" s="1">
        <v>1772</v>
      </c>
      <c r="G1777" s="1">
        <v>295</v>
      </c>
      <c r="H1777" s="2">
        <f>SUM($K$5:K1777)</f>
        <v>23054.583333333347</v>
      </c>
      <c r="I1777" s="2">
        <f>SUM($K$1483:K1777)</f>
        <v>8046.3333333333312</v>
      </c>
      <c r="J1777" s="1">
        <v>65.900000000000006</v>
      </c>
      <c r="K1777" s="2">
        <v>18.305555555555557</v>
      </c>
      <c r="L1777" s="2">
        <v>-0.88888888888888773</v>
      </c>
      <c r="M1777" s="1">
        <f>IF(K1777&gt;0.001,1,0)</f>
        <v>1</v>
      </c>
      <c r="N1777" s="1">
        <f>IF(L1777&lt;-0.0001,1,0)</f>
        <v>1</v>
      </c>
      <c r="O1777" s="3">
        <f t="shared" si="162"/>
        <v>1.0999999999999999E-2</v>
      </c>
      <c r="P1777" s="2">
        <f t="shared" si="163"/>
        <v>142.54910999999998</v>
      </c>
      <c r="Q1777" s="2">
        <f>0.5*$C$7*$C$8*1.2*K1777^2</f>
        <v>131.90079038888894</v>
      </c>
      <c r="R1777" s="2">
        <f>IF(L1777&gt;0,$C$5*L1777,0)</f>
        <v>0</v>
      </c>
      <c r="S1777" s="2">
        <f t="shared" si="164"/>
        <v>274.44990038888892</v>
      </c>
      <c r="T1777" s="2">
        <f>(S1777*K1777)/1000</f>
        <v>5.0239578987854951</v>
      </c>
      <c r="U1777" s="2">
        <f t="shared" si="165"/>
        <v>5.0239578987854951</v>
      </c>
      <c r="V1777" s="2">
        <f>SUM(U$5:U1777)</f>
        <v>12678.93743024492</v>
      </c>
      <c r="W1777" s="2">
        <f>V1777/3600</f>
        <v>3.5219270639569222</v>
      </c>
      <c r="X1777" s="2">
        <f>T1777*N1777</f>
        <v>5.0239578987854951</v>
      </c>
      <c r="Y1777" s="2">
        <f>SUM(X$5:X1777)</f>
        <v>3707.8160158053915</v>
      </c>
      <c r="Z1777" s="2">
        <f t="shared" si="166"/>
        <v>1.0299488932792755</v>
      </c>
      <c r="AA1777" s="2">
        <f>W1777-Z1777</f>
        <v>2.4919781706776467</v>
      </c>
      <c r="AB1777" s="2">
        <f>(0.5*$C$5*K1777^2)/1000</f>
        <v>221.32916705246919</v>
      </c>
      <c r="AC1777" s="2">
        <f t="shared" si="167"/>
        <v>221.32916705246919</v>
      </c>
      <c r="AD1777" s="13"/>
    </row>
    <row r="1778" spans="5:30" x14ac:dyDescent="0.25">
      <c r="E1778" s="7" t="s">
        <v>4</v>
      </c>
      <c r="F1778" s="1">
        <v>1773</v>
      </c>
      <c r="G1778" s="1">
        <v>296</v>
      </c>
      <c r="H1778" s="2">
        <f>SUM($K$5:K1778)</f>
        <v>23072.000000000015</v>
      </c>
      <c r="I1778" s="2">
        <f>SUM($K$1483:K1778)</f>
        <v>8063.7499999999982</v>
      </c>
      <c r="J1778" s="1">
        <v>62.7</v>
      </c>
      <c r="K1778" s="2">
        <v>17.416666666666668</v>
      </c>
      <c r="L1778" s="2">
        <v>-0.86111111111111149</v>
      </c>
      <c r="M1778" s="1">
        <f>IF(K1778&gt;0.001,1,0)</f>
        <v>1</v>
      </c>
      <c r="N1778" s="1">
        <f>IF(L1778&lt;-0.0001,1,0)</f>
        <v>1</v>
      </c>
      <c r="O1778" s="3">
        <f t="shared" si="162"/>
        <v>1.0999999999999999E-2</v>
      </c>
      <c r="P1778" s="2">
        <f t="shared" si="163"/>
        <v>142.54910999999998</v>
      </c>
      <c r="Q1778" s="2">
        <f>0.5*$C$7*$C$8*1.2*K1778^2</f>
        <v>119.40201350000002</v>
      </c>
      <c r="R1778" s="2">
        <f>IF(L1778&gt;0,$C$5*L1778,0)</f>
        <v>0</v>
      </c>
      <c r="S1778" s="2">
        <f t="shared" si="164"/>
        <v>261.95112349999999</v>
      </c>
      <c r="T1778" s="2">
        <f>(S1778*K1778)/1000</f>
        <v>4.5623154009583331</v>
      </c>
      <c r="U1778" s="2">
        <f t="shared" si="165"/>
        <v>4.5623154009583331</v>
      </c>
      <c r="V1778" s="2">
        <f>SUM(U$5:U1778)</f>
        <v>12683.499745645879</v>
      </c>
      <c r="W1778" s="2">
        <f>V1778/3600</f>
        <v>3.5231943737905218</v>
      </c>
      <c r="X1778" s="2">
        <f>T1778*N1778</f>
        <v>4.5623154009583331</v>
      </c>
      <c r="Y1778" s="2">
        <f>SUM(X$5:X1778)</f>
        <v>3712.3783312063497</v>
      </c>
      <c r="Z1778" s="2">
        <f t="shared" si="166"/>
        <v>1.0312162031128749</v>
      </c>
      <c r="AA1778" s="2">
        <f>W1778-Z1778</f>
        <v>2.4919781706776467</v>
      </c>
      <c r="AB1778" s="2">
        <f>(0.5*$C$5*K1778^2)/1000</f>
        <v>200.35625347222225</v>
      </c>
      <c r="AC1778" s="2">
        <f t="shared" si="167"/>
        <v>200.35625347222225</v>
      </c>
      <c r="AD1778" s="13"/>
    </row>
    <row r="1779" spans="5:30" x14ac:dyDescent="0.25">
      <c r="E1779" s="7" t="s">
        <v>4</v>
      </c>
      <c r="F1779" s="1">
        <v>1774</v>
      </c>
      <c r="G1779" s="1">
        <v>297</v>
      </c>
      <c r="H1779" s="2">
        <f>SUM($K$5:K1779)</f>
        <v>23088.583333333347</v>
      </c>
      <c r="I1779" s="2">
        <f>SUM($K$1483:K1779)</f>
        <v>8080.3333333333312</v>
      </c>
      <c r="J1779" s="1">
        <v>59.7</v>
      </c>
      <c r="K1779" s="2">
        <v>16.583333333333332</v>
      </c>
      <c r="L1779" s="2">
        <v>-0.79166666666666707</v>
      </c>
      <c r="M1779" s="1">
        <f>IF(K1779&gt;0.001,1,0)</f>
        <v>1</v>
      </c>
      <c r="N1779" s="1">
        <f>IF(L1779&lt;-0.0001,1,0)</f>
        <v>1</v>
      </c>
      <c r="O1779" s="3">
        <f t="shared" si="162"/>
        <v>1.0999999999999999E-2</v>
      </c>
      <c r="P1779" s="2">
        <f t="shared" si="163"/>
        <v>142.54910999999998</v>
      </c>
      <c r="Q1779" s="2">
        <f>0.5*$C$7*$C$8*1.2*K1779^2</f>
        <v>108.24933349999999</v>
      </c>
      <c r="R1779" s="2">
        <f>IF(L1779&gt;0,$C$5*L1779,0)</f>
        <v>0</v>
      </c>
      <c r="S1779" s="2">
        <f t="shared" si="164"/>
        <v>250.79844349999996</v>
      </c>
      <c r="T1779" s="2">
        <f>(S1779*K1779)/1000</f>
        <v>4.1590741880416653</v>
      </c>
      <c r="U1779" s="2">
        <f t="shared" si="165"/>
        <v>4.1590741880416653</v>
      </c>
      <c r="V1779" s="2">
        <f>SUM(U$5:U1779)</f>
        <v>12687.65881983392</v>
      </c>
      <c r="W1779" s="2">
        <f>V1779/3600</f>
        <v>3.524349672176089</v>
      </c>
      <c r="X1779" s="2">
        <f>T1779*N1779</f>
        <v>4.1590741880416653</v>
      </c>
      <c r="Y1779" s="2">
        <f>SUM(X$5:X1779)</f>
        <v>3716.5374053943915</v>
      </c>
      <c r="Z1779" s="2">
        <f t="shared" si="166"/>
        <v>1.032371501498442</v>
      </c>
      <c r="AA1779" s="2">
        <f>W1779-Z1779</f>
        <v>2.4919781706776467</v>
      </c>
      <c r="AB1779" s="2">
        <f>(0.5*$C$5*K1779^2)/1000</f>
        <v>181.64208680555552</v>
      </c>
      <c r="AC1779" s="2">
        <f t="shared" si="167"/>
        <v>181.64208680555552</v>
      </c>
      <c r="AD1779" s="13"/>
    </row>
    <row r="1780" spans="5:30" x14ac:dyDescent="0.25">
      <c r="E1780" s="7" t="s">
        <v>4</v>
      </c>
      <c r="F1780" s="1">
        <v>1775</v>
      </c>
      <c r="G1780" s="1">
        <v>298</v>
      </c>
      <c r="H1780" s="2">
        <f>SUM($K$5:K1780)</f>
        <v>23104.416666666679</v>
      </c>
      <c r="I1780" s="2">
        <f>SUM($K$1483:K1780)</f>
        <v>8096.1666666666642</v>
      </c>
      <c r="J1780" s="1">
        <v>57</v>
      </c>
      <c r="K1780" s="2">
        <v>15.833333333333332</v>
      </c>
      <c r="L1780" s="2">
        <v>-0.70833333333333348</v>
      </c>
      <c r="M1780" s="1">
        <f>IF(K1780&gt;0.001,1,0)</f>
        <v>1</v>
      </c>
      <c r="N1780" s="1">
        <f>IF(L1780&lt;-0.0001,1,0)</f>
        <v>1</v>
      </c>
      <c r="O1780" s="3">
        <f t="shared" si="162"/>
        <v>1.0999999999999999E-2</v>
      </c>
      <c r="P1780" s="2">
        <f t="shared" si="163"/>
        <v>142.54910999999998</v>
      </c>
      <c r="Q1780" s="2">
        <f>0.5*$C$7*$C$8*1.2*K1780^2</f>
        <v>98.679349999999985</v>
      </c>
      <c r="R1780" s="2">
        <f>IF(L1780&gt;0,$C$5*L1780,0)</f>
        <v>0</v>
      </c>
      <c r="S1780" s="2">
        <f t="shared" si="164"/>
        <v>241.22845999999998</v>
      </c>
      <c r="T1780" s="2">
        <f>(S1780*K1780)/1000</f>
        <v>3.819450616666666</v>
      </c>
      <c r="U1780" s="2">
        <f t="shared" si="165"/>
        <v>3.819450616666666</v>
      </c>
      <c r="V1780" s="2">
        <f>SUM(U$5:U1780)</f>
        <v>12691.478270450587</v>
      </c>
      <c r="W1780" s="2">
        <f>V1780/3600</f>
        <v>3.5254106306807187</v>
      </c>
      <c r="X1780" s="2">
        <f>T1780*N1780</f>
        <v>3.819450616666666</v>
      </c>
      <c r="Y1780" s="2">
        <f>SUM(X$5:X1780)</f>
        <v>3720.356856011058</v>
      </c>
      <c r="Z1780" s="2">
        <f t="shared" si="166"/>
        <v>1.0334324600030718</v>
      </c>
      <c r="AA1780" s="2">
        <f>W1780-Z1780</f>
        <v>2.4919781706776467</v>
      </c>
      <c r="AB1780" s="2">
        <f>(0.5*$C$5*K1780^2)/1000</f>
        <v>165.58368055555553</v>
      </c>
      <c r="AC1780" s="2">
        <f t="shared" si="167"/>
        <v>165.58368055555553</v>
      </c>
      <c r="AD1780" s="13"/>
    </row>
    <row r="1781" spans="5:30" x14ac:dyDescent="0.25">
      <c r="E1781" s="7" t="s">
        <v>4</v>
      </c>
      <c r="F1781" s="1">
        <v>1776</v>
      </c>
      <c r="G1781" s="1">
        <v>299</v>
      </c>
      <c r="H1781" s="2">
        <f>SUM($K$5:K1781)</f>
        <v>23119.583333333347</v>
      </c>
      <c r="I1781" s="2">
        <f>SUM($K$1483:K1781)</f>
        <v>8111.3333333333312</v>
      </c>
      <c r="J1781" s="1">
        <v>54.6</v>
      </c>
      <c r="K1781" s="2">
        <v>15.166666666666666</v>
      </c>
      <c r="L1781" s="2">
        <v>-0.6666666666666663</v>
      </c>
      <c r="M1781" s="1">
        <f>IF(K1781&gt;0.001,1,0)</f>
        <v>1</v>
      </c>
      <c r="N1781" s="1">
        <f>IF(L1781&lt;-0.0001,1,0)</f>
        <v>1</v>
      </c>
      <c r="O1781" s="3">
        <f t="shared" si="162"/>
        <v>1.0999999999999999E-2</v>
      </c>
      <c r="P1781" s="2">
        <f t="shared" si="163"/>
        <v>142.54910999999998</v>
      </c>
      <c r="Q1781" s="2">
        <f>0.5*$C$7*$C$8*1.2*K1781^2</f>
        <v>90.544454000000002</v>
      </c>
      <c r="R1781" s="2">
        <f>IF(L1781&gt;0,$C$5*L1781,0)</f>
        <v>0</v>
      </c>
      <c r="S1781" s="2">
        <f t="shared" si="164"/>
        <v>233.09356399999999</v>
      </c>
      <c r="T1781" s="2">
        <f>(S1781*K1781)/1000</f>
        <v>3.5352523873333328</v>
      </c>
      <c r="U1781" s="2">
        <f t="shared" si="165"/>
        <v>3.5352523873333328</v>
      </c>
      <c r="V1781" s="2">
        <f>SUM(U$5:U1781)</f>
        <v>12695.01352283792</v>
      </c>
      <c r="W1781" s="2">
        <f>V1781/3600</f>
        <v>3.5263926452327556</v>
      </c>
      <c r="X1781" s="2">
        <f>T1781*N1781</f>
        <v>3.5352523873333328</v>
      </c>
      <c r="Y1781" s="2">
        <f>SUM(X$5:X1781)</f>
        <v>3723.8921083983914</v>
      </c>
      <c r="Z1781" s="2">
        <f t="shared" si="166"/>
        <v>1.0344144745551087</v>
      </c>
      <c r="AA1781" s="2">
        <f>W1781-Z1781</f>
        <v>2.4919781706776467</v>
      </c>
      <c r="AB1781" s="2">
        <f>(0.5*$C$5*K1781^2)/1000</f>
        <v>151.93334722222221</v>
      </c>
      <c r="AC1781" s="2">
        <f t="shared" si="167"/>
        <v>151.93334722222221</v>
      </c>
      <c r="AD1781" s="13"/>
    </row>
    <row r="1782" spans="5:30" x14ac:dyDescent="0.25">
      <c r="E1782" s="7" t="s">
        <v>4</v>
      </c>
      <c r="F1782" s="1">
        <v>1777</v>
      </c>
      <c r="G1782" s="1">
        <v>300</v>
      </c>
      <c r="H1782" s="2">
        <f>SUM($K$5:K1782)</f>
        <v>23134.083333333347</v>
      </c>
      <c r="I1782" s="2">
        <f>SUM($K$1483:K1782)</f>
        <v>8125.8333333333312</v>
      </c>
      <c r="J1782" s="1">
        <v>52.2</v>
      </c>
      <c r="K1782" s="2">
        <v>14.5</v>
      </c>
      <c r="L1782" s="2">
        <v>-0.68055555555555536</v>
      </c>
      <c r="M1782" s="1">
        <f>IF(K1782&gt;0.001,1,0)</f>
        <v>1</v>
      </c>
      <c r="N1782" s="1">
        <f>IF(L1782&lt;-0.0001,1,0)</f>
        <v>1</v>
      </c>
      <c r="O1782" s="3">
        <f t="shared" si="162"/>
        <v>1.0999999999999999E-2</v>
      </c>
      <c r="P1782" s="2">
        <f t="shared" si="163"/>
        <v>142.54910999999998</v>
      </c>
      <c r="Q1782" s="2">
        <f>0.5*$C$7*$C$8*1.2*K1782^2</f>
        <v>82.759446000000011</v>
      </c>
      <c r="R1782" s="2">
        <f>IF(L1782&gt;0,$C$5*L1782,0)</f>
        <v>0</v>
      </c>
      <c r="S1782" s="2">
        <f t="shared" si="164"/>
        <v>225.30855600000001</v>
      </c>
      <c r="T1782" s="2">
        <f>(S1782*K1782)/1000</f>
        <v>3.2669740620000001</v>
      </c>
      <c r="U1782" s="2">
        <f t="shared" si="165"/>
        <v>3.2669740620000001</v>
      </c>
      <c r="V1782" s="2">
        <f>SUM(U$5:U1782)</f>
        <v>12698.280496899921</v>
      </c>
      <c r="W1782" s="2">
        <f>V1782/3600</f>
        <v>3.5273001380277558</v>
      </c>
      <c r="X1782" s="2">
        <f>T1782*N1782</f>
        <v>3.2669740620000001</v>
      </c>
      <c r="Y1782" s="2">
        <f>SUM(X$5:X1782)</f>
        <v>3727.1590824603913</v>
      </c>
      <c r="Z1782" s="2">
        <f t="shared" si="166"/>
        <v>1.0353219673501086</v>
      </c>
      <c r="AA1782" s="2">
        <f>W1782-Z1782</f>
        <v>2.4919781706776472</v>
      </c>
      <c r="AB1782" s="2">
        <f>(0.5*$C$5*K1782^2)/1000</f>
        <v>138.870125</v>
      </c>
      <c r="AC1782" s="2">
        <f t="shared" si="167"/>
        <v>138.870125</v>
      </c>
      <c r="AD1782" s="13"/>
    </row>
    <row r="1783" spans="5:30" x14ac:dyDescent="0.25">
      <c r="E1783" s="7" t="s">
        <v>4</v>
      </c>
      <c r="F1783" s="1">
        <v>1778</v>
      </c>
      <c r="G1783" s="1">
        <v>301</v>
      </c>
      <c r="H1783" s="2">
        <f>SUM($K$5:K1783)</f>
        <v>23147.888888888901</v>
      </c>
      <c r="I1783" s="2">
        <f>SUM($K$1483:K1783)</f>
        <v>8139.6388888888869</v>
      </c>
      <c r="J1783" s="1">
        <v>49.7</v>
      </c>
      <c r="K1783" s="2">
        <v>13.805555555555555</v>
      </c>
      <c r="L1783" s="2">
        <v>-0.75000000000000078</v>
      </c>
      <c r="M1783" s="1">
        <f>IF(K1783&gt;0.001,1,0)</f>
        <v>1</v>
      </c>
      <c r="N1783" s="1">
        <f>IF(L1783&lt;-0.0001,1,0)</f>
        <v>1</v>
      </c>
      <c r="O1783" s="3">
        <f t="shared" si="162"/>
        <v>1.0999999999999999E-2</v>
      </c>
      <c r="P1783" s="2">
        <f t="shared" si="163"/>
        <v>142.54910999999998</v>
      </c>
      <c r="Q1783" s="2">
        <f>0.5*$C$7*$C$8*1.2*K1783^2</f>
        <v>75.022122388888889</v>
      </c>
      <c r="R1783" s="2">
        <f>IF(L1783&gt;0,$C$5*L1783,0)</f>
        <v>0</v>
      </c>
      <c r="S1783" s="2">
        <f t="shared" si="164"/>
        <v>217.57123238888886</v>
      </c>
      <c r="T1783" s="2">
        <f>(S1783*K1783)/1000</f>
        <v>3.0036917360354933</v>
      </c>
      <c r="U1783" s="2">
        <f t="shared" si="165"/>
        <v>3.0036917360354933</v>
      </c>
      <c r="V1783" s="2">
        <f>SUM(U$5:U1783)</f>
        <v>12701.284188635957</v>
      </c>
      <c r="W1783" s="2">
        <f>V1783/3600</f>
        <v>3.5281344968433213</v>
      </c>
      <c r="X1783" s="2">
        <f>T1783*N1783</f>
        <v>3.0036917360354933</v>
      </c>
      <c r="Y1783" s="2">
        <f>SUM(X$5:X1783)</f>
        <v>3730.1627741964267</v>
      </c>
      <c r="Z1783" s="2">
        <f t="shared" si="166"/>
        <v>1.0361563261656741</v>
      </c>
      <c r="AA1783" s="2">
        <f>W1783-Z1783</f>
        <v>2.4919781706776472</v>
      </c>
      <c r="AB1783" s="2">
        <f>(0.5*$C$5*K1783^2)/1000</f>
        <v>125.88691705246913</v>
      </c>
      <c r="AC1783" s="2">
        <f t="shared" si="167"/>
        <v>125.88691705246913</v>
      </c>
      <c r="AD1783" s="13"/>
    </row>
    <row r="1784" spans="5:30" x14ac:dyDescent="0.25">
      <c r="E1784" s="7" t="s">
        <v>4</v>
      </c>
      <c r="F1784" s="1">
        <v>1779</v>
      </c>
      <c r="G1784" s="1">
        <v>302</v>
      </c>
      <c r="H1784" s="2">
        <f>SUM($K$5:K1784)</f>
        <v>23160.888888888901</v>
      </c>
      <c r="I1784" s="2">
        <f>SUM($K$1483:K1784)</f>
        <v>8152.6388888888869</v>
      </c>
      <c r="J1784" s="1">
        <v>46.8</v>
      </c>
      <c r="K1784" s="2">
        <v>12.999999999999998</v>
      </c>
      <c r="L1784" s="2">
        <v>-0.86111111111111149</v>
      </c>
      <c r="M1784" s="1">
        <f>IF(K1784&gt;0.001,1,0)</f>
        <v>1</v>
      </c>
      <c r="N1784" s="1">
        <f>IF(L1784&lt;-0.0001,1,0)</f>
        <v>1</v>
      </c>
      <c r="O1784" s="3">
        <f t="shared" si="162"/>
        <v>1.0999999999999999E-2</v>
      </c>
      <c r="P1784" s="2">
        <f t="shared" si="163"/>
        <v>142.54910999999998</v>
      </c>
      <c r="Q1784" s="2">
        <f>0.5*$C$7*$C$8*1.2*K1784^2</f>
        <v>66.522455999999977</v>
      </c>
      <c r="R1784" s="2">
        <f>IF(L1784&gt;0,$C$5*L1784,0)</f>
        <v>0</v>
      </c>
      <c r="S1784" s="2">
        <f t="shared" si="164"/>
        <v>209.07156599999996</v>
      </c>
      <c r="T1784" s="2">
        <f>(S1784*K1784)/1000</f>
        <v>2.7179303579999994</v>
      </c>
      <c r="U1784" s="2">
        <f t="shared" si="165"/>
        <v>2.7179303579999994</v>
      </c>
      <c r="V1784" s="2">
        <f>SUM(U$5:U1784)</f>
        <v>12704.002118993956</v>
      </c>
      <c r="W1784" s="2">
        <f>V1784/3600</f>
        <v>3.5288894774983213</v>
      </c>
      <c r="X1784" s="2">
        <f>T1784*N1784</f>
        <v>2.7179303579999994</v>
      </c>
      <c r="Y1784" s="2">
        <f>SUM(X$5:X1784)</f>
        <v>3732.8807045544268</v>
      </c>
      <c r="Z1784" s="2">
        <f t="shared" si="166"/>
        <v>1.0369113068206741</v>
      </c>
      <c r="AA1784" s="2">
        <f>W1784-Z1784</f>
        <v>2.4919781706776472</v>
      </c>
      <c r="AB1784" s="2">
        <f>(0.5*$C$5*K1784^2)/1000</f>
        <v>111.62449999999995</v>
      </c>
      <c r="AC1784" s="2">
        <f t="shared" si="167"/>
        <v>111.62449999999995</v>
      </c>
      <c r="AD1784" s="13"/>
    </row>
    <row r="1785" spans="5:30" x14ac:dyDescent="0.25">
      <c r="E1785" s="7" t="s">
        <v>4</v>
      </c>
      <c r="F1785" s="1">
        <v>1780</v>
      </c>
      <c r="G1785" s="1">
        <v>303</v>
      </c>
      <c r="H1785" s="2">
        <f>SUM($K$5:K1785)</f>
        <v>23172.972222222234</v>
      </c>
      <c r="I1785" s="2">
        <f>SUM($K$1483:K1785)</f>
        <v>8164.7222222222199</v>
      </c>
      <c r="J1785" s="1">
        <v>43.5</v>
      </c>
      <c r="K1785" s="2">
        <v>12.083333333333332</v>
      </c>
      <c r="L1785" s="2">
        <v>-0.95833333333333315</v>
      </c>
      <c r="M1785" s="1">
        <f>IF(K1785&gt;0.001,1,0)</f>
        <v>1</v>
      </c>
      <c r="N1785" s="1">
        <f>IF(L1785&lt;-0.0001,1,0)</f>
        <v>1</v>
      </c>
      <c r="O1785" s="3">
        <f t="shared" si="162"/>
        <v>1.0999999999999999E-2</v>
      </c>
      <c r="P1785" s="2">
        <f t="shared" si="163"/>
        <v>142.54910999999998</v>
      </c>
      <c r="Q1785" s="2">
        <f>0.5*$C$7*$C$8*1.2*K1785^2</f>
        <v>57.471837499999999</v>
      </c>
      <c r="R1785" s="2">
        <f>IF(L1785&gt;0,$C$5*L1785,0)</f>
        <v>0</v>
      </c>
      <c r="S1785" s="2">
        <f t="shared" si="164"/>
        <v>200.02094749999998</v>
      </c>
      <c r="T1785" s="2">
        <f>(S1785*K1785)/1000</f>
        <v>2.4169197822916662</v>
      </c>
      <c r="U1785" s="2">
        <f t="shared" si="165"/>
        <v>2.4169197822916662</v>
      </c>
      <c r="V1785" s="2">
        <f>SUM(U$5:U1785)</f>
        <v>12706.419038776248</v>
      </c>
      <c r="W1785" s="2">
        <f>V1785/3600</f>
        <v>3.5295608441045134</v>
      </c>
      <c r="X1785" s="2">
        <f>T1785*N1785</f>
        <v>2.4169197822916662</v>
      </c>
      <c r="Y1785" s="2">
        <f>SUM(X$5:X1785)</f>
        <v>3735.2976243367184</v>
      </c>
      <c r="Z1785" s="2">
        <f t="shared" si="166"/>
        <v>1.0375826734268663</v>
      </c>
      <c r="AA1785" s="2">
        <f>W1785-Z1785</f>
        <v>2.4919781706776472</v>
      </c>
      <c r="AB1785" s="2">
        <f>(0.5*$C$5*K1785^2)/1000</f>
        <v>96.437586805555554</v>
      </c>
      <c r="AC1785" s="2">
        <f t="shared" si="167"/>
        <v>96.437586805555554</v>
      </c>
      <c r="AD1785" s="13"/>
    </row>
    <row r="1786" spans="5:30" x14ac:dyDescent="0.25">
      <c r="E1786" s="7" t="s">
        <v>4</v>
      </c>
      <c r="F1786" s="1">
        <v>1781</v>
      </c>
      <c r="G1786" s="1">
        <v>304</v>
      </c>
      <c r="H1786" s="2">
        <f>SUM($K$5:K1786)</f>
        <v>23184.055555555566</v>
      </c>
      <c r="I1786" s="2">
        <f>SUM($K$1483:K1786)</f>
        <v>8175.8055555555529</v>
      </c>
      <c r="J1786" s="1">
        <v>39.9</v>
      </c>
      <c r="K1786" s="2">
        <v>11.083333333333332</v>
      </c>
      <c r="L1786" s="2">
        <v>-0.98611111111111127</v>
      </c>
      <c r="M1786" s="1">
        <f>IF(K1786&gt;0.001,1,0)</f>
        <v>1</v>
      </c>
      <c r="N1786" s="1">
        <f>IF(L1786&lt;-0.0001,1,0)</f>
        <v>1</v>
      </c>
      <c r="O1786" s="3">
        <f t="shared" si="162"/>
        <v>1.0999999999999999E-2</v>
      </c>
      <c r="P1786" s="2">
        <f t="shared" si="163"/>
        <v>142.54910999999998</v>
      </c>
      <c r="Q1786" s="2">
        <f>0.5*$C$7*$C$8*1.2*K1786^2</f>
        <v>48.352881499999995</v>
      </c>
      <c r="R1786" s="2">
        <f>IF(L1786&gt;0,$C$5*L1786,0)</f>
        <v>0</v>
      </c>
      <c r="S1786" s="2">
        <f t="shared" si="164"/>
        <v>190.90199149999998</v>
      </c>
      <c r="T1786" s="2">
        <f>(S1786*K1786)/1000</f>
        <v>2.1158304057916664</v>
      </c>
      <c r="U1786" s="2">
        <f t="shared" si="165"/>
        <v>2.1158304057916664</v>
      </c>
      <c r="V1786" s="2">
        <f>SUM(U$5:U1786)</f>
        <v>12708.53486918204</v>
      </c>
      <c r="W1786" s="2">
        <f>V1786/3600</f>
        <v>3.530148574772789</v>
      </c>
      <c r="X1786" s="2">
        <f>T1786*N1786</f>
        <v>2.1158304057916664</v>
      </c>
      <c r="Y1786" s="2">
        <f>SUM(X$5:X1786)</f>
        <v>3737.4134547425101</v>
      </c>
      <c r="Z1786" s="2">
        <f t="shared" si="166"/>
        <v>1.0381704040951416</v>
      </c>
      <c r="AA1786" s="2">
        <f>W1786-Z1786</f>
        <v>2.4919781706776476</v>
      </c>
      <c r="AB1786" s="2">
        <f>(0.5*$C$5*K1786^2)/1000</f>
        <v>81.1360034722222</v>
      </c>
      <c r="AC1786" s="2">
        <f t="shared" si="167"/>
        <v>81.1360034722222</v>
      </c>
      <c r="AD1786" s="13"/>
    </row>
    <row r="1787" spans="5:30" x14ac:dyDescent="0.25">
      <c r="E1787" s="7" t="s">
        <v>4</v>
      </c>
      <c r="F1787" s="1">
        <v>1782</v>
      </c>
      <c r="G1787" s="1">
        <v>305</v>
      </c>
      <c r="H1787" s="2">
        <f>SUM($K$5:K1787)</f>
        <v>23194.166666666675</v>
      </c>
      <c r="I1787" s="2">
        <f>SUM($K$1483:K1787)</f>
        <v>8185.9166666666642</v>
      </c>
      <c r="J1787" s="1">
        <v>36.4</v>
      </c>
      <c r="K1787" s="2">
        <v>10.111111111111111</v>
      </c>
      <c r="L1787" s="2">
        <v>-0.93055555555555491</v>
      </c>
      <c r="M1787" s="1">
        <f>IF(K1787&gt;0.001,1,0)</f>
        <v>1</v>
      </c>
      <c r="N1787" s="1">
        <f>IF(L1787&lt;-0.0001,1,0)</f>
        <v>1</v>
      </c>
      <c r="O1787" s="3">
        <f t="shared" si="162"/>
        <v>1.0999999999999999E-2</v>
      </c>
      <c r="P1787" s="2">
        <f t="shared" si="163"/>
        <v>142.54910999999998</v>
      </c>
      <c r="Q1787" s="2">
        <f>0.5*$C$7*$C$8*1.2*K1787^2</f>
        <v>40.241979555555552</v>
      </c>
      <c r="R1787" s="2">
        <f>IF(L1787&gt;0,$C$5*L1787,0)</f>
        <v>0</v>
      </c>
      <c r="S1787" s="2">
        <f t="shared" si="164"/>
        <v>182.79108955555554</v>
      </c>
      <c r="T1787" s="2">
        <f>(S1787*K1787)/1000</f>
        <v>1.8482210166172839</v>
      </c>
      <c r="U1787" s="2">
        <f t="shared" si="165"/>
        <v>1.8482210166172839</v>
      </c>
      <c r="V1787" s="2">
        <f>SUM(U$5:U1787)</f>
        <v>12710.383090198657</v>
      </c>
      <c r="W1787" s="2">
        <f>V1787/3600</f>
        <v>3.5306619694996266</v>
      </c>
      <c r="X1787" s="2">
        <f>T1787*N1787</f>
        <v>1.8482210166172839</v>
      </c>
      <c r="Y1787" s="2">
        <f>SUM(X$5:X1787)</f>
        <v>3739.2616757591272</v>
      </c>
      <c r="Z1787" s="2">
        <f t="shared" si="166"/>
        <v>1.0386837988219797</v>
      </c>
      <c r="AA1787" s="2">
        <f>W1787-Z1787</f>
        <v>2.4919781706776467</v>
      </c>
      <c r="AB1787" s="2">
        <f>(0.5*$C$5*K1787^2)/1000</f>
        <v>67.525932098765423</v>
      </c>
      <c r="AC1787" s="2">
        <f t="shared" si="167"/>
        <v>67.525932098765423</v>
      </c>
      <c r="AD1787" s="13"/>
    </row>
    <row r="1788" spans="5:30" x14ac:dyDescent="0.25">
      <c r="E1788" s="7" t="s">
        <v>4</v>
      </c>
      <c r="F1788" s="1">
        <v>1783</v>
      </c>
      <c r="G1788" s="1">
        <v>306</v>
      </c>
      <c r="H1788" s="2">
        <f>SUM($K$5:K1788)</f>
        <v>23203.388888888898</v>
      </c>
      <c r="I1788" s="2">
        <f>SUM($K$1483:K1788)</f>
        <v>8195.1388888888869</v>
      </c>
      <c r="J1788" s="1">
        <v>33.200000000000003</v>
      </c>
      <c r="K1788" s="2">
        <v>9.2222222222222232</v>
      </c>
      <c r="L1788" s="2">
        <v>-0.8194444444444442</v>
      </c>
      <c r="M1788" s="1">
        <f>IF(K1788&gt;0.001,1,0)</f>
        <v>1</v>
      </c>
      <c r="N1788" s="1">
        <f>IF(L1788&lt;-0.0001,1,0)</f>
        <v>1</v>
      </c>
      <c r="O1788" s="3">
        <f t="shared" si="162"/>
        <v>1.0999999999999999E-2</v>
      </c>
      <c r="P1788" s="2">
        <f t="shared" si="163"/>
        <v>142.54910999999998</v>
      </c>
      <c r="Q1788" s="2">
        <f>0.5*$C$7*$C$8*1.2*K1788^2</f>
        <v>33.477478222222231</v>
      </c>
      <c r="R1788" s="2">
        <f>IF(L1788&gt;0,$C$5*L1788,0)</f>
        <v>0</v>
      </c>
      <c r="S1788" s="2">
        <f t="shared" si="164"/>
        <v>176.02658822222222</v>
      </c>
      <c r="T1788" s="2">
        <f>(S1788*K1788)/1000</f>
        <v>1.6233563136049383</v>
      </c>
      <c r="U1788" s="2">
        <f t="shared" si="165"/>
        <v>1.6233563136049383</v>
      </c>
      <c r="V1788" s="2">
        <f>SUM(U$5:U1788)</f>
        <v>12712.006446512261</v>
      </c>
      <c r="W1788" s="2">
        <f>V1788/3600</f>
        <v>3.5311129018089615</v>
      </c>
      <c r="X1788" s="2">
        <f>T1788*N1788</f>
        <v>1.6233563136049383</v>
      </c>
      <c r="Y1788" s="2">
        <f>SUM(X$5:X1788)</f>
        <v>3740.885032072732</v>
      </c>
      <c r="Z1788" s="2">
        <f t="shared" si="166"/>
        <v>1.0391347311313144</v>
      </c>
      <c r="AA1788" s="2">
        <f>W1788-Z1788</f>
        <v>2.4919781706776472</v>
      </c>
      <c r="AB1788" s="2">
        <f>(0.5*$C$5*K1788^2)/1000</f>
        <v>56.175117283950634</v>
      </c>
      <c r="AC1788" s="2">
        <f t="shared" si="167"/>
        <v>56.175117283950634</v>
      </c>
      <c r="AD1788" s="13"/>
    </row>
    <row r="1789" spans="5:30" x14ac:dyDescent="0.25">
      <c r="E1789" s="7" t="s">
        <v>4</v>
      </c>
      <c r="F1789" s="1">
        <v>1784</v>
      </c>
      <c r="G1789" s="1">
        <v>307</v>
      </c>
      <c r="H1789" s="2">
        <f>SUM($K$5:K1789)</f>
        <v>23211.86111111112</v>
      </c>
      <c r="I1789" s="2">
        <f>SUM($K$1483:K1789)</f>
        <v>8203.6111111111095</v>
      </c>
      <c r="J1789" s="1">
        <v>30.5</v>
      </c>
      <c r="K1789" s="2">
        <v>8.4722222222222214</v>
      </c>
      <c r="L1789" s="2">
        <v>-0.6805555555555558</v>
      </c>
      <c r="M1789" s="1">
        <f>IF(K1789&gt;0.001,1,0)</f>
        <v>1</v>
      </c>
      <c r="N1789" s="1">
        <f>IF(L1789&lt;-0.0001,1,0)</f>
        <v>1</v>
      </c>
      <c r="O1789" s="3">
        <f t="shared" si="162"/>
        <v>1.0999999999999999E-2</v>
      </c>
      <c r="P1789" s="2">
        <f t="shared" si="163"/>
        <v>142.54910999999998</v>
      </c>
      <c r="Q1789" s="2">
        <f>0.5*$C$7*$C$8*1.2*K1789^2</f>
        <v>28.25375972222222</v>
      </c>
      <c r="R1789" s="2">
        <f>IF(L1789&gt;0,$C$5*L1789,0)</f>
        <v>0</v>
      </c>
      <c r="S1789" s="2">
        <f t="shared" si="164"/>
        <v>170.8028697222222</v>
      </c>
      <c r="T1789" s="2">
        <f>(S1789*K1789)/1000</f>
        <v>1.447079868479938</v>
      </c>
      <c r="U1789" s="2">
        <f t="shared" si="165"/>
        <v>1.447079868479938</v>
      </c>
      <c r="V1789" s="2">
        <f>SUM(U$5:U1789)</f>
        <v>12713.453526380741</v>
      </c>
      <c r="W1789" s="2">
        <f>V1789/3600</f>
        <v>3.5315148684390949</v>
      </c>
      <c r="X1789" s="2">
        <f>T1789*N1789</f>
        <v>1.447079868479938</v>
      </c>
      <c r="Y1789" s="2">
        <f>SUM(X$5:X1789)</f>
        <v>3742.3321119412121</v>
      </c>
      <c r="Z1789" s="2">
        <f t="shared" si="166"/>
        <v>1.0395366977614477</v>
      </c>
      <c r="AA1789" s="2">
        <f>W1789-Z1789</f>
        <v>2.4919781706776472</v>
      </c>
      <c r="AB1789" s="2">
        <f>(0.5*$C$5*K1789^2)/1000</f>
        <v>47.409731867283938</v>
      </c>
      <c r="AC1789" s="2">
        <f t="shared" si="167"/>
        <v>47.409731867283938</v>
      </c>
      <c r="AD1789" s="13"/>
    </row>
    <row r="1790" spans="5:30" x14ac:dyDescent="0.25">
      <c r="E1790" s="7" t="s">
        <v>4</v>
      </c>
      <c r="F1790" s="1">
        <v>1785</v>
      </c>
      <c r="G1790" s="1">
        <v>308</v>
      </c>
      <c r="H1790" s="2">
        <f>SUM($K$5:K1790)</f>
        <v>23219.72222222223</v>
      </c>
      <c r="I1790" s="2">
        <f>SUM($K$1483:K1790)</f>
        <v>8211.4722222222208</v>
      </c>
      <c r="J1790" s="1">
        <v>28.3</v>
      </c>
      <c r="K1790" s="2">
        <v>7.8611111111111107</v>
      </c>
      <c r="L1790" s="2">
        <v>-0.58333333333333326</v>
      </c>
      <c r="M1790" s="1">
        <f>IF(K1790&gt;0.001,1,0)</f>
        <v>1</v>
      </c>
      <c r="N1790" s="1">
        <f>IF(L1790&lt;-0.0001,1,0)</f>
        <v>1</v>
      </c>
      <c r="O1790" s="3">
        <f t="shared" si="162"/>
        <v>1.0999999999999999E-2</v>
      </c>
      <c r="P1790" s="2">
        <f t="shared" si="163"/>
        <v>142.54910999999998</v>
      </c>
      <c r="Q1790" s="2">
        <f>0.5*$C$7*$C$8*1.2*K1790^2</f>
        <v>24.324809055555555</v>
      </c>
      <c r="R1790" s="2">
        <f>IF(L1790&gt;0,$C$5*L1790,0)</f>
        <v>0</v>
      </c>
      <c r="S1790" s="2">
        <f t="shared" si="164"/>
        <v>166.87391905555555</v>
      </c>
      <c r="T1790" s="2">
        <f>(S1790*K1790)/1000</f>
        <v>1.3118144192422838</v>
      </c>
      <c r="U1790" s="2">
        <f t="shared" si="165"/>
        <v>1.3118144192422838</v>
      </c>
      <c r="V1790" s="2">
        <f>SUM(U$5:U1790)</f>
        <v>12714.765340799984</v>
      </c>
      <c r="W1790" s="2">
        <f>V1790/3600</f>
        <v>3.5318792613333287</v>
      </c>
      <c r="X1790" s="2">
        <f>T1790*N1790</f>
        <v>1.3118144192422838</v>
      </c>
      <c r="Y1790" s="2">
        <f>SUM(X$5:X1790)</f>
        <v>3743.6439263604543</v>
      </c>
      <c r="Z1790" s="2">
        <f t="shared" si="166"/>
        <v>1.0399010906556818</v>
      </c>
      <c r="AA1790" s="2">
        <f>W1790-Z1790</f>
        <v>2.4919781706776467</v>
      </c>
      <c r="AB1790" s="2">
        <f>(0.5*$C$5*K1790^2)/1000</f>
        <v>40.816963348765427</v>
      </c>
      <c r="AC1790" s="2">
        <f t="shared" si="167"/>
        <v>40.816963348765427</v>
      </c>
      <c r="AD1790" s="13"/>
    </row>
    <row r="1791" spans="5:30" x14ac:dyDescent="0.25">
      <c r="E1791" s="7" t="s">
        <v>4</v>
      </c>
      <c r="F1791" s="1">
        <v>1786</v>
      </c>
      <c r="G1791" s="1">
        <v>309</v>
      </c>
      <c r="H1791" s="2">
        <f>SUM($K$5:K1791)</f>
        <v>23227.027777777785</v>
      </c>
      <c r="I1791" s="2">
        <f>SUM($K$1483:K1791)</f>
        <v>8218.7777777777756</v>
      </c>
      <c r="J1791" s="1">
        <v>26.3</v>
      </c>
      <c r="K1791" s="2">
        <v>7.3055555555555554</v>
      </c>
      <c r="L1791" s="2">
        <v>-0.54166666666666696</v>
      </c>
      <c r="M1791" s="1">
        <f>IF(K1791&gt;0.001,1,0)</f>
        <v>1</v>
      </c>
      <c r="N1791" s="1">
        <f>IF(L1791&lt;-0.0001,1,0)</f>
        <v>1</v>
      </c>
      <c r="O1791" s="3">
        <f t="shared" si="162"/>
        <v>1.0999999999999999E-2</v>
      </c>
      <c r="P1791" s="2">
        <f t="shared" si="163"/>
        <v>142.54910999999998</v>
      </c>
      <c r="Q1791" s="2">
        <f>0.5*$C$7*$C$8*1.2*K1791^2</f>
        <v>21.008162388888888</v>
      </c>
      <c r="R1791" s="2">
        <f>IF(L1791&gt;0,$C$5*L1791,0)</f>
        <v>0</v>
      </c>
      <c r="S1791" s="2">
        <f t="shared" si="164"/>
        <v>163.55727238888886</v>
      </c>
      <c r="T1791" s="2">
        <f>(S1791*K1791)/1000</f>
        <v>1.1948767399521603</v>
      </c>
      <c r="U1791" s="2">
        <f t="shared" si="165"/>
        <v>1.1948767399521603</v>
      </c>
      <c r="V1791" s="2">
        <f>SUM(U$5:U1791)</f>
        <v>12715.960217539936</v>
      </c>
      <c r="W1791" s="2">
        <f>V1791/3600</f>
        <v>3.5322111715388709</v>
      </c>
      <c r="X1791" s="2">
        <f>T1791*N1791</f>
        <v>1.1948767399521603</v>
      </c>
      <c r="Y1791" s="2">
        <f>SUM(X$5:X1791)</f>
        <v>3744.8388031004065</v>
      </c>
      <c r="Z1791" s="2">
        <f t="shared" si="166"/>
        <v>1.0402330008612239</v>
      </c>
      <c r="AA1791" s="2">
        <f>W1791-Z1791</f>
        <v>2.4919781706776467</v>
      </c>
      <c r="AB1791" s="2">
        <f>(0.5*$C$5*K1791^2)/1000</f>
        <v>35.251639274691357</v>
      </c>
      <c r="AC1791" s="2">
        <f t="shared" si="167"/>
        <v>35.251639274691357</v>
      </c>
      <c r="AD1791" s="13"/>
    </row>
    <row r="1792" spans="5:30" x14ac:dyDescent="0.25">
      <c r="E1792" s="7" t="s">
        <v>4</v>
      </c>
      <c r="F1792" s="1">
        <v>1787</v>
      </c>
      <c r="G1792" s="1">
        <v>310</v>
      </c>
      <c r="H1792" s="2">
        <f>SUM($K$5:K1792)</f>
        <v>23233.805555555562</v>
      </c>
      <c r="I1792" s="2">
        <f>SUM($K$1483:K1792)</f>
        <v>8225.5555555555529</v>
      </c>
      <c r="J1792" s="1">
        <v>24.4</v>
      </c>
      <c r="K1792" s="2">
        <v>6.7777777777777768</v>
      </c>
      <c r="L1792" s="2">
        <v>-0.5277777777777779</v>
      </c>
      <c r="M1792" s="1">
        <f>IF(K1792&gt;0.001,1,0)</f>
        <v>1</v>
      </c>
      <c r="N1792" s="1">
        <f>IF(L1792&lt;-0.0001,1,0)</f>
        <v>1</v>
      </c>
      <c r="O1792" s="3">
        <f t="shared" si="162"/>
        <v>1.0999999999999999E-2</v>
      </c>
      <c r="P1792" s="2">
        <f t="shared" si="163"/>
        <v>142.54910999999998</v>
      </c>
      <c r="Q1792" s="2">
        <f>0.5*$C$7*$C$8*1.2*K1792^2</f>
        <v>18.082406222222218</v>
      </c>
      <c r="R1792" s="2">
        <f>IF(L1792&gt;0,$C$5*L1792,0)</f>
        <v>0</v>
      </c>
      <c r="S1792" s="2">
        <f t="shared" si="164"/>
        <v>160.63151622222222</v>
      </c>
      <c r="T1792" s="2">
        <f>(S1792*K1792)/1000</f>
        <v>1.0887247210617281</v>
      </c>
      <c r="U1792" s="2">
        <f t="shared" si="165"/>
        <v>1.0887247210617281</v>
      </c>
      <c r="V1792" s="2">
        <f>SUM(U$5:U1792)</f>
        <v>12717.048942260997</v>
      </c>
      <c r="W1792" s="2">
        <f>V1792/3600</f>
        <v>3.5325135950724991</v>
      </c>
      <c r="X1792" s="2">
        <f>T1792*N1792</f>
        <v>1.0887247210617281</v>
      </c>
      <c r="Y1792" s="2">
        <f>SUM(X$5:X1792)</f>
        <v>3745.9275278214682</v>
      </c>
      <c r="Z1792" s="2">
        <f t="shared" si="166"/>
        <v>1.0405354243948524</v>
      </c>
      <c r="AA1792" s="2">
        <f>W1792-Z1792</f>
        <v>2.4919781706776467</v>
      </c>
      <c r="AB1792" s="2">
        <f>(0.5*$C$5*K1792^2)/1000</f>
        <v>30.342228395061721</v>
      </c>
      <c r="AC1792" s="2">
        <f t="shared" si="167"/>
        <v>30.342228395061721</v>
      </c>
      <c r="AD1792" s="13"/>
    </row>
    <row r="1793" spans="5:30" x14ac:dyDescent="0.25">
      <c r="E1793" s="7" t="s">
        <v>4</v>
      </c>
      <c r="F1793" s="1">
        <v>1788</v>
      </c>
      <c r="G1793" s="1">
        <v>311</v>
      </c>
      <c r="H1793" s="2">
        <f>SUM($K$5:K1793)</f>
        <v>23240.055555555562</v>
      </c>
      <c r="I1793" s="2">
        <f>SUM($K$1483:K1793)</f>
        <v>8231.8055555555529</v>
      </c>
      <c r="J1793" s="1">
        <v>22.5</v>
      </c>
      <c r="K1793" s="2">
        <v>6.25</v>
      </c>
      <c r="L1793" s="2">
        <v>-0.54166666666666641</v>
      </c>
      <c r="M1793" s="1">
        <f>IF(K1793&gt;0.001,1,0)</f>
        <v>1</v>
      </c>
      <c r="N1793" s="1">
        <f>IF(L1793&lt;-0.0001,1,0)</f>
        <v>1</v>
      </c>
      <c r="O1793" s="3">
        <f t="shared" si="162"/>
        <v>1.0999999999999999E-2</v>
      </c>
      <c r="P1793" s="2">
        <f t="shared" si="163"/>
        <v>142.54910999999998</v>
      </c>
      <c r="Q1793" s="2">
        <f>0.5*$C$7*$C$8*1.2*K1793^2</f>
        <v>15.375937500000001</v>
      </c>
      <c r="R1793" s="2">
        <f>IF(L1793&gt;0,$C$5*L1793,0)</f>
        <v>0</v>
      </c>
      <c r="S1793" s="2">
        <f t="shared" si="164"/>
        <v>157.92504749999998</v>
      </c>
      <c r="T1793" s="2">
        <f>(S1793*K1793)/1000</f>
        <v>0.98703154687499994</v>
      </c>
      <c r="U1793" s="2">
        <f t="shared" si="165"/>
        <v>0.98703154687499994</v>
      </c>
      <c r="V1793" s="2">
        <f>SUM(U$5:U1793)</f>
        <v>12718.035973807871</v>
      </c>
      <c r="W1793" s="2">
        <f>V1793/3600</f>
        <v>3.5327877705021864</v>
      </c>
      <c r="X1793" s="2">
        <f>T1793*N1793</f>
        <v>0.98703154687499994</v>
      </c>
      <c r="Y1793" s="2">
        <f>SUM(X$5:X1793)</f>
        <v>3746.9145593683434</v>
      </c>
      <c r="Z1793" s="2">
        <f t="shared" si="166"/>
        <v>1.0408095998245399</v>
      </c>
      <c r="AA1793" s="2">
        <f>W1793-Z1793</f>
        <v>2.4919781706776467</v>
      </c>
      <c r="AB1793" s="2">
        <f>(0.5*$C$5*K1793^2)/1000</f>
        <v>25.80078125</v>
      </c>
      <c r="AC1793" s="2">
        <f t="shared" si="167"/>
        <v>25.80078125</v>
      </c>
      <c r="AD1793" s="13"/>
    </row>
    <row r="1794" spans="5:30" x14ac:dyDescent="0.25">
      <c r="E1794" s="7" t="s">
        <v>4</v>
      </c>
      <c r="F1794" s="1">
        <v>1789</v>
      </c>
      <c r="G1794" s="1">
        <v>312</v>
      </c>
      <c r="H1794" s="2">
        <f>SUM($K$5:K1794)</f>
        <v>23245.750000000007</v>
      </c>
      <c r="I1794" s="2">
        <f>SUM($K$1483:K1794)</f>
        <v>8237.4999999999982</v>
      </c>
      <c r="J1794" s="1">
        <v>20.5</v>
      </c>
      <c r="K1794" s="2">
        <v>5.6944444444444446</v>
      </c>
      <c r="L1794" s="2">
        <v>-0.59722222222222232</v>
      </c>
      <c r="M1794" s="1">
        <f>IF(K1794&gt;0.001,1,0)</f>
        <v>1</v>
      </c>
      <c r="N1794" s="1">
        <f>IF(L1794&lt;-0.0001,1,0)</f>
        <v>1</v>
      </c>
      <c r="O1794" s="3">
        <f t="shared" si="162"/>
        <v>1.0999999999999999E-2</v>
      </c>
      <c r="P1794" s="2">
        <f t="shared" si="163"/>
        <v>142.54910999999998</v>
      </c>
      <c r="Q1794" s="2">
        <f>0.5*$C$7*$C$8*1.2*K1794^2</f>
        <v>12.763926388888892</v>
      </c>
      <c r="R1794" s="2">
        <f>IF(L1794&gt;0,$C$5*L1794,0)</f>
        <v>0</v>
      </c>
      <c r="S1794" s="2">
        <f t="shared" si="164"/>
        <v>155.31303638888889</v>
      </c>
      <c r="T1794" s="2">
        <f>(S1794*K1794)/1000</f>
        <v>0.88442145721450616</v>
      </c>
      <c r="U1794" s="2">
        <f t="shared" si="165"/>
        <v>0.88442145721450616</v>
      </c>
      <c r="V1794" s="2">
        <f>SUM(U$5:U1794)</f>
        <v>12718.920395265086</v>
      </c>
      <c r="W1794" s="2">
        <f>V1794/3600</f>
        <v>3.5330334431291908</v>
      </c>
      <c r="X1794" s="2">
        <f>T1794*N1794</f>
        <v>0.88442145721450616</v>
      </c>
      <c r="Y1794" s="2">
        <f>SUM(X$5:X1794)</f>
        <v>3747.7989808255579</v>
      </c>
      <c r="Z1794" s="2">
        <f t="shared" si="166"/>
        <v>1.0410552724515438</v>
      </c>
      <c r="AA1794" s="2">
        <f>W1794-Z1794</f>
        <v>2.4919781706776467</v>
      </c>
      <c r="AB1794" s="2">
        <f>(0.5*$C$5*K1794^2)/1000</f>
        <v>21.417833719135807</v>
      </c>
      <c r="AC1794" s="2">
        <f t="shared" si="167"/>
        <v>21.417833719135807</v>
      </c>
      <c r="AD1794" s="13"/>
    </row>
    <row r="1795" spans="5:30" x14ac:dyDescent="0.25">
      <c r="E1795" s="7" t="s">
        <v>4</v>
      </c>
      <c r="F1795" s="1">
        <v>1790</v>
      </c>
      <c r="G1795" s="1">
        <v>313</v>
      </c>
      <c r="H1795" s="2">
        <f>SUM($K$5:K1795)</f>
        <v>23250.805555555562</v>
      </c>
      <c r="I1795" s="2">
        <f>SUM($K$1483:K1795)</f>
        <v>8242.5555555555529</v>
      </c>
      <c r="J1795" s="1">
        <v>18.2</v>
      </c>
      <c r="K1795" s="2">
        <v>5.0555555555555554</v>
      </c>
      <c r="L1795" s="2">
        <v>-0.69444444444444442</v>
      </c>
      <c r="M1795" s="1">
        <f>IF(K1795&gt;0.001,1,0)</f>
        <v>1</v>
      </c>
      <c r="N1795" s="1">
        <f>IF(L1795&lt;-0.0001,1,0)</f>
        <v>1</v>
      </c>
      <c r="O1795" s="3">
        <f t="shared" si="162"/>
        <v>1.0999999999999999E-2</v>
      </c>
      <c r="P1795" s="2">
        <f t="shared" si="163"/>
        <v>142.54910999999998</v>
      </c>
      <c r="Q1795" s="2">
        <f>0.5*$C$7*$C$8*1.2*K1795^2</f>
        <v>10.060494888888888</v>
      </c>
      <c r="R1795" s="2">
        <f>IF(L1795&gt;0,$C$5*L1795,0)</f>
        <v>0</v>
      </c>
      <c r="S1795" s="2">
        <f t="shared" si="164"/>
        <v>152.60960488888887</v>
      </c>
      <c r="T1795" s="2">
        <f>(S1795*K1795)/1000</f>
        <v>0.77152633582716035</v>
      </c>
      <c r="U1795" s="2">
        <f t="shared" si="165"/>
        <v>0.77152633582716035</v>
      </c>
      <c r="V1795" s="2">
        <f>SUM(U$5:U1795)</f>
        <v>12719.691921600914</v>
      </c>
      <c r="W1795" s="2">
        <f>V1795/3600</f>
        <v>3.5332477560002538</v>
      </c>
      <c r="X1795" s="2">
        <f>T1795*N1795</f>
        <v>0.77152633582716035</v>
      </c>
      <c r="Y1795" s="2">
        <f>SUM(X$5:X1795)</f>
        <v>3748.5705071613852</v>
      </c>
      <c r="Z1795" s="2">
        <f t="shared" si="166"/>
        <v>1.041269585322607</v>
      </c>
      <c r="AA1795" s="2">
        <f>W1795-Z1795</f>
        <v>2.4919781706776467</v>
      </c>
      <c r="AB1795" s="2">
        <f>(0.5*$C$5*K1795^2)/1000</f>
        <v>16.881483024691356</v>
      </c>
      <c r="AC1795" s="2">
        <f t="shared" si="167"/>
        <v>16.881483024691356</v>
      </c>
      <c r="AD1795" s="13"/>
    </row>
    <row r="1796" spans="5:30" x14ac:dyDescent="0.25">
      <c r="E1796" s="7" t="s">
        <v>4</v>
      </c>
      <c r="F1796" s="1">
        <v>1791</v>
      </c>
      <c r="G1796" s="1">
        <v>314</v>
      </c>
      <c r="H1796" s="2">
        <f>SUM($K$5:K1796)</f>
        <v>23255.111111111117</v>
      </c>
      <c r="I1796" s="2">
        <f>SUM($K$1483:K1796)</f>
        <v>8246.8611111111077</v>
      </c>
      <c r="J1796" s="1">
        <v>15.5</v>
      </c>
      <c r="K1796" s="2">
        <v>4.3055555555555554</v>
      </c>
      <c r="L1796" s="2">
        <v>-0.8194444444444442</v>
      </c>
      <c r="M1796" s="1">
        <f>IF(K1796&gt;0.001,1,0)</f>
        <v>1</v>
      </c>
      <c r="N1796" s="1">
        <f>IF(L1796&lt;-0.0001,1,0)</f>
        <v>1</v>
      </c>
      <c r="O1796" s="3">
        <f t="shared" si="162"/>
        <v>1.0999999999999999E-2</v>
      </c>
      <c r="P1796" s="2">
        <f t="shared" si="163"/>
        <v>142.54910999999998</v>
      </c>
      <c r="Q1796" s="2">
        <f>0.5*$C$7*$C$8*1.2*K1796^2</f>
        <v>7.2969263888888891</v>
      </c>
      <c r="R1796" s="2">
        <f>IF(L1796&gt;0,$C$5*L1796,0)</f>
        <v>0</v>
      </c>
      <c r="S1796" s="2">
        <f t="shared" si="164"/>
        <v>149.84603638888888</v>
      </c>
      <c r="T1796" s="2">
        <f>(S1796*K1796)/1000</f>
        <v>0.64517043445216038</v>
      </c>
      <c r="U1796" s="2">
        <f t="shared" si="165"/>
        <v>0.64517043445216038</v>
      </c>
      <c r="V1796" s="2">
        <f>SUM(U$5:U1796)</f>
        <v>12720.337092035366</v>
      </c>
      <c r="W1796" s="2">
        <f>V1796/3600</f>
        <v>3.533426970009824</v>
      </c>
      <c r="X1796" s="2">
        <f>T1796*N1796</f>
        <v>0.64517043445216038</v>
      </c>
      <c r="Y1796" s="2">
        <f>SUM(X$5:X1796)</f>
        <v>3749.2156775958374</v>
      </c>
      <c r="Z1796" s="2">
        <f t="shared" si="166"/>
        <v>1.041448799332177</v>
      </c>
      <c r="AA1796" s="2">
        <f>W1796-Z1796</f>
        <v>2.4919781706776467</v>
      </c>
      <c r="AB1796" s="2">
        <f>(0.5*$C$5*K1796^2)/1000</f>
        <v>12.244222608024691</v>
      </c>
      <c r="AC1796" s="2">
        <f t="shared" si="167"/>
        <v>12.244222608024691</v>
      </c>
      <c r="AD1796" s="13"/>
    </row>
    <row r="1797" spans="5:30" x14ac:dyDescent="0.25">
      <c r="E1797" s="7" t="s">
        <v>4</v>
      </c>
      <c r="F1797" s="1">
        <v>1792</v>
      </c>
      <c r="G1797" s="1">
        <v>315</v>
      </c>
      <c r="H1797" s="2">
        <f>SUM($K$5:K1797)</f>
        <v>23258.527777777785</v>
      </c>
      <c r="I1797" s="2">
        <f>SUM($K$1483:K1797)</f>
        <v>8250.2777777777737</v>
      </c>
      <c r="J1797" s="1">
        <v>12.3</v>
      </c>
      <c r="K1797" s="2">
        <v>3.416666666666667</v>
      </c>
      <c r="L1797" s="2">
        <v>-0.94444444444444453</v>
      </c>
      <c r="M1797" s="1">
        <f>IF(K1797&gt;0.001,1,0)</f>
        <v>1</v>
      </c>
      <c r="N1797" s="1">
        <f>IF(L1797&lt;-0.0001,1,0)</f>
        <v>1</v>
      </c>
      <c r="O1797" s="3">
        <f t="shared" si="162"/>
        <v>1.0999999999999999E-2</v>
      </c>
      <c r="P1797" s="2">
        <f t="shared" si="163"/>
        <v>142.54910999999998</v>
      </c>
      <c r="Q1797" s="2">
        <f>0.5*$C$7*$C$8*1.2*K1797^2</f>
        <v>4.5950135000000012</v>
      </c>
      <c r="R1797" s="2">
        <f>IF(L1797&gt;0,$C$5*L1797,0)</f>
        <v>0</v>
      </c>
      <c r="S1797" s="2">
        <f t="shared" si="164"/>
        <v>147.14412349999998</v>
      </c>
      <c r="T1797" s="2">
        <f>(S1797*K1797)/1000</f>
        <v>0.5027424219583333</v>
      </c>
      <c r="U1797" s="2">
        <f t="shared" si="165"/>
        <v>0.5027424219583333</v>
      </c>
      <c r="V1797" s="2">
        <f>SUM(U$5:U1797)</f>
        <v>12720.839834457325</v>
      </c>
      <c r="W1797" s="2">
        <f>V1797/3600</f>
        <v>3.5335666206825902</v>
      </c>
      <c r="X1797" s="2">
        <f>T1797*N1797</f>
        <v>0.5027424219583333</v>
      </c>
      <c r="Y1797" s="2">
        <f>SUM(X$5:X1797)</f>
        <v>3749.7184200177958</v>
      </c>
      <c r="Z1797" s="2">
        <f t="shared" si="166"/>
        <v>1.0415884500049433</v>
      </c>
      <c r="AA1797" s="2">
        <f>W1797-Z1797</f>
        <v>2.4919781706776467</v>
      </c>
      <c r="AB1797" s="2">
        <f>(0.5*$C$5*K1797^2)/1000</f>
        <v>7.7104201388888898</v>
      </c>
      <c r="AC1797" s="2">
        <f t="shared" si="167"/>
        <v>7.7104201388888898</v>
      </c>
      <c r="AD1797" s="13"/>
    </row>
    <row r="1798" spans="5:30" x14ac:dyDescent="0.25">
      <c r="E1798" s="7" t="s">
        <v>4</v>
      </c>
      <c r="F1798" s="1">
        <v>1793</v>
      </c>
      <c r="G1798" s="1">
        <v>316</v>
      </c>
      <c r="H1798" s="2">
        <f>SUM($K$5:K1798)</f>
        <v>23260.944444444453</v>
      </c>
      <c r="I1798" s="2">
        <f>SUM($K$1483:K1798)</f>
        <v>8252.6944444444398</v>
      </c>
      <c r="J1798" s="1">
        <v>8.6999999999999993</v>
      </c>
      <c r="K1798" s="2">
        <v>2.4166666666666665</v>
      </c>
      <c r="L1798" s="2">
        <v>-0.98611111111111116</v>
      </c>
      <c r="M1798" s="1">
        <f>IF(K1798&gt;0.001,1,0)</f>
        <v>1</v>
      </c>
      <c r="N1798" s="1">
        <f>IF(L1798&lt;-0.0001,1,0)</f>
        <v>1</v>
      </c>
      <c r="O1798" s="3">
        <f t="shared" ref="O1798:O1805" si="168">0.011</f>
        <v>1.0999999999999999E-2</v>
      </c>
      <c r="P1798" s="2">
        <f t="shared" ref="P1798:P1805" si="169">(($C$5*9.81)*O1798)*M1798</f>
        <v>142.54910999999998</v>
      </c>
      <c r="Q1798" s="2">
        <f>0.5*$C$7*$C$8*1.2*K1798^2</f>
        <v>2.2988734999999996</v>
      </c>
      <c r="R1798" s="2">
        <f>IF(L1798&gt;0,$C$5*L1798,0)</f>
        <v>0</v>
      </c>
      <c r="S1798" s="2">
        <f t="shared" ref="S1798:S1805" si="170">P1798+Q1798+R1798</f>
        <v>144.8479835</v>
      </c>
      <c r="T1798" s="2">
        <f>(S1798*K1798)/1000</f>
        <v>0.3500492934583333</v>
      </c>
      <c r="U1798" s="2">
        <f t="shared" ref="U1798:U1805" si="171">IF(T1798&gt;0,T1798,0)</f>
        <v>0.3500492934583333</v>
      </c>
      <c r="V1798" s="2">
        <f>SUM(U$5:U1798)</f>
        <v>12721.189883750783</v>
      </c>
      <c r="W1798" s="2">
        <f>V1798/3600</f>
        <v>3.5336638565974399</v>
      </c>
      <c r="X1798" s="2">
        <f>T1798*N1798</f>
        <v>0.3500492934583333</v>
      </c>
      <c r="Y1798" s="2">
        <f>SUM(X$5:X1798)</f>
        <v>3750.0684693112539</v>
      </c>
      <c r="Z1798" s="2">
        <f t="shared" ref="Z1798:Z1805" si="172">Y1798/3600</f>
        <v>1.0416856859197927</v>
      </c>
      <c r="AA1798" s="2">
        <f>W1798-Z1798</f>
        <v>2.4919781706776472</v>
      </c>
      <c r="AB1798" s="2">
        <f>(0.5*$C$5*K1798^2)/1000</f>
        <v>3.8575034722222217</v>
      </c>
      <c r="AC1798" s="2">
        <f t="shared" ref="AC1798:AC1805" si="173">AB1798*N1798</f>
        <v>3.8575034722222217</v>
      </c>
      <c r="AD1798" s="13"/>
    </row>
    <row r="1799" spans="5:30" x14ac:dyDescent="0.25">
      <c r="E1799" s="7" t="s">
        <v>4</v>
      </c>
      <c r="F1799" s="1">
        <v>1794</v>
      </c>
      <c r="G1799" s="1">
        <v>317</v>
      </c>
      <c r="H1799" s="2">
        <f>SUM($K$5:K1799)</f>
        <v>23262.388888888898</v>
      </c>
      <c r="I1799" s="2">
        <f>SUM($K$1483:K1799)</f>
        <v>8254.138888888885</v>
      </c>
      <c r="J1799" s="1">
        <v>5.2</v>
      </c>
      <c r="K1799" s="2">
        <v>1.4444444444444444</v>
      </c>
      <c r="L1799" s="2">
        <v>-1.2083333333333333</v>
      </c>
      <c r="M1799" s="1">
        <f>IF(K1799&gt;0.001,1,0)</f>
        <v>1</v>
      </c>
      <c r="N1799" s="1">
        <f>IF(L1799&lt;-0.0001,1,0)</f>
        <v>1</v>
      </c>
      <c r="O1799" s="3">
        <f t="shared" si="168"/>
        <v>1.0999999999999999E-2</v>
      </c>
      <c r="P1799" s="2">
        <f t="shared" si="169"/>
        <v>142.54910999999998</v>
      </c>
      <c r="Q1799" s="2">
        <f>0.5*$C$7*$C$8*1.2*K1799^2</f>
        <v>0.82126488888888893</v>
      </c>
      <c r="R1799" s="2">
        <f>IF(L1799&gt;0,$C$5*L1799,0)</f>
        <v>0</v>
      </c>
      <c r="S1799" s="2">
        <f t="shared" si="170"/>
        <v>143.37037488888888</v>
      </c>
      <c r="T1799" s="2">
        <f>(S1799*K1799)/1000</f>
        <v>0.20709054150617281</v>
      </c>
      <c r="U1799" s="2">
        <f t="shared" si="171"/>
        <v>0.20709054150617281</v>
      </c>
      <c r="V1799" s="2">
        <f>SUM(U$5:U1799)</f>
        <v>12721.396974292289</v>
      </c>
      <c r="W1799" s="2">
        <f>V1799/3600</f>
        <v>3.5337213817478581</v>
      </c>
      <c r="X1799" s="2">
        <f>T1799*N1799</f>
        <v>0.20709054150617281</v>
      </c>
      <c r="Y1799" s="2">
        <f>SUM(X$5:X1799)</f>
        <v>3750.2755598527601</v>
      </c>
      <c r="Z1799" s="2">
        <f t="shared" si="172"/>
        <v>1.0417432110702112</v>
      </c>
      <c r="AA1799" s="2">
        <f>W1799-Z1799</f>
        <v>2.4919781706776467</v>
      </c>
      <c r="AB1799" s="2">
        <f>(0.5*$C$5*K1799^2)/1000</f>
        <v>1.3780802469135802</v>
      </c>
      <c r="AC1799" s="2">
        <f t="shared" si="173"/>
        <v>1.3780802469135802</v>
      </c>
      <c r="AD1799" s="13"/>
    </row>
    <row r="1800" spans="5:30" x14ac:dyDescent="0.25">
      <c r="E1800" s="7" t="s">
        <v>4</v>
      </c>
      <c r="F1800" s="1">
        <v>1795</v>
      </c>
      <c r="G1800" s="1">
        <v>318</v>
      </c>
      <c r="H1800" s="2">
        <f>SUM($K$5:K1800)</f>
        <v>23262.388888888898</v>
      </c>
      <c r="I1800" s="2">
        <f>SUM($K$1483:K1800)</f>
        <v>8254.138888888885</v>
      </c>
      <c r="J1800" s="1">
        <v>0</v>
      </c>
      <c r="K1800" s="2">
        <v>0</v>
      </c>
      <c r="L1800" s="2">
        <v>-0.72222222222222221</v>
      </c>
      <c r="M1800" s="1">
        <f>IF(K1800&gt;0.001,1,0)</f>
        <v>0</v>
      </c>
      <c r="N1800" s="1">
        <f>IF(L1800&lt;-0.0001,1,0)</f>
        <v>1</v>
      </c>
      <c r="O1800" s="3">
        <f t="shared" si="168"/>
        <v>1.0999999999999999E-2</v>
      </c>
      <c r="P1800" s="2">
        <f t="shared" si="169"/>
        <v>0</v>
      </c>
      <c r="Q1800" s="2">
        <f>0.5*$C$7*$C$8*1.2*K1800^2</f>
        <v>0</v>
      </c>
      <c r="R1800" s="2">
        <f>IF(L1800&gt;0,$C$5*L1800,0)</f>
        <v>0</v>
      </c>
      <c r="S1800" s="2">
        <f t="shared" si="170"/>
        <v>0</v>
      </c>
      <c r="T1800" s="2">
        <f>(S1800*K1800)/1000</f>
        <v>0</v>
      </c>
      <c r="U1800" s="2">
        <f t="shared" si="171"/>
        <v>0</v>
      </c>
      <c r="V1800" s="2">
        <f>SUM(U$5:U1800)</f>
        <v>12721.396974292289</v>
      </c>
      <c r="W1800" s="2">
        <f>V1800/3600</f>
        <v>3.5337213817478581</v>
      </c>
      <c r="X1800" s="2">
        <f>T1800*N1800</f>
        <v>0</v>
      </c>
      <c r="Y1800" s="2">
        <f>SUM(X$5:X1800)</f>
        <v>3750.2755598527601</v>
      </c>
      <c r="Z1800" s="2">
        <f t="shared" si="172"/>
        <v>1.0417432110702112</v>
      </c>
      <c r="AA1800" s="2">
        <f>W1800-Z1800</f>
        <v>2.4919781706776467</v>
      </c>
      <c r="AB1800" s="2">
        <f>(0.5*$C$5*K1800^2)/1000</f>
        <v>0</v>
      </c>
      <c r="AC1800" s="2">
        <f t="shared" si="173"/>
        <v>0</v>
      </c>
      <c r="AD1800" s="13"/>
    </row>
    <row r="1801" spans="5:30" x14ac:dyDescent="0.25">
      <c r="E1801" s="7" t="s">
        <v>4</v>
      </c>
      <c r="F1801" s="1">
        <v>1796</v>
      </c>
      <c r="G1801" s="1">
        <v>319</v>
      </c>
      <c r="H1801" s="2">
        <f>SUM($K$5:K1801)</f>
        <v>23262.388888888898</v>
      </c>
      <c r="I1801" s="2">
        <f>SUM($K$1483:K1801)</f>
        <v>8254.138888888885</v>
      </c>
      <c r="J1801" s="1">
        <v>0</v>
      </c>
      <c r="K1801" s="2">
        <v>0</v>
      </c>
      <c r="L1801" s="2">
        <v>0</v>
      </c>
      <c r="M1801" s="1">
        <f>IF(K1801&gt;0.001,1,0)</f>
        <v>0</v>
      </c>
      <c r="N1801" s="1">
        <f>IF(L1801&lt;-0.0001,1,0)</f>
        <v>0</v>
      </c>
      <c r="O1801" s="3">
        <f t="shared" si="168"/>
        <v>1.0999999999999999E-2</v>
      </c>
      <c r="P1801" s="2">
        <f t="shared" si="169"/>
        <v>0</v>
      </c>
      <c r="Q1801" s="2">
        <f>0.5*$C$7*$C$8*1.2*K1801^2</f>
        <v>0</v>
      </c>
      <c r="R1801" s="2">
        <f>IF(L1801&gt;0,$C$5*L1801,0)</f>
        <v>0</v>
      </c>
      <c r="S1801" s="2">
        <f t="shared" si="170"/>
        <v>0</v>
      </c>
      <c r="T1801" s="2">
        <f>(S1801*K1801)/1000</f>
        <v>0</v>
      </c>
      <c r="U1801" s="2">
        <f t="shared" si="171"/>
        <v>0</v>
      </c>
      <c r="V1801" s="2">
        <f>SUM(U$5:U1801)</f>
        <v>12721.396974292289</v>
      </c>
      <c r="W1801" s="2">
        <f>V1801/3600</f>
        <v>3.5337213817478581</v>
      </c>
      <c r="X1801" s="2">
        <f>T1801*N1801</f>
        <v>0</v>
      </c>
      <c r="Y1801" s="2">
        <f>SUM(X$5:X1801)</f>
        <v>3750.2755598527601</v>
      </c>
      <c r="Z1801" s="2">
        <f t="shared" si="172"/>
        <v>1.0417432110702112</v>
      </c>
      <c r="AA1801" s="2">
        <f>W1801-Z1801</f>
        <v>2.4919781706776467</v>
      </c>
      <c r="AB1801" s="2">
        <f>(0.5*$C$5*K1801^2)/1000</f>
        <v>0</v>
      </c>
      <c r="AC1801" s="2">
        <f t="shared" si="173"/>
        <v>0</v>
      </c>
      <c r="AD1801" s="13"/>
    </row>
    <row r="1802" spans="5:30" x14ac:dyDescent="0.25">
      <c r="E1802" s="7" t="s">
        <v>4</v>
      </c>
      <c r="F1802" s="1">
        <v>1797</v>
      </c>
      <c r="G1802" s="1">
        <v>320</v>
      </c>
      <c r="H1802" s="2">
        <f>SUM($K$5:K1802)</f>
        <v>23262.388888888898</v>
      </c>
      <c r="I1802" s="2">
        <f>SUM($K$1483:K1802)</f>
        <v>8254.138888888885</v>
      </c>
      <c r="J1802" s="1">
        <v>0</v>
      </c>
      <c r="K1802" s="2">
        <v>0</v>
      </c>
      <c r="L1802" s="2">
        <v>0</v>
      </c>
      <c r="M1802" s="1">
        <f>IF(K1802&gt;0.001,1,0)</f>
        <v>0</v>
      </c>
      <c r="N1802" s="1">
        <f>IF(L1802&lt;-0.0001,1,0)</f>
        <v>0</v>
      </c>
      <c r="O1802" s="3">
        <f t="shared" si="168"/>
        <v>1.0999999999999999E-2</v>
      </c>
      <c r="P1802" s="2">
        <f t="shared" si="169"/>
        <v>0</v>
      </c>
      <c r="Q1802" s="2">
        <f>0.5*$C$7*$C$8*1.2*K1802^2</f>
        <v>0</v>
      </c>
      <c r="R1802" s="2">
        <f>IF(L1802&gt;0,$C$5*L1802,0)</f>
        <v>0</v>
      </c>
      <c r="S1802" s="2">
        <f t="shared" si="170"/>
        <v>0</v>
      </c>
      <c r="T1802" s="2">
        <f>(S1802*K1802)/1000</f>
        <v>0</v>
      </c>
      <c r="U1802" s="2">
        <f t="shared" si="171"/>
        <v>0</v>
      </c>
      <c r="V1802" s="2">
        <f>SUM(U$5:U1802)</f>
        <v>12721.396974292289</v>
      </c>
      <c r="W1802" s="2">
        <f>V1802/3600</f>
        <v>3.5337213817478581</v>
      </c>
      <c r="X1802" s="2">
        <f>T1802*N1802</f>
        <v>0</v>
      </c>
      <c r="Y1802" s="2">
        <f>SUM(X$5:X1802)</f>
        <v>3750.2755598527601</v>
      </c>
      <c r="Z1802" s="2">
        <f t="shared" si="172"/>
        <v>1.0417432110702112</v>
      </c>
      <c r="AA1802" s="2">
        <f>W1802-Z1802</f>
        <v>2.4919781706776467</v>
      </c>
      <c r="AB1802" s="2">
        <f>(0.5*$C$5*K1802^2)/1000</f>
        <v>0</v>
      </c>
      <c r="AC1802" s="2">
        <f t="shared" si="173"/>
        <v>0</v>
      </c>
      <c r="AD1802" s="13"/>
    </row>
    <row r="1803" spans="5:30" x14ac:dyDescent="0.25">
      <c r="E1803" s="7" t="s">
        <v>4</v>
      </c>
      <c r="F1803" s="1">
        <v>1798</v>
      </c>
      <c r="G1803" s="1">
        <v>321</v>
      </c>
      <c r="H1803" s="2">
        <f>SUM($K$5:K1803)</f>
        <v>23262.388888888898</v>
      </c>
      <c r="I1803" s="2">
        <f>SUM($K$1483:K1803)</f>
        <v>8254.138888888885</v>
      </c>
      <c r="J1803" s="1">
        <v>0</v>
      </c>
      <c r="K1803" s="2">
        <v>0</v>
      </c>
      <c r="L1803" s="2">
        <v>0</v>
      </c>
      <c r="M1803" s="1">
        <f>IF(K1803&gt;0.001,1,0)</f>
        <v>0</v>
      </c>
      <c r="N1803" s="1">
        <f>IF(L1803&lt;-0.0001,1,0)</f>
        <v>0</v>
      </c>
      <c r="O1803" s="3">
        <f t="shared" si="168"/>
        <v>1.0999999999999999E-2</v>
      </c>
      <c r="P1803" s="2">
        <f t="shared" si="169"/>
        <v>0</v>
      </c>
      <c r="Q1803" s="2">
        <f>0.5*$C$7*$C$8*1.2*K1803^2</f>
        <v>0</v>
      </c>
      <c r="R1803" s="2">
        <f>IF(L1803&gt;0,$C$5*L1803,0)</f>
        <v>0</v>
      </c>
      <c r="S1803" s="2">
        <f t="shared" si="170"/>
        <v>0</v>
      </c>
      <c r="T1803" s="2">
        <f>(S1803*K1803)/1000</f>
        <v>0</v>
      </c>
      <c r="U1803" s="2">
        <f t="shared" si="171"/>
        <v>0</v>
      </c>
      <c r="V1803" s="2">
        <f>SUM(U$5:U1803)</f>
        <v>12721.396974292289</v>
      </c>
      <c r="W1803" s="2">
        <f>V1803/3600</f>
        <v>3.5337213817478581</v>
      </c>
      <c r="X1803" s="2">
        <f>T1803*N1803</f>
        <v>0</v>
      </c>
      <c r="Y1803" s="2">
        <f>SUM(X$5:X1803)</f>
        <v>3750.2755598527601</v>
      </c>
      <c r="Z1803" s="2">
        <f t="shared" si="172"/>
        <v>1.0417432110702112</v>
      </c>
      <c r="AA1803" s="2">
        <f>W1803-Z1803</f>
        <v>2.4919781706776467</v>
      </c>
      <c r="AB1803" s="2">
        <f>(0.5*$C$5*K1803^2)/1000</f>
        <v>0</v>
      </c>
      <c r="AC1803" s="2">
        <f t="shared" si="173"/>
        <v>0</v>
      </c>
      <c r="AD1803" s="13"/>
    </row>
    <row r="1804" spans="5:30" x14ac:dyDescent="0.25">
      <c r="E1804" s="7" t="s">
        <v>4</v>
      </c>
      <c r="F1804" s="1">
        <v>1799</v>
      </c>
      <c r="G1804" s="1">
        <v>322</v>
      </c>
      <c r="H1804" s="2">
        <f>SUM($K$5:K1804)</f>
        <v>23262.388888888898</v>
      </c>
      <c r="I1804" s="2">
        <f>SUM($K$1483:K1804)</f>
        <v>8254.138888888885</v>
      </c>
      <c r="J1804" s="1">
        <v>0</v>
      </c>
      <c r="K1804" s="2">
        <v>0</v>
      </c>
      <c r="L1804" s="2">
        <v>0</v>
      </c>
      <c r="M1804" s="1">
        <f>IF(K1804&gt;0.001,1,0)</f>
        <v>0</v>
      </c>
      <c r="N1804" s="1">
        <f>IF(L1804&lt;-0.0001,1,0)</f>
        <v>0</v>
      </c>
      <c r="O1804" s="3">
        <f t="shared" si="168"/>
        <v>1.0999999999999999E-2</v>
      </c>
      <c r="P1804" s="2">
        <f t="shared" si="169"/>
        <v>0</v>
      </c>
      <c r="Q1804" s="2">
        <f>0.5*$C$7*$C$8*1.2*K1804^2</f>
        <v>0</v>
      </c>
      <c r="R1804" s="2">
        <f>IF(L1804&gt;0,$C$5*L1804,0)</f>
        <v>0</v>
      </c>
      <c r="S1804" s="2">
        <f t="shared" si="170"/>
        <v>0</v>
      </c>
      <c r="T1804" s="2">
        <f>(S1804*K1804)/1000</f>
        <v>0</v>
      </c>
      <c r="U1804" s="2">
        <f t="shared" si="171"/>
        <v>0</v>
      </c>
      <c r="V1804" s="2">
        <f>SUM(U$5:U1804)</f>
        <v>12721.396974292289</v>
      </c>
      <c r="W1804" s="2">
        <f>V1804/3600</f>
        <v>3.5337213817478581</v>
      </c>
      <c r="X1804" s="2">
        <f>T1804*N1804</f>
        <v>0</v>
      </c>
      <c r="Y1804" s="2">
        <f>SUM(X$5:X1804)</f>
        <v>3750.2755598527601</v>
      </c>
      <c r="Z1804" s="2">
        <f t="shared" si="172"/>
        <v>1.0417432110702112</v>
      </c>
      <c r="AA1804" s="2">
        <f>W1804-Z1804</f>
        <v>2.4919781706776467</v>
      </c>
      <c r="AB1804" s="2">
        <f>(0.5*$C$5*K1804^2)/1000</f>
        <v>0</v>
      </c>
      <c r="AC1804" s="2">
        <f t="shared" si="173"/>
        <v>0</v>
      </c>
      <c r="AD1804" s="13"/>
    </row>
    <row r="1805" spans="5:30" x14ac:dyDescent="0.25">
      <c r="E1805" s="7" t="s">
        <v>4</v>
      </c>
      <c r="F1805" s="1">
        <v>1800</v>
      </c>
      <c r="G1805" s="1">
        <v>323</v>
      </c>
      <c r="H1805" s="2">
        <f>SUM($K$5:K1805)</f>
        <v>23262.388888888898</v>
      </c>
      <c r="I1805" s="2">
        <f>SUM($K$1483:K1805)</f>
        <v>8254.138888888885</v>
      </c>
      <c r="J1805" s="1">
        <v>0</v>
      </c>
      <c r="K1805" s="2">
        <v>0</v>
      </c>
      <c r="L1805" s="2">
        <v>0</v>
      </c>
      <c r="M1805" s="1">
        <f>IF(K1805&gt;0.001,1,0)</f>
        <v>0</v>
      </c>
      <c r="N1805" s="1">
        <f>IF(L1805&lt;-0.0001,1,0)</f>
        <v>0</v>
      </c>
      <c r="O1805" s="3">
        <f t="shared" si="168"/>
        <v>1.0999999999999999E-2</v>
      </c>
      <c r="P1805" s="2">
        <f t="shared" si="169"/>
        <v>0</v>
      </c>
      <c r="Q1805" s="2">
        <f>0.5*$C$7*$C$8*1.2*K1805^2</f>
        <v>0</v>
      </c>
      <c r="R1805" s="2">
        <f>IF(L1805&gt;0,$C$5*L1805,0)</f>
        <v>0</v>
      </c>
      <c r="S1805" s="2">
        <f t="shared" si="170"/>
        <v>0</v>
      </c>
      <c r="T1805" s="2">
        <f>(S1805*K1805)/1000</f>
        <v>0</v>
      </c>
      <c r="U1805" s="2">
        <f t="shared" si="171"/>
        <v>0</v>
      </c>
      <c r="V1805" s="2">
        <f>SUM(U$5:U1805)</f>
        <v>12721.396974292289</v>
      </c>
      <c r="W1805" s="2">
        <f>V1805/3600</f>
        <v>3.5337213817478581</v>
      </c>
      <c r="X1805" s="2">
        <f>T1805*N1805</f>
        <v>0</v>
      </c>
      <c r="Y1805" s="2">
        <f>SUM(X$5:X1805)</f>
        <v>3750.2755598527601</v>
      </c>
      <c r="Z1805" s="2">
        <f t="shared" si="172"/>
        <v>1.0417432110702112</v>
      </c>
      <c r="AA1805" s="2">
        <f>W1805-Z1805</f>
        <v>2.4919781706776467</v>
      </c>
      <c r="AB1805" s="2">
        <f>(0.5*$C$5*K1805^2)/1000</f>
        <v>0</v>
      </c>
      <c r="AC1805" s="2">
        <f t="shared" si="173"/>
        <v>0</v>
      </c>
      <c r="AD1805" s="13"/>
    </row>
    <row r="1806" spans="5:30" x14ac:dyDescent="0.25">
      <c r="K1806" s="13"/>
    </row>
  </sheetData>
  <mergeCells count="1">
    <mergeCell ref="B4:C4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9</vt:i4>
      </vt:variant>
    </vt:vector>
  </HeadingPairs>
  <TitlesOfParts>
    <vt:vector size="10" baseType="lpstr">
      <vt:lpstr>Data</vt:lpstr>
      <vt:lpstr>Speed &amp; Accel</vt:lpstr>
      <vt:lpstr>Drag Forces</vt:lpstr>
      <vt:lpstr>Trac Force</vt:lpstr>
      <vt:lpstr>Trac Power</vt:lpstr>
      <vt:lpstr>Brake Power</vt:lpstr>
      <vt:lpstr>Total Energy</vt:lpstr>
      <vt:lpstr>Total Losses</vt:lpstr>
      <vt:lpstr>Kin Energy</vt:lpstr>
      <vt:lpstr>Recov Kin Energy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Arthur</dc:creator>
  <cp:lastModifiedBy>Dylan Arthur</cp:lastModifiedBy>
  <dcterms:created xsi:type="dcterms:W3CDTF">2023-01-10T19:39:22Z</dcterms:created>
  <dcterms:modified xsi:type="dcterms:W3CDTF">2023-01-15T20:45:02Z</dcterms:modified>
</cp:coreProperties>
</file>