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Mairin Nicell (Sir Gar - Computing)\L5 - Project Management and Research Methods (ACDA5004)\"/>
    </mc:Choice>
  </mc:AlternateContent>
  <bookViews>
    <workbookView xWindow="0" yWindow="0" windowWidth="20496" windowHeight="7536"/>
  </bookViews>
  <sheets>
    <sheet name="PMRM" sheetId="1" r:id="rId1"/>
  </sheets>
  <definedNames>
    <definedName name="_xlnm.Print_Area" localSheetId="0">PMRM!$A$1:$C$10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0" i="1"/>
  <c r="F9" i="1"/>
  <c r="F8" i="1"/>
  <c r="F7" i="1"/>
  <c r="F6" i="1"/>
  <c r="F5" i="1"/>
  <c r="F4" i="1"/>
  <c r="F3" i="1"/>
  <c r="D11" i="1"/>
  <c r="F13" i="1"/>
  <c r="F12" i="1"/>
  <c r="J3" i="1"/>
  <c r="F11" i="1"/>
</calcChain>
</file>

<file path=xl/sharedStrings.xml><?xml version="1.0" encoding="utf-8"?>
<sst xmlns="http://schemas.openxmlformats.org/spreadsheetml/2006/main" count="34" uniqueCount="25">
  <si>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</si>
  <si>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</si>
  <si>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</si>
  <si>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</si>
  <si>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</si>
  <si>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</si>
  <si>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</si>
  <si>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</si>
  <si>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</si>
  <si>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</si>
  <si>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Daniel</t>
  </si>
  <si>
    <t>PART 2</t>
  </si>
  <si>
    <t>Ashley</t>
  </si>
  <si>
    <t>Austin</t>
  </si>
  <si>
    <t>Adam</t>
  </si>
  <si>
    <t>Howell</t>
  </si>
  <si>
    <t>Reeves</t>
  </si>
  <si>
    <t>Davies</t>
  </si>
  <si>
    <t>Samuel</t>
  </si>
  <si>
    <t>Oliver</t>
  </si>
  <si>
    <t>Houlden</t>
  </si>
  <si>
    <t>Kyle</t>
  </si>
  <si>
    <t>Strahan</t>
  </si>
  <si>
    <t>William</t>
  </si>
  <si>
    <t>Morris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</si>
</sst>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12</v>
      </c>
      <c r="C3" s="14" t="s">
        <v>13</v>
      </c>
      <c r="D3" s="10">
        <v>44</v>
      </c>
      <c r="E3" s="10">
        <v>60</v>
      </c>
      <c r="F3" s="10">
        <f>SUM(D3+E3)/2</f>
        <v>52</v>
      </c>
      <c r="I3" s="11" t="s">
        <v>5</v>
      </c>
      <c r="J3" s="3">
        <f>COUNTIF(F3:F10,"&gt;=60")/COUNTIF(F3:F10,"&gt;0")</f>
        <v>0.5</v>
      </c>
    </row>
    <row r="4" spans="1:10" s="3" customFormat="1" ht="20.100000000000001" customHeight="1" thickBot="1" x14ac:dyDescent="0.35">
      <c r="A4" s="12" t="s">
        <v>8</v>
      </c>
      <c r="B4" s="13" t="s">
        <v>14</v>
      </c>
      <c r="C4" s="14" t="s">
        <v>15</v>
      </c>
      <c r="D4" s="10">
        <v>72</v>
      </c>
      <c r="E4" s="10">
        <v>88</v>
      </c>
      <c r="F4" s="10">
        <f t="shared" ref="F4:F10" si="0">SUM(D4+E4)/2</f>
        <v>80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12</v>
      </c>
      <c r="C5" s="14" t="s">
        <v>16</v>
      </c>
      <c r="D5" s="10">
        <v>73</v>
      </c>
      <c r="E5" s="10">
        <v>83</v>
      </c>
      <c r="F5" s="10">
        <f t="shared" si="0"/>
        <v>78</v>
      </c>
    </row>
    <row r="6" spans="1:10" s="3" customFormat="1" ht="20.100000000000001" customHeight="1" thickBot="1" x14ac:dyDescent="0.35">
      <c r="A6" s="12" t="s">
        <v>8</v>
      </c>
      <c r="B6" s="13" t="s">
        <v>10</v>
      </c>
      <c r="C6" s="14" t="s">
        <v>17</v>
      </c>
      <c r="D6" s="10">
        <v>69</v>
      </c>
      <c r="E6" s="10">
        <v>54</v>
      </c>
      <c r="F6" s="10">
        <f t="shared" si="0"/>
        <v>61.5</v>
      </c>
    </row>
    <row r="7" spans="1:10" s="3" customFormat="1" ht="20.100000000000001" customHeight="1" thickBot="1" x14ac:dyDescent="0.35">
      <c r="A7" s="12" t="s">
        <v>8</v>
      </c>
      <c r="B7" s="13" t="s">
        <v>10</v>
      </c>
      <c r="C7" s="14" t="s">
        <v>18</v>
      </c>
      <c r="D7" s="10">
        <v>46</v>
      </c>
      <c r="E7" s="10">
        <v>50</v>
      </c>
      <c r="F7" s="10">
        <f t="shared" si="0"/>
        <v>48</v>
      </c>
    </row>
    <row r="8" spans="1:10" s="3" customFormat="1" ht="20.100000000000001" customHeight="1" thickBot="1" x14ac:dyDescent="0.35">
      <c r="A8" s="12" t="s">
        <v>8</v>
      </c>
      <c r="B8" s="13" t="s">
        <v>19</v>
      </c>
      <c r="C8" s="14" t="s">
        <v>20</v>
      </c>
      <c r="D8" s="10">
        <v>51</v>
      </c>
      <c r="E8" s="10">
        <v>41</v>
      </c>
      <c r="F8" s="10">
        <f t="shared" si="0"/>
        <v>46</v>
      </c>
    </row>
    <row r="9" spans="1:10" s="3" customFormat="1" ht="20.100000000000001" customHeight="1" thickBot="1" x14ac:dyDescent="0.35">
      <c r="A9" s="12" t="s">
        <v>8</v>
      </c>
      <c r="B9" s="13" t="s">
        <v>21</v>
      </c>
      <c r="C9" s="14" t="s">
        <v>22</v>
      </c>
      <c r="D9" s="10">
        <v>52</v>
      </c>
      <c r="E9" s="10">
        <v>54</v>
      </c>
      <c r="F9" s="10">
        <f t="shared" si="0"/>
        <v>53</v>
      </c>
    </row>
    <row r="10" spans="1:10" s="3" customFormat="1" ht="20.100000000000001" customHeight="1" thickBot="1" x14ac:dyDescent="0.35">
      <c r="A10" s="12" t="s">
        <v>8</v>
      </c>
      <c r="B10" s="13" t="s">
        <v>23</v>
      </c>
      <c r="C10" s="15" t="s">
        <v>24</v>
      </c>
      <c r="D10" s="10">
        <v>62</v>
      </c>
      <c r="E10" s="10">
        <v>72</v>
      </c>
      <c r="F10" s="10">
        <f t="shared" si="0"/>
        <v>67</v>
      </c>
    </row>
    <row r="11" spans="1:10" s="3" customFormat="1" ht="20.100000000000001" customHeight="1" thickBot="1" x14ac:dyDescent="0.35">
      <c r="A11" s="2"/>
      <c r="B11" s="2"/>
      <c r="C11" s="16" t="s">
        <v>4</v>
      </c>
      <c r="D11" s="17">
        <f>SUMIF(D3:D10,"&gt;0")/COUNTIF(D3:D10,"&gt;0")</f>
        <v>58.625</v>
      </c>
      <c r="E11" s="17">
        <f>SUMIF(E3:E10,"&gt;0")/COUNTIF(E3:E10,"&gt;0")</f>
        <v>62.75</v>
      </c>
      <c r="F11" s="17">
        <f>SUMIF(F3:F10,"&gt;0")/COUNTIF(F3:F10,"&gt;0")</f>
        <v>60.6875</v>
      </c>
    </row>
    <row r="12" spans="1:10" s="3" customFormat="1" ht="20.100000000000001" customHeight="1" thickBot="1" x14ac:dyDescent="0.35">
      <c r="A12" s="2"/>
      <c r="B12" s="2"/>
      <c r="C12" s="18"/>
      <c r="D12" s="19" t="s">
        <v>6</v>
      </c>
      <c r="E12" s="19"/>
      <c r="F12" s="19">
        <f>STDEV(F3:F10)</f>
        <v>13.225887763884023</v>
      </c>
    </row>
    <row r="13" spans="1:10" s="3" customFormat="1" ht="20.100000000000001" customHeight="1" thickBot="1" x14ac:dyDescent="0.35">
      <c r="A13" s="2"/>
      <c r="B13" s="2"/>
      <c r="C13" s="18"/>
      <c r="D13" s="19" t="s">
        <v>7</v>
      </c>
      <c r="E13" s="19"/>
      <c r="F13" s="19">
        <f>SKEW(F3:F10)</f>
        <v>0.52060768518413647</v>
      </c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1"/>
      <c r="B21" s="1"/>
      <c r="C21" s="1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2"/>
      <c r="B23" s="2"/>
      <c r="C23" s="2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</sheetData>
  <sortState ref="A3:C54">
    <sortCondition ref="C3:C54"/>
    <sortCondition ref="B3:B54"/>
  </sortState>
  <conditionalFormatting sqref="F3:F10">
    <cfRule type="cellIs" dxfId="3" priority="13" operator="between">
      <formula>0</formula>
      <formula>19.49</formula>
    </cfRule>
    <cfRule type="cellIs" dxfId="2" priority="14" operator="between">
      <formula>19.5</formula>
      <formula>29.49</formula>
    </cfRule>
    <cfRule type="cellIs" dxfId="1" priority="15" operator="between">
      <formula>29.5</formula>
      <formula>39.49</formula>
    </cfRule>
    <cfRule type="cellIs" dxfId="0" priority="16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PMRM</vt:lpstr>
      <vt:lpstr>PMRM!Print_Area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2019-05-22T16:15:42Z</dcterms:modified>
</cp:coreProperties>
</file>