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ac-nw\Dropbox\2023-2024\Marking\S1 - Remote Sensing &amp; Imaging\"/>
    </mc:Choice>
  </mc:AlternateContent>
  <xr:revisionPtr revIDLastSave="0" documentId="8_{5C411AB0-909D-46B0-A2E6-680DCE05108B}" xr6:coauthVersionLast="47" xr6:coauthVersionMax="47" xr10:uidLastSave="{00000000-0000-0000-0000-000000000000}"/>
  <bookViews>
    <workbookView xWindow="735" yWindow="735" windowWidth="15630" windowHeight="11805" xr2:uid="{B0D6EB25-3BBB-4858-B45A-E1D848DBFE4F}"/>
  </bookViews>
  <sheets>
    <sheet name="Overall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G9" i="1" s="1"/>
  <c r="E9" i="1"/>
  <c r="F8" i="1"/>
  <c r="E8" i="1"/>
  <c r="G8" i="1" s="1"/>
  <c r="G7" i="1"/>
  <c r="F7" i="1"/>
  <c r="E7" i="1"/>
  <c r="F6" i="1"/>
  <c r="E6" i="1"/>
  <c r="D6" i="1"/>
  <c r="G6" i="1" s="1"/>
  <c r="G5" i="1"/>
  <c r="E5" i="1"/>
  <c r="F4" i="1"/>
  <c r="G4" i="1" s="1"/>
  <c r="E4" i="1"/>
  <c r="F3" i="1"/>
  <c r="E3" i="1"/>
  <c r="G3" i="1" s="1"/>
  <c r="D3" i="1"/>
  <c r="D11" i="1" s="1"/>
  <c r="F2" i="1"/>
  <c r="F11" i="1" s="1"/>
  <c r="E2" i="1"/>
  <c r="E11" i="1" s="1"/>
  <c r="G2" i="1" l="1"/>
  <c r="D10" i="1"/>
  <c r="E10" i="1"/>
  <c r="F10" i="1"/>
  <c r="G11" i="1" l="1"/>
  <c r="G10" i="1"/>
</calcChain>
</file>

<file path=xl/sharedStrings.xml><?xml version="1.0" encoding="utf-8"?>
<sst xmlns="http://schemas.openxmlformats.org/spreadsheetml/2006/main" count="22" uniqueCount="22">
  <si>
    <t>Section 1 (35%)</t>
  </si>
  <si>
    <t>Section 2 (30%)</t>
  </si>
  <si>
    <t>Section 3 (35%)</t>
  </si>
  <si>
    <t>OVERALL</t>
  </si>
  <si>
    <t>ATKINS</t>
  </si>
  <si>
    <t xml:space="preserve">GEORGE    </t>
  </si>
  <si>
    <t>BRADSHAW</t>
  </si>
  <si>
    <t xml:space="preserve">CONOR    </t>
  </si>
  <si>
    <t>DARCY-PAGE</t>
  </si>
  <si>
    <t xml:space="preserve">SAMUEL MARTIN  </t>
  </si>
  <si>
    <t>HURLEY</t>
  </si>
  <si>
    <t xml:space="preserve">ANDREW ROBERT  </t>
  </si>
  <si>
    <t>JENKINS</t>
  </si>
  <si>
    <t xml:space="preserve">CHRISTOPHER EDWARD  </t>
  </si>
  <si>
    <t>KNIGHT</t>
  </si>
  <si>
    <t>CHARLOTTE ELIZABETH JADE</t>
  </si>
  <si>
    <t>REES</t>
  </si>
  <si>
    <t xml:space="preserve">CREIGHTON    </t>
  </si>
  <si>
    <t>SATTERTHWAITE</t>
  </si>
  <si>
    <t xml:space="preserve">MATTHEW    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</si>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</sst>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textRotation="90"/>
    </xf>
    <xf numFmtId="0" fontId="1" fillId="0" borderId="0" xfId="0" applyFont="1" applyAlignment="1">
      <alignment horizontal="center" textRotation="90"/>
    </xf>
    <xf numFmtId="49" fontId="2" fillId="0" borderId="0" xfId="0" applyNumberFormat="1" applyFont="1"/>
    <xf numFmtId="0" fontId="2" fillId="0" borderId="0" xfId="0" applyFont="1"/>
    <xf numFmtId="0" fontId="0" fillId="0" borderId="0" xfId="0" applyAlignment="1">
      <alignment horizontal="center"/>
    </xf>
    <xf numFmtId="1" fontId="3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oac-nw\Dropbox\2023-2024\Marking\S1%20-%20Remote%20Sensing%20&amp;%20Imaging\RSI%2023-24.xlsx" TargetMode="External"/><Relationship Id="rId1" Type="http://schemas.openxmlformats.org/officeDocument/2006/relationships/externalLinkPath" Target="RSI%2023-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se Study"/>
      <sheetName val="Data Collection"/>
      <sheetName val="Data Analysis"/>
      <sheetName val="Overall"/>
    </sheetNames>
    <sheetDataSet>
      <sheetData sheetId="0"/>
      <sheetData sheetId="1">
        <row r="2">
          <cell r="D2">
            <v>70</v>
          </cell>
        </row>
        <row r="4">
          <cell r="D4">
            <v>82</v>
          </cell>
        </row>
        <row r="5">
          <cell r="D5">
            <v>88</v>
          </cell>
        </row>
        <row r="7">
          <cell r="D7">
            <v>76</v>
          </cell>
        </row>
        <row r="8">
          <cell r="D8">
            <v>81</v>
          </cell>
        </row>
        <row r="9">
          <cell r="D9">
            <v>91</v>
          </cell>
        </row>
      </sheetData>
      <sheetData sheetId="2">
        <row r="2">
          <cell r="D2">
            <v>25</v>
          </cell>
        </row>
        <row r="4">
          <cell r="D4">
            <v>67</v>
          </cell>
        </row>
        <row r="7">
          <cell r="D7">
            <v>75</v>
          </cell>
        </row>
        <row r="8">
          <cell r="D8">
            <v>66</v>
          </cell>
        </row>
        <row r="9">
          <cell r="D9">
            <v>85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94AE-538E-4942-8E61-DD66B4CFE13D}">
  <dimension ref="A1:G11"/>
  <sheetViews>
    <sheetView tabSelected="1" workbookViewId="0">
      <selection activeCell="J1" sqref="J1:M1048576"/>
    </sheetView>
  </sheetViews>
  <sheetFormatPr defaultRowHeight="15" x14ac:dyDescent="0.25"/>
  <cols>
    <col min="2" max="2" width="13.140625" customWidth="1"/>
    <col min="3" max="3" width="20.140625" customWidth="1"/>
  </cols>
  <sheetData>
    <row r="1" spans="1:7" ht="75.75" x14ac:dyDescent="0.25">
      <c r="D1" s="1" t="s">
        <v>0</v>
      </c>
      <c r="E1" s="1" t="s">
        <v>1</v>
      </c>
      <c r="F1" s="1" t="s">
        <v>2</v>
      </c>
      <c r="G1" s="2" t="s">
        <v>3</v>
      </c>
    </row>
    <row r="2" spans="1:7" ht="18.75" x14ac:dyDescent="0.3">
      <c r="A2" s="3">
        <v>1450088</v>
      </c>
      <c r="B2" s="4" t="s">
        <v>4</v>
      </c>
      <c r="C2" s="4" t="s">
        <v>5</v>
      </c>
      <c r="D2" s="5">
        <v>68</v>
      </c>
      <c r="E2" s="5">
        <f>'[1]Data Collection'!$D2</f>
        <v>70</v>
      </c>
      <c r="F2" s="5">
        <f>'[1]Data Analysis'!$D2</f>
        <v>25</v>
      </c>
      <c r="G2" s="6">
        <f>(D2*0.35)+(E2*0.3)+(F2*0.35)</f>
        <v>53.55</v>
      </c>
    </row>
    <row r="3" spans="1:7" ht="18.75" x14ac:dyDescent="0.3">
      <c r="A3" s="3">
        <v>1907871</v>
      </c>
      <c r="B3" s="4" t="s">
        <v>6</v>
      </c>
      <c r="C3" s="4" t="s">
        <v>7</v>
      </c>
      <c r="D3" s="5">
        <f>'[1]Case Study'!$D3</f>
        <v>0</v>
      </c>
      <c r="E3" s="5">
        <f>'[1]Data Collection'!$D3</f>
        <v>0</v>
      </c>
      <c r="F3" s="5">
        <f>'[1]Data Analysis'!$D3</f>
        <v>0</v>
      </c>
      <c r="G3" s="6">
        <f t="shared" ref="G3:G9" si="0">(D3*0.35)+(E3*0.3)+(F3*0.35)</f>
        <v>0</v>
      </c>
    </row>
    <row r="4" spans="1:7" ht="18.75" x14ac:dyDescent="0.3">
      <c r="A4" s="3">
        <v>1910580</v>
      </c>
      <c r="B4" s="4" t="s">
        <v>8</v>
      </c>
      <c r="C4" s="4" t="s">
        <v>9</v>
      </c>
      <c r="D4" s="5">
        <v>66</v>
      </c>
      <c r="E4" s="5">
        <f>'[1]Data Collection'!$D4</f>
        <v>82</v>
      </c>
      <c r="F4" s="5">
        <f>'[1]Data Analysis'!$D4</f>
        <v>67</v>
      </c>
      <c r="G4" s="6">
        <f t="shared" si="0"/>
        <v>71.149999999999991</v>
      </c>
    </row>
    <row r="5" spans="1:7" ht="18.75" x14ac:dyDescent="0.3">
      <c r="A5" s="3">
        <v>1906810</v>
      </c>
      <c r="B5" s="4" t="s">
        <v>10</v>
      </c>
      <c r="C5" s="4" t="s">
        <v>11</v>
      </c>
      <c r="D5" s="5">
        <v>40</v>
      </c>
      <c r="E5" s="5">
        <f>'[1]Data Collection'!$D5</f>
        <v>88</v>
      </c>
      <c r="F5" s="5">
        <v>40</v>
      </c>
      <c r="G5" s="6">
        <f t="shared" si="0"/>
        <v>54.4</v>
      </c>
    </row>
    <row r="6" spans="1:7" ht="18.75" x14ac:dyDescent="0.3">
      <c r="A6" s="3">
        <v>1910560</v>
      </c>
      <c r="B6" s="4" t="s">
        <v>12</v>
      </c>
      <c r="C6" s="4" t="s">
        <v>13</v>
      </c>
      <c r="D6" s="5">
        <f>'[1]Case Study'!$D6</f>
        <v>0</v>
      </c>
      <c r="E6" s="5">
        <f>'[1]Data Collection'!$D6</f>
        <v>0</v>
      </c>
      <c r="F6" s="5">
        <f>'[1]Data Analysis'!$D6</f>
        <v>0</v>
      </c>
      <c r="G6" s="6">
        <f t="shared" si="0"/>
        <v>0</v>
      </c>
    </row>
    <row r="7" spans="1:7" ht="18.75" x14ac:dyDescent="0.3">
      <c r="A7" s="3">
        <v>1907828</v>
      </c>
      <c r="B7" s="4" t="s">
        <v>14</v>
      </c>
      <c r="C7" s="4" t="s">
        <v>15</v>
      </c>
      <c r="D7" s="5">
        <v>73</v>
      </c>
      <c r="E7" s="5">
        <f>'[1]Data Collection'!$D7</f>
        <v>76</v>
      </c>
      <c r="F7" s="5">
        <f>'[1]Data Analysis'!$D7</f>
        <v>75</v>
      </c>
      <c r="G7" s="6">
        <f t="shared" si="0"/>
        <v>74.599999999999994</v>
      </c>
    </row>
    <row r="8" spans="1:7" ht="18.75" x14ac:dyDescent="0.3">
      <c r="A8" s="3">
        <v>1910564</v>
      </c>
      <c r="B8" s="4" t="s">
        <v>16</v>
      </c>
      <c r="C8" s="4" t="s">
        <v>17</v>
      </c>
      <c r="D8" s="5">
        <v>60</v>
      </c>
      <c r="E8" s="5">
        <f>'[1]Data Collection'!$D8</f>
        <v>81</v>
      </c>
      <c r="F8" s="5">
        <f>'[1]Data Analysis'!$D8</f>
        <v>66</v>
      </c>
      <c r="G8" s="6">
        <f t="shared" si="0"/>
        <v>68.399999999999991</v>
      </c>
    </row>
    <row r="9" spans="1:7" ht="18.75" x14ac:dyDescent="0.3">
      <c r="A9" s="3">
        <v>1910596</v>
      </c>
      <c r="B9" s="4" t="s">
        <v>18</v>
      </c>
      <c r="C9" s="4" t="s">
        <v>19</v>
      </c>
      <c r="D9" s="5">
        <v>57</v>
      </c>
      <c r="E9" s="5">
        <f>'[1]Data Collection'!$D9</f>
        <v>91</v>
      </c>
      <c r="F9" s="5">
        <f>'[1]Data Analysis'!$D9</f>
        <v>85</v>
      </c>
      <c r="G9" s="6">
        <f t="shared" si="0"/>
        <v>77</v>
      </c>
    </row>
    <row r="10" spans="1:7" x14ac:dyDescent="0.25">
      <c r="C10" s="7" t="s">
        <v>20</v>
      </c>
      <c r="D10" s="8">
        <f>AVERAGE(D2:D9)</f>
        <v>45.5</v>
      </c>
      <c r="E10" s="8">
        <f t="shared" ref="E10:G10" si="1">AVERAGE(E2:E9)</f>
        <v>61</v>
      </c>
      <c r="F10" s="8">
        <f t="shared" si="1"/>
        <v>44.75</v>
      </c>
      <c r="G10" s="8">
        <f t="shared" si="1"/>
        <v>49.887499999999996</v>
      </c>
    </row>
    <row r="11" spans="1:7" x14ac:dyDescent="0.25">
      <c r="C11" s="7" t="s">
        <v>21</v>
      </c>
      <c r="D11" s="8">
        <f>_xlfn.STDEV.P(D2:D9)</f>
        <v>27.829840100151493</v>
      </c>
      <c r="E11" s="8">
        <f t="shared" ref="E11:G11" si="2">_xlfn.STDEV.P(E2:E9)</f>
        <v>35.738634557016866</v>
      </c>
      <c r="F11" s="8">
        <f t="shared" si="2"/>
        <v>31.423518262600705</v>
      </c>
      <c r="G11" s="8">
        <f t="shared" si="2"/>
        <v>29.899631582178394</v>
      </c>
    </row>
  </sheetData>
  <conditionalFormatting sqref="D2:G9">
    <cfRule type="cellIs" dxfId="2" priority="1" operator="lessThan">
      <formula>29.5</formula>
    </cfRule>
    <cfRule type="cellIs" dxfId="1" priority="2" operator="between">
      <formula>29.5</formula>
      <formula>39.49</formula>
    </cfRule>
    <cfRule type="cellIs" dxfId="0" priority="3" operator="greaterThan">
      <formula>39.49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2024-05-28T14:59:33Z</dcterms:created>
  <dcterms:modified xsi:type="dcterms:W3CDTF">2024-05-28T15:00:34Z</dcterms:modified>
</cp:coreProperties>
</file>