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joshu\OneDrive\Documents\"/>
    </mc:Choice>
  </mc:AlternateContent>
  <xr:revisionPtr revIDLastSave="0" documentId="8_{2854F214-1464-42D6-8F13-8E644849A6CC}" xr6:coauthVersionLast="47" xr6:coauthVersionMax="47" xr10:uidLastSave="{00000000-0000-0000-0000-000000000000}"/>
  <bookViews>
    <workbookView xWindow="-108" yWindow="-108" windowWidth="23256" windowHeight="12456" tabRatio="848" activeTab="1" xr2:uid="{643FF30D-15FB-40BF-A406-640B06825384}"/>
  </bookViews>
  <sheets>
    <sheet name="H&amp;S Overview" sheetId="25" r:id="rId1"/>
    <sheet name="Machine Shop" sheetId="26" r:id="rId2"/>
    <sheet name="Engine Strip" sheetId="20" r:id="rId3"/>
    <sheet name="Ad Manufacturing" sheetId="28" r:id="rId4"/>
    <sheet name="Composites" sheetId="29" r:id="rId5"/>
    <sheet name="CPD" sheetId="7" r:id="rId6"/>
    <sheet name="Suspension" sheetId="2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2" i="28" l="1"/>
  <c r="N42" i="26"/>
  <c r="E4" i="31" s="1"/>
  <c r="Q38" i="7"/>
  <c r="E9" i="31" s="1" a="1"/>
  <c r="E9" i="31" s="1"/>
  <c r="E6" i="31"/>
  <c r="F10" i="31"/>
  <c r="G49" i="25"/>
  <c r="E3" i="31" s="1"/>
  <c r="E5" i="31"/>
  <c r="P38" i="20"/>
  <c r="P24" i="29"/>
  <c r="E8" i="31" s="1"/>
  <c r="E7" i="31" l="1"/>
  <c r="E10" i="3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<sst xmlns="http://schemas.openxmlformats.org/spreadsheetml/2006/main" count="302" uniqueCount="190">
  <si>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</si>
  <si>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</si>
  <si>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</si>
  <si>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</si>
  <si>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</si>
  <si>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</si>
  <si>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</si>
  <si>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</si>
  <si>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</si>
  <si>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</si>
  <si>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</si>
  <si>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</si>
  <si>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</si>
  <si>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</si>
  <si>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</si>
  <si>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</si>
  <si>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</si>
  <si>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</si>
  <si>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</si>
  <si>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</si>
  <si>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</si>
  <si>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</si>
  <si>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</si>
  <si>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</si>
  <si>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</si>
  <si>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</si>
  <si>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</si>
  <si>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</si>
  <si>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</si>
  <si>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</si>
  <si>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</si>
  <si>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</si>
  <si>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</si>
  <si>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</si>
  <si>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</si>
  <si>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</si>
  <si>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</si>
  <si>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</si>
  <si>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</si>
  <si>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</si>
  <si>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</si>
  <si>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</si>
  <si>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</si>
  <si>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</si>
  <si>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</si>
  <si>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</si>
  <si>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</si>
  <si>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</si>
  <si>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</si>
  <si>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</si>
  <si>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</si>
  <si>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</si>
  <si>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</si>
  <si>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</si>
  <si>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</si>
  <si>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</si>
  <si>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dominic walton</t>
  </si>
  <si>
    <t>PPE Required</t>
  </si>
  <si>
    <t>Session Dates</t>
  </si>
  <si>
    <t>eye goggles, warehouse/lab coat, steel toed boots</t>
  </si>
  <si>
    <t>Session Location</t>
  </si>
  <si>
    <t xml:space="preserve">Staff </t>
  </si>
  <si>
    <t>Mill Activity</t>
  </si>
  <si>
    <t>Dimension 1</t>
  </si>
  <si>
    <t>Dimension 2</t>
  </si>
  <si>
    <t>Dimension 3</t>
  </si>
  <si>
    <t>Technical Drawing Dimension</t>
  </si>
  <si>
    <t>Tolerance (+/-)</t>
  </si>
  <si>
    <t>Final Dimension Achieved</t>
  </si>
  <si>
    <t>115mm</t>
  </si>
  <si>
    <t>0.2mm</t>
  </si>
  <si>
    <t>50mm</t>
  </si>
  <si>
    <t>49.97mm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</si>
  <si>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</si>
  <si>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</si>
  <si>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</si>
  <si>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</si>
  <si>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</si>
  <si>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</si>
  <si>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</si>
  <si>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</si>
  <si>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</si>
  <si>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</si>
  <si>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</si>
  <si>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</si>
  <si>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</si>
  <si>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</si>
  <si>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</si>
  <si>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</si>
  <si>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</si>
  <si>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</si>
  <si>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</si>
  <si>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</si>
  <si>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</si>
  <si>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</si>
  <si>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</si>
  <si>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</si>
  <si>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</si>
  <si>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</si>
  <si>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</si>
  <si>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</si>
  <si>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</si>
  <si>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</si>
  <si>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</si>
  <si>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</si>
  <si>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</si>
  <si>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</si>
  <si>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</si>
  <si>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</si>
  <si>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</si>
  <si>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</si>
  <si>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</si>
  <si>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</si>
  <si>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</si>
  <si>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</si>
  <si>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</si>
  <si>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</si>
  <si>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</si>
  <si>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</si>
  <si>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</si>
  <si>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</si>
  <si>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</si>
  <si>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</si>
  <si>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</si>
  <si>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</si>
  <si>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</si>
  <si>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</si>
  <si>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</si>
  <si>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</si>
  <si>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</si>
  <si>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</si>
  <si>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</si>
  <si>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</si>
  <si>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</si>
  <si>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</si>
  <si>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</si>
  <si>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</si>
  <si>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</si>
  <si>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</si>
  <si>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</si>
  <si>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</si>
  <si>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</si>
  <si>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</si>
  <si>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</si>
  <si>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Joshua Evans</t>
  </si>
  <si>
    <t>Applicable health and safety legislations for the machine shop and the engine strip room include : Health and safety at work act 1974, Proviosion and Use of Work Equiptment Regulations 1998, Lifting operations and lifting equiptment regulations, and Contorl of substances hazardous to health.</t>
  </si>
  <si>
    <t>9.5inch/s</t>
  </si>
  <si>
    <t>114.96mm</t>
  </si>
  <si>
    <t>30mm</t>
  </si>
  <si>
    <t>105mm</t>
  </si>
  <si>
    <t>36mm</t>
  </si>
  <si>
    <r>
      <rPr>
        <b/>
        <sz val="9"/>
        <color theme="1"/>
        <rFont val="Calibri"/>
        <family val="2"/>
        <scheme val="minor"/>
      </rPr>
      <t>File</t>
    </r>
    <r>
      <rPr>
        <sz val="9"/>
        <color theme="1"/>
        <rFont val="Calibri"/>
        <family val="2"/>
        <scheme val="minor"/>
      </rPr>
      <t xml:space="preserve"> - A good way to get a smooth and precise surface finish with a file is the draw file method, this is where you lie the file perpendicualr to the side that youre filing and mvoe the file back and forth, this can create a smooth and flat finish if done correctly. </t>
    </r>
    <r>
      <rPr>
        <b/>
        <sz val="9"/>
        <color theme="1"/>
        <rFont val="Calibri"/>
        <family val="2"/>
        <scheme val="minor"/>
      </rPr>
      <t>Hacksaw</t>
    </r>
    <r>
      <rPr>
        <sz val="9"/>
        <color theme="1"/>
        <rFont val="Calibri"/>
        <family val="2"/>
        <scheme val="minor"/>
      </rPr>
      <t xml:space="preserve"> - A hacksaw should be moved smoothly at all times making sure that your arm is tucked up against your body and is getting pushed straight forwards so the saw dosent catch. </t>
    </r>
    <r>
      <rPr>
        <b/>
        <sz val="9"/>
        <color theme="1"/>
        <rFont val="Calibri"/>
        <family val="2"/>
        <scheme val="minor"/>
      </rPr>
      <t xml:space="preserve">Vernier Height Gauge - </t>
    </r>
    <r>
      <rPr>
        <sz val="9"/>
        <color theme="1"/>
        <rFont val="Calibri"/>
        <family val="2"/>
        <scheme val="minor"/>
      </rPr>
      <t>A good practice to get into is always setting the vernier height gauge at zero before doing a set of measurements, this eliminates errors and allows for greater accuracy.</t>
    </r>
  </si>
  <si>
    <t>2.94 and 2.93</t>
  </si>
  <si>
    <t>0.7854 x 7.9(cm) x 7.9 (cm) x 8.1 (cm) x 4 = 1.588cc</t>
  </si>
  <si>
    <t xml:space="preserve"> Always make sure that your part is securely mounted in the lathe and miller. If youre are drilling on either machine make sure that your part has been centre drilled and that the drill bit goes in straight. You should also always make sure that the tools that youre using are in good and working condition, if not they should be reported to a workshop manager, otherwise the bits could snap or cause other damages.</t>
  </si>
  <si>
    <t>Advanced manafacuring is the use of hgih grade sience to create and produce parts in the engineering world. One main well kown process would be CNC machining, this uses technology such as coding and  CAD software to manafacture parts.</t>
  </si>
  <si>
    <t>G-code is a very well know way of creating or manafacturing parts through a cnc machine, G- code can either be created manually by being written down and then sent to the computer like a list of instructions or certain cad softwares can do this task automatically and even display a visual representation of how the part is would be created through the process of CNCing</t>
  </si>
  <si>
    <t>First you need to consider the material the product is being made out of and wether the cnc machine can handle it, then you can go about designing the part in CAD and developing the part. You can then create a g-code for the step by step creation of the part and send it to the cnc machine for the part to be manafactured.</t>
  </si>
  <si>
    <t>It depends on the level of CNC machine, but this can be plastics, steel, aluminium, titanium (for high end machines), brass, and copper</t>
  </si>
  <si>
    <t xml:space="preserve">1.6 zetec engine </t>
  </si>
  <si>
    <t>Adrian Dix</t>
  </si>
  <si>
    <t>David Cooper</t>
  </si>
  <si>
    <t>Barry</t>
  </si>
  <si>
    <t>1. Loose clothing should be tucked away, jewellery should be removed, and long hair should all be tied back and or tucked away. 2. Hands and face should be away from moving parts at all times. 3. Stop machines before handling workpieces. 4. Stop any machine before changing speeds. 5. Always isolate machines before removing parts. 6. Any oil, greases, coolant, or hazardous substances should be reported to the workshop manager. 7. Wear PPE at all times. 8. Do not operate machines under the influence of alcohol or drugs. 9. Use barrier cream and soaps. 10. Always check machines are in good working condiotion</t>
  </si>
  <si>
    <t>1. Always check tools for damages, and issues with tools. 2. Always wear the correct PPE. 3. Loose clothing should be tucked away, jewellery should be removed, and long hair should all be tied back and or tucked away. 4. Use latex gloves when working on engines. 5.  Any oil, greases, coolant, or hazardous substances should be reported to the workshop manager. 6. Do not touch any engines or tools under the influence of alcohol. 7. Always use the correct tools for the job, espcially when deciding what ratchet to use. 8. Watch for trip hazards, like parts or wires on the floor.</t>
  </si>
  <si>
    <t>Before starting the workshop you should always check over each tool being used individually, this is due to the fact that some might be broken or damaged and this can cause harm to the user if an issue occurs. All machines should be checked and should've been cleaned down thoroughly by the last user to prevent issues with the machine. Make sure that all of your PPE including goggles, steel toe caps and overalls have no slipts or cuts as you dont want any oils or swarf getting to through to you or your clothes. If you want to be really cautious you can check the last time the equiptment has passed its designated check ups and see if they need to be re-tested. Drill bits should be checked for the slightest amount of damages as it's a major health and safery risk if a drill bit where to snap in either the mill or the lathe.</t>
  </si>
  <si>
    <t>Equiptment used in the different kinds of workshops include, the lathe, miller, assortment of files, assortment of rachets, assortment of differne temery cloth grades, torx bits, sockets, socket extrensions, breaker bars, screwdrivers, hammers, vices, vernier calipers, vernier height gauges, scribes, blue roll, micrometer, depth gauge, hacksaw, drill bits, chuck (3 jaw), DTI Gauge, surface table.</t>
  </si>
  <si>
    <t>When in the workshop I was able to oserve the needs for PPE and why theyre so important for such activities, certain oils can cause serious harm to your skin and it was nice to have a constant feel of protection. Goggles always kept my eyes safe from the flying swarf mostly from the lathe and my steel toe caps made me feel safe from any possible falling objects. The machines where always cleaned down by previous users and in good workable condition, all of the barrier creams and soaps where always stocked up, and the sink was kept clean for each session. The floor was always brushed if there was any swarf from previous machining and each work bench and surface table where always clean.</t>
  </si>
  <si>
    <t>At the University of Wales Trinity St Davids many different kinds of advanced manafacturing equiptment is offered, this ranges from CNC machines to, sandblast machines, a large range of hand tools, fibreglass layup and a curing oven.</t>
  </si>
  <si>
    <t xml:space="preserve">The place to find the torque setting for specifc items can be found on the Technicla Data Sheet for this engine from 2005. These torque specs include ; Cylinder Head (15Nm, 30Nm, 90 Degrees) Oil Pump (9Nm) Sump Bolts (20Nm) Sump Drain Bolt (37Nm) Flywheel (30Nm, 80 Degrees) Clutch to Flywheel (29Nm) Crankshaft Pulley (40Nm, 90 degrees) Camshaft Sprocket (60Nm) Crankshaft Carrier (7Nm, 45 Degrees) Rocker Cover (9Nm) Inlet Manifold (18Nm) Exhaust Manifold (53Nm) Spark Plugs (15Nm) Knock Sensor (20Nm) </t>
  </si>
  <si>
    <t>An engine can wear in many different areas throughout its life span, wear mostly depends on how often the engine is serviced (servicing should use good quality products) and how hard the engine is run (a race engine will be put under much more stress than a standard road car engine.) Areas of wear can be Main Crank shaft journals, thurst washers, cylinder bores, cam lobes, piston rings, piston crowns, piston skirts, big end bearings. If engines arent serviced frequently enough, enough heat cycles and high rpms can really damage your engine.</t>
  </si>
  <si>
    <t>Composites include, fibreglass and carbon fibre for the main strength, then thermoplastics, thermosetting resin and epoxy allow the fibres to bond.</t>
  </si>
  <si>
    <t>Health and safety risks in using composites can come from too much dust exposure damaging the lungs. Fires can also be a large hazard when dealing with composites due to the use of a lot of heated machinery. Contact with certain chemicals can also irritation to skin and eyes, if it where to be directly touched by the user.</t>
  </si>
  <si>
    <t>When working with composites, once certain products have been through the curing oven, it can be difficult to remove them from the mould. Creating relief holes to pry the product out carefully can be a great help when dealing with carbon and fibreglass.</t>
  </si>
  <si>
    <t xml:space="preserve">Composite products are created by combining reinforcing fibres with different types of polymer materials (the reinforcer and the binder) like fiberglass or carbon fibre. Fibreglass is formed by melting substances like limestone into a molten temperatured glass, which is then forced through very small holes to form glass fibres. Each reinforced polymer is then placed into a mold and heat treated inside a curing oven so it melts into the mold, the reinforced polymer in the mold is then left to harden to create the final component. </t>
  </si>
  <si>
    <t xml:space="preserve">CPD is a way that you can constantly learn and develop in your profession, and allows you to advance your knowledge in different areas of your job. CPD can allow you to stay on top of your job as it advances throughout the future with new technology developing so quickly. CPD can help you advance your career further and provide you with certain job opportunities that others may not get the chance to try. By doing CPD events it can further your competance in your job which many business look for when hiring new employees. Competance can help you strive in your job category and put you far above others when it comes to promotions. CPD events can make you feel confident and keep you ahead of advancements. </t>
  </si>
  <si>
    <t xml:space="preserve">(2022) https://www.udemy.com/course/beginning-fusion-360/?couponCode=LEARNNOWPLANSGB A few years ago I did an online Fusion 360 course that allowed me to expand my knowledge further in the world of Computer aided desgin. And therefore allowed me to fly through the CAD element of my Mechanical Engineering course in Pencoed College. </t>
  </si>
  <si>
    <t xml:space="preserve">This CPD activity expanded my knowledge in computer aided design to a point that helped me confidently complete all of my Mechanical engineering course work in penceod college, where I achieved a distinction in both the CAD and CNC coding elements of the course, the cpd activity made me feel confident in my work and helped me fully understand the fusion 360 softwafre that we were using in college. If i were to move into the professional side of cad in the future this course would definintley have given me a head start above other peers. </t>
  </si>
  <si>
    <t>K = Torque (T) / Twist Angle (θ)</t>
  </si>
  <si>
    <t>K= 353.16 / 0.1</t>
  </si>
  <si>
    <t>K= 3531.6Nm/Deg</t>
  </si>
  <si>
    <t>90lbs</t>
  </si>
  <si>
    <t>25lbs</t>
  </si>
  <si>
    <t>2inch/s</t>
  </si>
  <si>
    <t>350lbs</t>
  </si>
  <si>
    <t>75lbs</t>
  </si>
  <si>
    <t xml:space="preserve">               6568.5Ns/m</t>
  </si>
  <si>
    <t>2189.4Ns/m</t>
  </si>
  <si>
    <t>1517.9Ns/m</t>
  </si>
  <si>
    <t xml:space="preserve">                6420.6Ns/m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</si>
</sst>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thin">
        <color indexed="64"/>
      </left>
      <right style="medium">
        <color rgb="FF000000"/>
      </right>
      <top/>
      <bottom style="medium">
        <color indexed="64"/>
      </bottom>
      <diagonal/>
    </border>
  </borders>
  <cellStyleXfs count="1">
    <xf numFmtId="0" fontId="0" fillId="0" borderId="0"/>
  </cellStyleXfs>
  <cellXfs count="50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14" fillId="0" borderId="0" xfId="0" applyFont="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12" fillId="0" borderId="25" xfId="0" applyFont="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53"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11" fillId="10" borderId="29" xfId="0" applyFont="1" applyFill="1" applyBorder="1" applyAlignment="1">
      <alignment horizontal="center" vertical="center" wrapText="1"/>
    </xf>
    <xf numFmtId="0" fontId="0" fillId="10" borderId="29" xfId="0" applyFill="1" applyBorder="1" applyAlignment="1">
      <alignment horizontal="center" vertical="center" wrapText="1"/>
    </xf>
    <xf numFmtId="0" fontId="0" fillId="13" borderId="29" xfId="0" applyFill="1" applyBorder="1" applyAlignment="1">
      <alignment horizontal="center"/>
    </xf>
    <xf numFmtId="0" fontId="0" fillId="13" borderId="37"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68" xfId="0" applyFill="1" applyBorder="1" applyAlignment="1">
      <alignment horizontal="center"/>
    </xf>
    <xf numFmtId="0" fontId="0" fillId="5" borderId="77"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0" fillId="4" borderId="48"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7"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7" fillId="0" borderId="16"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2" fillId="4" borderId="13" xfId="0" applyFont="1" applyFill="1" applyBorder="1" applyAlignment="1">
      <alignment horizontal="center" vertical="top"/>
    </xf>
    <xf numFmtId="0" fontId="2" fillId="4" borderId="14" xfId="0" applyFont="1" applyFill="1" applyBorder="1" applyAlignment="1">
      <alignment horizontal="center"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7"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47" xfId="0"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107" xfId="0" applyFill="1" applyBorder="1" applyAlignment="1">
      <alignment horizontal="center"/>
    </xf>
    <xf numFmtId="0" fontId="0" fillId="9" borderId="123"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Q37" sqref="Q37:AE43"/>
    </sheetView>
  </sheetViews>
  <sheetFormatPr defaultColWidth="8.88671875" defaultRowHeight="14.4" x14ac:dyDescent="0.3"/>
  <sheetData>
    <row r="1" spans="1:31" x14ac:dyDescent="0.3">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3">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5" thickBot="1" x14ac:dyDescent="0.35">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4" x14ac:dyDescent="0.3">
      <c r="A4" s="58" t="s">
        <v>1</v>
      </c>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60"/>
    </row>
    <row r="5" spans="1:31" ht="24" thickBot="1" x14ac:dyDescent="0.35">
      <c r="A5" s="61"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3"/>
    </row>
    <row r="6" spans="1:31" ht="15" thickBot="1" x14ac:dyDescent="0.35">
      <c r="A6" s="124" t="s">
        <v>3</v>
      </c>
      <c r="B6" s="124"/>
      <c r="C6" s="124"/>
      <c r="D6" s="124"/>
      <c r="E6" s="126" t="s">
        <v>144</v>
      </c>
      <c r="F6" s="126"/>
      <c r="G6" s="126"/>
      <c r="H6" s="126"/>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5.6" thickTop="1" thickBot="1" x14ac:dyDescent="0.35">
      <c r="A7" s="125"/>
      <c r="B7" s="125"/>
      <c r="C7" s="125"/>
      <c r="D7" s="125"/>
      <c r="E7" s="113"/>
      <c r="F7" s="113"/>
      <c r="G7" s="113"/>
      <c r="H7" s="113"/>
      <c r="I7" s="125"/>
      <c r="J7" s="125"/>
      <c r="K7" s="125"/>
      <c r="L7" s="125"/>
      <c r="M7" s="125"/>
      <c r="N7" s="125"/>
      <c r="O7" s="125"/>
      <c r="P7" s="125"/>
      <c r="Q7" s="91"/>
      <c r="R7" s="92"/>
      <c r="S7" s="92"/>
      <c r="T7" s="92"/>
      <c r="U7" s="92"/>
      <c r="V7" s="92"/>
      <c r="W7" s="92"/>
      <c r="X7" s="92"/>
      <c r="Y7" s="92"/>
      <c r="Z7" s="92"/>
      <c r="AA7" s="92"/>
      <c r="AB7" s="92"/>
      <c r="AC7" s="92"/>
      <c r="AD7" s="92"/>
      <c r="AE7" s="93"/>
    </row>
    <row r="8" spans="1:31" ht="15.6" thickTop="1" thickBot="1" x14ac:dyDescent="0.35">
      <c r="A8" s="94" t="s">
        <v>6</v>
      </c>
      <c r="B8" s="95"/>
      <c r="C8" s="95"/>
      <c r="D8" s="96"/>
      <c r="E8" s="113" t="s">
        <v>162</v>
      </c>
      <c r="F8" s="113"/>
      <c r="G8" s="113"/>
      <c r="H8" s="113"/>
      <c r="I8" s="121" t="s">
        <v>145</v>
      </c>
      <c r="J8" s="121"/>
      <c r="K8" s="121"/>
      <c r="L8" s="121"/>
      <c r="M8" s="121"/>
      <c r="N8" s="121"/>
      <c r="O8" s="121"/>
      <c r="P8" s="121"/>
      <c r="Q8" s="97" t="s">
        <v>165</v>
      </c>
      <c r="R8" s="98"/>
      <c r="S8" s="98"/>
      <c r="T8" s="98"/>
      <c r="U8" s="98"/>
      <c r="V8" s="98"/>
      <c r="W8" s="98"/>
      <c r="X8" s="98"/>
      <c r="Y8" s="98"/>
      <c r="Z8" s="98"/>
      <c r="AA8" s="98"/>
      <c r="AB8" s="98"/>
      <c r="AC8" s="98"/>
      <c r="AD8" s="98"/>
      <c r="AE8" s="114"/>
    </row>
    <row r="9" spans="1:31" ht="15.6" thickTop="1" thickBot="1" x14ac:dyDescent="0.35">
      <c r="A9" s="115"/>
      <c r="B9" s="116"/>
      <c r="C9" s="116"/>
      <c r="D9" s="117"/>
      <c r="E9" s="113"/>
      <c r="F9" s="113"/>
      <c r="G9" s="113"/>
      <c r="H9" s="113"/>
      <c r="I9" s="121"/>
      <c r="J9" s="121"/>
      <c r="K9" s="121"/>
      <c r="L9" s="121"/>
      <c r="M9" s="121"/>
      <c r="N9" s="121"/>
      <c r="O9" s="121"/>
      <c r="P9" s="121"/>
      <c r="Q9" s="97"/>
      <c r="R9" s="98"/>
      <c r="S9" s="98"/>
      <c r="T9" s="98"/>
      <c r="U9" s="98"/>
      <c r="V9" s="98"/>
      <c r="W9" s="98"/>
      <c r="X9" s="98"/>
      <c r="Y9" s="98"/>
      <c r="Z9" s="98"/>
      <c r="AA9" s="98"/>
      <c r="AB9" s="98"/>
      <c r="AC9" s="98"/>
      <c r="AD9" s="98"/>
      <c r="AE9" s="114"/>
    </row>
    <row r="10" spans="1:31" ht="15.6" thickTop="1" thickBot="1" x14ac:dyDescent="0.35">
      <c r="A10" s="115"/>
      <c r="B10" s="116"/>
      <c r="C10" s="116"/>
      <c r="D10" s="117"/>
      <c r="E10" s="113" t="s">
        <v>161</v>
      </c>
      <c r="F10" s="113"/>
      <c r="G10" s="113"/>
      <c r="H10" s="113"/>
      <c r="I10" s="121"/>
      <c r="J10" s="121"/>
      <c r="K10" s="121"/>
      <c r="L10" s="121"/>
      <c r="M10" s="121"/>
      <c r="N10" s="121"/>
      <c r="O10" s="121"/>
      <c r="P10" s="121"/>
      <c r="Q10" s="97"/>
      <c r="R10" s="98"/>
      <c r="S10" s="98"/>
      <c r="T10" s="98"/>
      <c r="U10" s="98"/>
      <c r="V10" s="98"/>
      <c r="W10" s="98"/>
      <c r="X10" s="98"/>
      <c r="Y10" s="98"/>
      <c r="Z10" s="98"/>
      <c r="AA10" s="98"/>
      <c r="AB10" s="98"/>
      <c r="AC10" s="98"/>
      <c r="AD10" s="98"/>
      <c r="AE10" s="114"/>
    </row>
    <row r="11" spans="1:31" ht="15.6" thickTop="1" thickBot="1" x14ac:dyDescent="0.35">
      <c r="A11" s="115"/>
      <c r="B11" s="116"/>
      <c r="C11" s="116"/>
      <c r="D11" s="117"/>
      <c r="E11" s="113"/>
      <c r="F11" s="113"/>
      <c r="G11" s="113"/>
      <c r="H11" s="113"/>
      <c r="I11" s="121"/>
      <c r="J11" s="121"/>
      <c r="K11" s="121"/>
      <c r="L11" s="121"/>
      <c r="M11" s="121"/>
      <c r="N11" s="121"/>
      <c r="O11" s="121"/>
      <c r="P11" s="121"/>
      <c r="Q11" s="97"/>
      <c r="R11" s="98"/>
      <c r="S11" s="98"/>
      <c r="T11" s="98"/>
      <c r="U11" s="98"/>
      <c r="V11" s="98"/>
      <c r="W11" s="98"/>
      <c r="X11" s="98"/>
      <c r="Y11" s="98"/>
      <c r="Z11" s="98"/>
      <c r="AA11" s="98"/>
      <c r="AB11" s="98"/>
      <c r="AC11" s="98"/>
      <c r="AD11" s="98"/>
      <c r="AE11" s="114"/>
    </row>
    <row r="12" spans="1:31" ht="15.6" thickTop="1" thickBot="1" x14ac:dyDescent="0.35">
      <c r="A12" s="115"/>
      <c r="B12" s="116"/>
      <c r="C12" s="116"/>
      <c r="D12" s="117"/>
      <c r="E12" s="113" t="s">
        <v>160</v>
      </c>
      <c r="F12" s="113"/>
      <c r="G12" s="113"/>
      <c r="H12" s="113"/>
      <c r="I12" s="121"/>
      <c r="J12" s="121"/>
      <c r="K12" s="121"/>
      <c r="L12" s="121"/>
      <c r="M12" s="121"/>
      <c r="N12" s="121"/>
      <c r="O12" s="121"/>
      <c r="P12" s="121"/>
      <c r="Q12" s="97"/>
      <c r="R12" s="98"/>
      <c r="S12" s="98"/>
      <c r="T12" s="98"/>
      <c r="U12" s="98"/>
      <c r="V12" s="98"/>
      <c r="W12" s="98"/>
      <c r="X12" s="98"/>
      <c r="Y12" s="98"/>
      <c r="Z12" s="98"/>
      <c r="AA12" s="98"/>
      <c r="AB12" s="98"/>
      <c r="AC12" s="98"/>
      <c r="AD12" s="98"/>
      <c r="AE12" s="114"/>
    </row>
    <row r="13" spans="1:31" ht="15.6" thickTop="1" thickBot="1" x14ac:dyDescent="0.35">
      <c r="A13" s="118"/>
      <c r="B13" s="119"/>
      <c r="C13" s="119"/>
      <c r="D13" s="120"/>
      <c r="E13" s="113"/>
      <c r="F13" s="113"/>
      <c r="G13" s="113"/>
      <c r="H13" s="113"/>
      <c r="I13" s="121"/>
      <c r="J13" s="121"/>
      <c r="K13" s="121"/>
      <c r="L13" s="121"/>
      <c r="M13" s="121"/>
      <c r="N13" s="121"/>
      <c r="O13" s="121"/>
      <c r="P13" s="121"/>
      <c r="Q13" s="97"/>
      <c r="R13" s="98"/>
      <c r="S13" s="98"/>
      <c r="T13" s="98"/>
      <c r="U13" s="98"/>
      <c r="V13" s="98"/>
      <c r="W13" s="98"/>
      <c r="X13" s="98"/>
      <c r="Y13" s="98"/>
      <c r="Z13" s="98"/>
      <c r="AA13" s="98"/>
      <c r="AB13" s="98"/>
      <c r="AC13" s="98"/>
      <c r="AD13" s="98"/>
      <c r="AE13" s="114"/>
    </row>
    <row r="14" spans="1:31" ht="15.6" thickTop="1" thickBot="1" x14ac:dyDescent="0.35">
      <c r="A14" s="91" t="s">
        <v>7</v>
      </c>
      <c r="B14" s="92"/>
      <c r="C14" s="92"/>
      <c r="D14" s="92"/>
      <c r="E14" s="92"/>
      <c r="F14" s="92"/>
      <c r="G14" s="92"/>
      <c r="H14" s="92"/>
      <c r="I14" s="92"/>
      <c r="J14" s="92"/>
      <c r="K14" s="92"/>
      <c r="L14" s="92"/>
      <c r="M14" s="92"/>
      <c r="N14" s="92"/>
      <c r="O14" s="92"/>
      <c r="P14" s="93"/>
      <c r="Q14" s="97"/>
      <c r="R14" s="98"/>
      <c r="S14" s="98"/>
      <c r="T14" s="98"/>
      <c r="U14" s="98"/>
      <c r="V14" s="98"/>
      <c r="W14" s="98"/>
      <c r="X14" s="98"/>
      <c r="Y14" s="98"/>
      <c r="Z14" s="98"/>
      <c r="AA14" s="98"/>
      <c r="AB14" s="98"/>
      <c r="AC14" s="98"/>
      <c r="AD14" s="98"/>
      <c r="AE14" s="114"/>
    </row>
    <row r="15" spans="1:31" ht="15.6" thickTop="1" thickBot="1" x14ac:dyDescent="0.35">
      <c r="A15" s="91"/>
      <c r="B15" s="92"/>
      <c r="C15" s="92"/>
      <c r="D15" s="92"/>
      <c r="E15" s="92"/>
      <c r="F15" s="92"/>
      <c r="G15" s="92"/>
      <c r="H15" s="92"/>
      <c r="I15" s="92"/>
      <c r="J15" s="92"/>
      <c r="K15" s="92"/>
      <c r="L15" s="92"/>
      <c r="M15" s="92"/>
      <c r="N15" s="92"/>
      <c r="O15" s="92"/>
      <c r="P15" s="93"/>
      <c r="Q15" s="97"/>
      <c r="R15" s="98"/>
      <c r="S15" s="98"/>
      <c r="T15" s="98"/>
      <c r="U15" s="98"/>
      <c r="V15" s="98"/>
      <c r="W15" s="98"/>
      <c r="X15" s="98"/>
      <c r="Y15" s="98"/>
      <c r="Z15" s="98"/>
      <c r="AA15" s="98"/>
      <c r="AB15" s="98"/>
      <c r="AC15" s="98"/>
      <c r="AD15" s="98"/>
      <c r="AE15" s="114"/>
    </row>
    <row r="16" spans="1:31" ht="15.6" thickTop="1" thickBot="1" x14ac:dyDescent="0.35">
      <c r="A16" s="97" t="s">
        <v>163</v>
      </c>
      <c r="B16" s="98"/>
      <c r="C16" s="98"/>
      <c r="D16" s="98"/>
      <c r="E16" s="98"/>
      <c r="F16" s="98"/>
      <c r="G16" s="98"/>
      <c r="H16" s="98"/>
      <c r="I16" s="98"/>
      <c r="J16" s="98"/>
      <c r="K16" s="98"/>
      <c r="L16" s="98"/>
      <c r="M16" s="98"/>
      <c r="N16" s="98"/>
      <c r="O16" s="98"/>
      <c r="P16" s="114"/>
      <c r="Q16" s="97"/>
      <c r="R16" s="98"/>
      <c r="S16" s="98"/>
      <c r="T16" s="98"/>
      <c r="U16" s="98"/>
      <c r="V16" s="98"/>
      <c r="W16" s="98"/>
      <c r="X16" s="98"/>
      <c r="Y16" s="98"/>
      <c r="Z16" s="98"/>
      <c r="AA16" s="98"/>
      <c r="AB16" s="98"/>
      <c r="AC16" s="98"/>
      <c r="AD16" s="98"/>
      <c r="AE16" s="114"/>
    </row>
    <row r="17" spans="1:31" ht="15.6" thickTop="1" thickBot="1" x14ac:dyDescent="0.35">
      <c r="A17" s="97"/>
      <c r="B17" s="98"/>
      <c r="C17" s="98"/>
      <c r="D17" s="98"/>
      <c r="E17" s="98"/>
      <c r="F17" s="98"/>
      <c r="G17" s="98"/>
      <c r="H17" s="98"/>
      <c r="I17" s="98"/>
      <c r="J17" s="98"/>
      <c r="K17" s="98"/>
      <c r="L17" s="98"/>
      <c r="M17" s="98"/>
      <c r="N17" s="98"/>
      <c r="O17" s="98"/>
      <c r="P17" s="114"/>
      <c r="Q17" s="97"/>
      <c r="R17" s="98"/>
      <c r="S17" s="98"/>
      <c r="T17" s="98"/>
      <c r="U17" s="98"/>
      <c r="V17" s="98"/>
      <c r="W17" s="98"/>
      <c r="X17" s="98"/>
      <c r="Y17" s="98"/>
      <c r="Z17" s="98"/>
      <c r="AA17" s="98"/>
      <c r="AB17" s="98"/>
      <c r="AC17" s="98"/>
      <c r="AD17" s="98"/>
      <c r="AE17" s="114"/>
    </row>
    <row r="18" spans="1:31" ht="15.6" thickTop="1" thickBot="1" x14ac:dyDescent="0.35">
      <c r="A18" s="97"/>
      <c r="B18" s="98"/>
      <c r="C18" s="98"/>
      <c r="D18" s="98"/>
      <c r="E18" s="98"/>
      <c r="F18" s="98"/>
      <c r="G18" s="98"/>
      <c r="H18" s="98"/>
      <c r="I18" s="98"/>
      <c r="J18" s="98"/>
      <c r="K18" s="98"/>
      <c r="L18" s="98"/>
      <c r="M18" s="98"/>
      <c r="N18" s="98"/>
      <c r="O18" s="98"/>
      <c r="P18" s="114"/>
      <c r="Q18" s="97"/>
      <c r="R18" s="98"/>
      <c r="S18" s="98"/>
      <c r="T18" s="98"/>
      <c r="U18" s="98"/>
      <c r="V18" s="98"/>
      <c r="W18" s="98"/>
      <c r="X18" s="98"/>
      <c r="Y18" s="98"/>
      <c r="Z18" s="98"/>
      <c r="AA18" s="98"/>
      <c r="AB18" s="98"/>
      <c r="AC18" s="98"/>
      <c r="AD18" s="98"/>
      <c r="AE18" s="114"/>
    </row>
    <row r="19" spans="1:31" ht="15.6" thickTop="1" thickBot="1" x14ac:dyDescent="0.35">
      <c r="A19" s="97"/>
      <c r="B19" s="98"/>
      <c r="C19" s="98"/>
      <c r="D19" s="98"/>
      <c r="E19" s="98"/>
      <c r="F19" s="98"/>
      <c r="G19" s="98"/>
      <c r="H19" s="98"/>
      <c r="I19" s="98"/>
      <c r="J19" s="98"/>
      <c r="K19" s="98"/>
      <c r="L19" s="98"/>
      <c r="M19" s="98"/>
      <c r="N19" s="98"/>
      <c r="O19" s="98"/>
      <c r="P19" s="114"/>
      <c r="Q19" s="97"/>
      <c r="R19" s="98"/>
      <c r="S19" s="98"/>
      <c r="T19" s="98"/>
      <c r="U19" s="98"/>
      <c r="V19" s="98"/>
      <c r="W19" s="98"/>
      <c r="X19" s="98"/>
      <c r="Y19" s="98"/>
      <c r="Z19" s="98"/>
      <c r="AA19" s="98"/>
      <c r="AB19" s="98"/>
      <c r="AC19" s="98"/>
      <c r="AD19" s="98"/>
      <c r="AE19" s="114"/>
    </row>
    <row r="20" spans="1:31" ht="15.6" thickTop="1" thickBot="1" x14ac:dyDescent="0.35">
      <c r="A20" s="97"/>
      <c r="B20" s="98"/>
      <c r="C20" s="98"/>
      <c r="D20" s="98"/>
      <c r="E20" s="98"/>
      <c r="F20" s="98"/>
      <c r="G20" s="98"/>
      <c r="H20" s="98"/>
      <c r="I20" s="98"/>
      <c r="J20" s="98"/>
      <c r="K20" s="98"/>
      <c r="L20" s="98"/>
      <c r="M20" s="98"/>
      <c r="N20" s="98"/>
      <c r="O20" s="98"/>
      <c r="P20" s="114"/>
      <c r="Q20" s="97"/>
      <c r="R20" s="98"/>
      <c r="S20" s="98"/>
      <c r="T20" s="98"/>
      <c r="U20" s="98"/>
      <c r="V20" s="98"/>
      <c r="W20" s="98"/>
      <c r="X20" s="98"/>
      <c r="Y20" s="98"/>
      <c r="Z20" s="98"/>
      <c r="AA20" s="98"/>
      <c r="AB20" s="98"/>
      <c r="AC20" s="98"/>
      <c r="AD20" s="98"/>
      <c r="AE20" s="114"/>
    </row>
    <row r="21" spans="1:31" ht="15.6" thickTop="1" thickBot="1" x14ac:dyDescent="0.35">
      <c r="A21" s="97"/>
      <c r="B21" s="98"/>
      <c r="C21" s="98"/>
      <c r="D21" s="98"/>
      <c r="E21" s="98"/>
      <c r="F21" s="98"/>
      <c r="G21" s="98"/>
      <c r="H21" s="98"/>
      <c r="I21" s="98"/>
      <c r="J21" s="98"/>
      <c r="K21" s="98"/>
      <c r="L21" s="98"/>
      <c r="M21" s="98"/>
      <c r="N21" s="98"/>
      <c r="O21" s="98"/>
      <c r="P21" s="114"/>
      <c r="Q21" s="97"/>
      <c r="R21" s="98"/>
      <c r="S21" s="98"/>
      <c r="T21" s="98"/>
      <c r="U21" s="98"/>
      <c r="V21" s="98"/>
      <c r="W21" s="98"/>
      <c r="X21" s="98"/>
      <c r="Y21" s="98"/>
      <c r="Z21" s="98"/>
      <c r="AA21" s="98"/>
      <c r="AB21" s="98"/>
      <c r="AC21" s="98"/>
      <c r="AD21" s="98"/>
      <c r="AE21" s="114"/>
    </row>
    <row r="22" spans="1:31" ht="15.6" thickTop="1" thickBot="1" x14ac:dyDescent="0.35">
      <c r="A22" s="97"/>
      <c r="B22" s="98"/>
      <c r="C22" s="98"/>
      <c r="D22" s="98"/>
      <c r="E22" s="98"/>
      <c r="F22" s="98"/>
      <c r="G22" s="98"/>
      <c r="H22" s="98"/>
      <c r="I22" s="98"/>
      <c r="J22" s="98"/>
      <c r="K22" s="98"/>
      <c r="L22" s="98"/>
      <c r="M22" s="98"/>
      <c r="N22" s="98"/>
      <c r="O22" s="98"/>
      <c r="P22" s="114"/>
      <c r="Q22" s="97"/>
      <c r="R22" s="98"/>
      <c r="S22" s="98"/>
      <c r="T22" s="98"/>
      <c r="U22" s="98"/>
      <c r="V22" s="98"/>
      <c r="W22" s="98"/>
      <c r="X22" s="98"/>
      <c r="Y22" s="98"/>
      <c r="Z22" s="98"/>
      <c r="AA22" s="98"/>
      <c r="AB22" s="98"/>
      <c r="AC22" s="98"/>
      <c r="AD22" s="98"/>
      <c r="AE22" s="114"/>
    </row>
    <row r="23" spans="1:31" ht="15.6" thickTop="1" thickBot="1" x14ac:dyDescent="0.35">
      <c r="A23" s="97"/>
      <c r="B23" s="98"/>
      <c r="C23" s="98"/>
      <c r="D23" s="98"/>
      <c r="E23" s="98"/>
      <c r="F23" s="98"/>
      <c r="G23" s="98"/>
      <c r="H23" s="98"/>
      <c r="I23" s="98"/>
      <c r="J23" s="98"/>
      <c r="K23" s="98"/>
      <c r="L23" s="98"/>
      <c r="M23" s="98"/>
      <c r="N23" s="98"/>
      <c r="O23" s="98"/>
      <c r="P23" s="114"/>
      <c r="Q23" s="97"/>
      <c r="R23" s="98"/>
      <c r="S23" s="98"/>
      <c r="T23" s="98"/>
      <c r="U23" s="98"/>
      <c r="V23" s="98"/>
      <c r="W23" s="98"/>
      <c r="X23" s="98"/>
      <c r="Y23" s="98"/>
      <c r="Z23" s="98"/>
      <c r="AA23" s="98"/>
      <c r="AB23" s="98"/>
      <c r="AC23" s="98"/>
      <c r="AD23" s="98"/>
      <c r="AE23" s="114"/>
    </row>
    <row r="24" spans="1:31" ht="15.6" thickTop="1" thickBot="1" x14ac:dyDescent="0.35">
      <c r="A24" s="97"/>
      <c r="B24" s="98"/>
      <c r="C24" s="98"/>
      <c r="D24" s="98"/>
      <c r="E24" s="98"/>
      <c r="F24" s="98"/>
      <c r="G24" s="98"/>
      <c r="H24" s="98"/>
      <c r="I24" s="98"/>
      <c r="J24" s="98"/>
      <c r="K24" s="98"/>
      <c r="L24" s="98"/>
      <c r="M24" s="98"/>
      <c r="N24" s="98"/>
      <c r="O24" s="98"/>
      <c r="P24" s="114"/>
      <c r="Q24" s="97"/>
      <c r="R24" s="98"/>
      <c r="S24" s="98"/>
      <c r="T24" s="98"/>
      <c r="U24" s="98"/>
      <c r="V24" s="98"/>
      <c r="W24" s="98"/>
      <c r="X24" s="98"/>
      <c r="Y24" s="98"/>
      <c r="Z24" s="98"/>
      <c r="AA24" s="98"/>
      <c r="AB24" s="98"/>
      <c r="AC24" s="98"/>
      <c r="AD24" s="98"/>
      <c r="AE24" s="114"/>
    </row>
    <row r="25" spans="1:31" ht="15.6" thickTop="1" thickBot="1" x14ac:dyDescent="0.35">
      <c r="A25" s="97"/>
      <c r="B25" s="98"/>
      <c r="C25" s="98"/>
      <c r="D25" s="98"/>
      <c r="E25" s="98"/>
      <c r="F25" s="98"/>
      <c r="G25" s="98"/>
      <c r="H25" s="98"/>
      <c r="I25" s="98"/>
      <c r="J25" s="98"/>
      <c r="K25" s="98"/>
      <c r="L25" s="98"/>
      <c r="M25" s="98"/>
      <c r="N25" s="98"/>
      <c r="O25" s="98"/>
      <c r="P25" s="114"/>
      <c r="Q25" s="97"/>
      <c r="R25" s="98"/>
      <c r="S25" s="98"/>
      <c r="T25" s="98"/>
      <c r="U25" s="98"/>
      <c r="V25" s="98"/>
      <c r="W25" s="98"/>
      <c r="X25" s="98"/>
      <c r="Y25" s="98"/>
      <c r="Z25" s="98"/>
      <c r="AA25" s="98"/>
      <c r="AB25" s="98"/>
      <c r="AC25" s="98"/>
      <c r="AD25" s="98"/>
      <c r="AE25" s="114"/>
    </row>
    <row r="26" spans="1:31" ht="15.6" thickTop="1" thickBot="1" x14ac:dyDescent="0.35">
      <c r="A26" s="91" t="s">
        <v>8</v>
      </c>
      <c r="B26" s="92"/>
      <c r="C26" s="92"/>
      <c r="D26" s="92"/>
      <c r="E26" s="92"/>
      <c r="F26" s="92"/>
      <c r="G26" s="92"/>
      <c r="H26" s="92"/>
      <c r="I26" s="92"/>
      <c r="J26" s="92"/>
      <c r="K26" s="92"/>
      <c r="L26" s="92"/>
      <c r="M26" s="92"/>
      <c r="N26" s="92"/>
      <c r="O26" s="92"/>
      <c r="P26" s="93"/>
      <c r="Q26" s="97"/>
      <c r="R26" s="98"/>
      <c r="S26" s="98"/>
      <c r="T26" s="98"/>
      <c r="U26" s="98"/>
      <c r="V26" s="98"/>
      <c r="W26" s="98"/>
      <c r="X26" s="98"/>
      <c r="Y26" s="98"/>
      <c r="Z26" s="98"/>
      <c r="AA26" s="98"/>
      <c r="AB26" s="98"/>
      <c r="AC26" s="98"/>
      <c r="AD26" s="98"/>
      <c r="AE26" s="114"/>
    </row>
    <row r="27" spans="1:31" ht="15.6" thickTop="1" thickBot="1" x14ac:dyDescent="0.35">
      <c r="A27" s="91"/>
      <c r="B27" s="92"/>
      <c r="C27" s="92"/>
      <c r="D27" s="92"/>
      <c r="E27" s="92"/>
      <c r="F27" s="92"/>
      <c r="G27" s="92"/>
      <c r="H27" s="92"/>
      <c r="I27" s="92"/>
      <c r="J27" s="92"/>
      <c r="K27" s="92"/>
      <c r="L27" s="92"/>
      <c r="M27" s="92"/>
      <c r="N27" s="92"/>
      <c r="O27" s="92"/>
      <c r="P27" s="93"/>
      <c r="Q27" s="97"/>
      <c r="R27" s="98"/>
      <c r="S27" s="98"/>
      <c r="T27" s="98"/>
      <c r="U27" s="98"/>
      <c r="V27" s="98"/>
      <c r="W27" s="98"/>
      <c r="X27" s="98"/>
      <c r="Y27" s="98"/>
      <c r="Z27" s="98"/>
      <c r="AA27" s="98"/>
      <c r="AB27" s="98"/>
      <c r="AC27" s="98"/>
      <c r="AD27" s="98"/>
      <c r="AE27" s="114"/>
    </row>
    <row r="28" spans="1:31" ht="15.6" thickTop="1" thickBot="1" x14ac:dyDescent="0.35">
      <c r="A28" s="97" t="s">
        <v>164</v>
      </c>
      <c r="B28" s="98"/>
      <c r="C28" s="98"/>
      <c r="D28" s="98"/>
      <c r="E28" s="98"/>
      <c r="F28" s="98"/>
      <c r="G28" s="98"/>
      <c r="H28" s="98"/>
      <c r="I28" s="98"/>
      <c r="J28" s="98"/>
      <c r="K28" s="98"/>
      <c r="L28" s="98"/>
      <c r="M28" s="98"/>
      <c r="N28" s="98"/>
      <c r="O28" s="98"/>
      <c r="P28" s="114"/>
      <c r="Q28" s="97"/>
      <c r="R28" s="98"/>
      <c r="S28" s="98"/>
      <c r="T28" s="98"/>
      <c r="U28" s="98"/>
      <c r="V28" s="98"/>
      <c r="W28" s="98"/>
      <c r="X28" s="98"/>
      <c r="Y28" s="98"/>
      <c r="Z28" s="98"/>
      <c r="AA28" s="98"/>
      <c r="AB28" s="98"/>
      <c r="AC28" s="98"/>
      <c r="AD28" s="98"/>
      <c r="AE28" s="114"/>
    </row>
    <row r="29" spans="1:31" ht="15.6" thickTop="1" thickBot="1" x14ac:dyDescent="0.35">
      <c r="A29" s="97"/>
      <c r="B29" s="98"/>
      <c r="C29" s="98"/>
      <c r="D29" s="98"/>
      <c r="E29" s="98"/>
      <c r="F29" s="98"/>
      <c r="G29" s="98"/>
      <c r="H29" s="98"/>
      <c r="I29" s="98"/>
      <c r="J29" s="98"/>
      <c r="K29" s="98"/>
      <c r="L29" s="98"/>
      <c r="M29" s="98"/>
      <c r="N29" s="98"/>
      <c r="O29" s="98"/>
      <c r="P29" s="114"/>
      <c r="Q29" s="97"/>
      <c r="R29" s="98"/>
      <c r="S29" s="98"/>
      <c r="T29" s="98"/>
      <c r="U29" s="98"/>
      <c r="V29" s="98"/>
      <c r="W29" s="98"/>
      <c r="X29" s="98"/>
      <c r="Y29" s="98"/>
      <c r="Z29" s="98"/>
      <c r="AA29" s="98"/>
      <c r="AB29" s="98"/>
      <c r="AC29" s="98"/>
      <c r="AD29" s="98"/>
      <c r="AE29" s="114"/>
    </row>
    <row r="30" spans="1:31" ht="15.6" thickTop="1" thickBot="1" x14ac:dyDescent="0.35">
      <c r="A30" s="97"/>
      <c r="B30" s="98"/>
      <c r="C30" s="98"/>
      <c r="D30" s="98"/>
      <c r="E30" s="98"/>
      <c r="F30" s="98"/>
      <c r="G30" s="98"/>
      <c r="H30" s="98"/>
      <c r="I30" s="98"/>
      <c r="J30" s="98"/>
      <c r="K30" s="98"/>
      <c r="L30" s="98"/>
      <c r="M30" s="98"/>
      <c r="N30" s="98"/>
      <c r="O30" s="98"/>
      <c r="P30" s="114"/>
      <c r="Q30" s="97"/>
      <c r="R30" s="98"/>
      <c r="S30" s="98"/>
      <c r="T30" s="98"/>
      <c r="U30" s="98"/>
      <c r="V30" s="98"/>
      <c r="W30" s="98"/>
      <c r="X30" s="98"/>
      <c r="Y30" s="98"/>
      <c r="Z30" s="98"/>
      <c r="AA30" s="98"/>
      <c r="AB30" s="98"/>
      <c r="AC30" s="98"/>
      <c r="AD30" s="98"/>
      <c r="AE30" s="114"/>
    </row>
    <row r="31" spans="1:31" ht="15.6" thickTop="1" thickBot="1" x14ac:dyDescent="0.35">
      <c r="A31" s="97"/>
      <c r="B31" s="98"/>
      <c r="C31" s="98"/>
      <c r="D31" s="98"/>
      <c r="E31" s="98"/>
      <c r="F31" s="98"/>
      <c r="G31" s="98"/>
      <c r="H31" s="98"/>
      <c r="I31" s="98"/>
      <c r="J31" s="98"/>
      <c r="K31" s="98"/>
      <c r="L31" s="98"/>
      <c r="M31" s="98"/>
      <c r="N31" s="98"/>
      <c r="O31" s="98"/>
      <c r="P31" s="114"/>
      <c r="Q31" s="97"/>
      <c r="R31" s="98"/>
      <c r="S31" s="98"/>
      <c r="T31" s="98"/>
      <c r="U31" s="98"/>
      <c r="V31" s="98"/>
      <c r="W31" s="98"/>
      <c r="X31" s="98"/>
      <c r="Y31" s="98"/>
      <c r="Z31" s="98"/>
      <c r="AA31" s="98"/>
      <c r="AB31" s="98"/>
      <c r="AC31" s="98"/>
      <c r="AD31" s="98"/>
      <c r="AE31" s="114"/>
    </row>
    <row r="32" spans="1:31" ht="15.6" thickTop="1" thickBot="1" x14ac:dyDescent="0.35">
      <c r="A32" s="97"/>
      <c r="B32" s="98"/>
      <c r="C32" s="98"/>
      <c r="D32" s="98"/>
      <c r="E32" s="98"/>
      <c r="F32" s="98"/>
      <c r="G32" s="98"/>
      <c r="H32" s="98"/>
      <c r="I32" s="98"/>
      <c r="J32" s="98"/>
      <c r="K32" s="98"/>
      <c r="L32" s="98"/>
      <c r="M32" s="98"/>
      <c r="N32" s="98"/>
      <c r="O32" s="98"/>
      <c r="P32" s="114"/>
      <c r="Q32" s="97"/>
      <c r="R32" s="98"/>
      <c r="S32" s="98"/>
      <c r="T32" s="98"/>
      <c r="U32" s="98"/>
      <c r="V32" s="98"/>
      <c r="W32" s="98"/>
      <c r="X32" s="98"/>
      <c r="Y32" s="98"/>
      <c r="Z32" s="98"/>
      <c r="AA32" s="98"/>
      <c r="AB32" s="98"/>
      <c r="AC32" s="98"/>
      <c r="AD32" s="98"/>
      <c r="AE32" s="114"/>
    </row>
    <row r="33" spans="1:31" ht="15.6" thickTop="1" thickBot="1" x14ac:dyDescent="0.35">
      <c r="A33" s="97"/>
      <c r="B33" s="98"/>
      <c r="C33" s="98"/>
      <c r="D33" s="98"/>
      <c r="E33" s="98"/>
      <c r="F33" s="98"/>
      <c r="G33" s="98"/>
      <c r="H33" s="98"/>
      <c r="I33" s="98"/>
      <c r="J33" s="98"/>
      <c r="K33" s="98"/>
      <c r="L33" s="98"/>
      <c r="M33" s="98"/>
      <c r="N33" s="98"/>
      <c r="O33" s="98"/>
      <c r="P33" s="114"/>
      <c r="Q33" s="97"/>
      <c r="R33" s="98"/>
      <c r="S33" s="98"/>
      <c r="T33" s="98"/>
      <c r="U33" s="98"/>
      <c r="V33" s="98"/>
      <c r="W33" s="98"/>
      <c r="X33" s="98"/>
      <c r="Y33" s="98"/>
      <c r="Z33" s="98"/>
      <c r="AA33" s="98"/>
      <c r="AB33" s="98"/>
      <c r="AC33" s="98"/>
      <c r="AD33" s="98"/>
      <c r="AE33" s="114"/>
    </row>
    <row r="34" spans="1:31" ht="15.6" thickTop="1" thickBot="1" x14ac:dyDescent="0.35">
      <c r="A34" s="97"/>
      <c r="B34" s="98"/>
      <c r="C34" s="98"/>
      <c r="D34" s="98"/>
      <c r="E34" s="98"/>
      <c r="F34" s="98"/>
      <c r="G34" s="98"/>
      <c r="H34" s="98"/>
      <c r="I34" s="98"/>
      <c r="J34" s="98"/>
      <c r="K34" s="98"/>
      <c r="L34" s="98"/>
      <c r="M34" s="98"/>
      <c r="N34" s="98"/>
      <c r="O34" s="98"/>
      <c r="P34" s="114"/>
      <c r="Q34" s="97"/>
      <c r="R34" s="98"/>
      <c r="S34" s="98"/>
      <c r="T34" s="98"/>
      <c r="U34" s="98"/>
      <c r="V34" s="98"/>
      <c r="W34" s="98"/>
      <c r="X34" s="98"/>
      <c r="Y34" s="98"/>
      <c r="Z34" s="98"/>
      <c r="AA34" s="98"/>
      <c r="AB34" s="98"/>
      <c r="AC34" s="98"/>
      <c r="AD34" s="98"/>
      <c r="AE34" s="114"/>
    </row>
    <row r="35" spans="1:31" ht="15.6" thickTop="1" thickBot="1" x14ac:dyDescent="0.35">
      <c r="A35" s="91" t="s">
        <v>9</v>
      </c>
      <c r="B35" s="92"/>
      <c r="C35" s="92"/>
      <c r="D35" s="92"/>
      <c r="E35" s="92"/>
      <c r="F35" s="92"/>
      <c r="G35" s="92"/>
      <c r="H35" s="92"/>
      <c r="I35" s="92"/>
      <c r="J35" s="92"/>
      <c r="K35" s="92"/>
      <c r="L35" s="92"/>
      <c r="M35" s="92"/>
      <c r="N35" s="92"/>
      <c r="O35" s="92"/>
      <c r="P35" s="93"/>
      <c r="Q35" s="91" t="s">
        <v>10</v>
      </c>
      <c r="R35" s="92"/>
      <c r="S35" s="92"/>
      <c r="T35" s="92"/>
      <c r="U35" s="92"/>
      <c r="V35" s="92"/>
      <c r="W35" s="92"/>
      <c r="X35" s="92"/>
      <c r="Y35" s="92"/>
      <c r="Z35" s="92"/>
      <c r="AA35" s="92"/>
      <c r="AB35" s="92"/>
      <c r="AC35" s="92"/>
      <c r="AD35" s="92"/>
      <c r="AE35" s="93"/>
    </row>
    <row r="36" spans="1:31" ht="15.6" thickTop="1" thickBot="1" x14ac:dyDescent="0.35">
      <c r="A36" s="91"/>
      <c r="B36" s="92"/>
      <c r="C36" s="92"/>
      <c r="D36" s="92"/>
      <c r="E36" s="92"/>
      <c r="F36" s="92"/>
      <c r="G36" s="92"/>
      <c r="H36" s="92"/>
      <c r="I36" s="92"/>
      <c r="J36" s="92"/>
      <c r="K36" s="92"/>
      <c r="L36" s="92"/>
      <c r="M36" s="92"/>
      <c r="N36" s="92"/>
      <c r="O36" s="92"/>
      <c r="P36" s="93"/>
      <c r="Q36" s="94"/>
      <c r="R36" s="95"/>
      <c r="S36" s="95"/>
      <c r="T36" s="95"/>
      <c r="U36" s="95"/>
      <c r="V36" s="95"/>
      <c r="W36" s="95"/>
      <c r="X36" s="95"/>
      <c r="Y36" s="95"/>
      <c r="Z36" s="95"/>
      <c r="AA36" s="95"/>
      <c r="AB36" s="95"/>
      <c r="AC36" s="95"/>
      <c r="AD36" s="95"/>
      <c r="AE36" s="96"/>
    </row>
    <row r="37" spans="1:31" ht="15.6" thickTop="1" thickBot="1" x14ac:dyDescent="0.35">
      <c r="A37" s="97" t="s">
        <v>166</v>
      </c>
      <c r="B37" s="98"/>
      <c r="C37" s="98"/>
      <c r="D37" s="98"/>
      <c r="E37" s="98"/>
      <c r="F37" s="98"/>
      <c r="G37" s="98"/>
      <c r="H37" s="98"/>
      <c r="I37" s="98"/>
      <c r="J37" s="98"/>
      <c r="K37" s="98"/>
      <c r="L37" s="98"/>
      <c r="M37" s="98"/>
      <c r="N37" s="98"/>
      <c r="O37" s="98"/>
      <c r="P37" s="98"/>
      <c r="Q37" s="101" t="s">
        <v>167</v>
      </c>
      <c r="R37" s="102"/>
      <c r="S37" s="102"/>
      <c r="T37" s="102"/>
      <c r="U37" s="102"/>
      <c r="V37" s="102"/>
      <c r="W37" s="102"/>
      <c r="X37" s="102"/>
      <c r="Y37" s="102"/>
      <c r="Z37" s="102"/>
      <c r="AA37" s="102"/>
      <c r="AB37" s="102"/>
      <c r="AC37" s="102"/>
      <c r="AD37" s="102"/>
      <c r="AE37" s="103"/>
    </row>
    <row r="38" spans="1:31" ht="15.6" thickTop="1" thickBot="1" x14ac:dyDescent="0.35">
      <c r="A38" s="97"/>
      <c r="B38" s="98"/>
      <c r="C38" s="98"/>
      <c r="D38" s="98"/>
      <c r="E38" s="98"/>
      <c r="F38" s="98"/>
      <c r="G38" s="98"/>
      <c r="H38" s="98"/>
      <c r="I38" s="98"/>
      <c r="J38" s="98"/>
      <c r="K38" s="98"/>
      <c r="L38" s="98"/>
      <c r="M38" s="98"/>
      <c r="N38" s="98"/>
      <c r="O38" s="98"/>
      <c r="P38" s="98"/>
      <c r="Q38" s="104"/>
      <c r="R38" s="105"/>
      <c r="S38" s="105"/>
      <c r="T38" s="105"/>
      <c r="U38" s="105"/>
      <c r="V38" s="105"/>
      <c r="W38" s="105"/>
      <c r="X38" s="105"/>
      <c r="Y38" s="105"/>
      <c r="Z38" s="105"/>
      <c r="AA38" s="105"/>
      <c r="AB38" s="105"/>
      <c r="AC38" s="105"/>
      <c r="AD38" s="105"/>
      <c r="AE38" s="106"/>
    </row>
    <row r="39" spans="1:31" ht="15.6" thickTop="1" thickBot="1" x14ac:dyDescent="0.35">
      <c r="A39" s="97"/>
      <c r="B39" s="98"/>
      <c r="C39" s="98"/>
      <c r="D39" s="98"/>
      <c r="E39" s="98"/>
      <c r="F39" s="98"/>
      <c r="G39" s="98"/>
      <c r="H39" s="98"/>
      <c r="I39" s="98"/>
      <c r="J39" s="98"/>
      <c r="K39" s="98"/>
      <c r="L39" s="98"/>
      <c r="M39" s="98"/>
      <c r="N39" s="98"/>
      <c r="O39" s="98"/>
      <c r="P39" s="98"/>
      <c r="Q39" s="104"/>
      <c r="R39" s="105"/>
      <c r="S39" s="105"/>
      <c r="T39" s="105"/>
      <c r="U39" s="105"/>
      <c r="V39" s="105"/>
      <c r="W39" s="105"/>
      <c r="X39" s="105"/>
      <c r="Y39" s="105"/>
      <c r="Z39" s="105"/>
      <c r="AA39" s="105"/>
      <c r="AB39" s="105"/>
      <c r="AC39" s="105"/>
      <c r="AD39" s="105"/>
      <c r="AE39" s="106"/>
    </row>
    <row r="40" spans="1:31" ht="15.6" thickTop="1" thickBot="1" x14ac:dyDescent="0.35">
      <c r="A40" s="97"/>
      <c r="B40" s="98"/>
      <c r="C40" s="98"/>
      <c r="D40" s="98"/>
      <c r="E40" s="98"/>
      <c r="F40" s="98"/>
      <c r="G40" s="98"/>
      <c r="H40" s="98"/>
      <c r="I40" s="98"/>
      <c r="J40" s="98"/>
      <c r="K40" s="98"/>
      <c r="L40" s="98"/>
      <c r="M40" s="98"/>
      <c r="N40" s="98"/>
      <c r="O40" s="98"/>
      <c r="P40" s="98"/>
      <c r="Q40" s="104"/>
      <c r="R40" s="105"/>
      <c r="S40" s="105"/>
      <c r="T40" s="105"/>
      <c r="U40" s="105"/>
      <c r="V40" s="105"/>
      <c r="W40" s="105"/>
      <c r="X40" s="105"/>
      <c r="Y40" s="105"/>
      <c r="Z40" s="105"/>
      <c r="AA40" s="105"/>
      <c r="AB40" s="105"/>
      <c r="AC40" s="105"/>
      <c r="AD40" s="105"/>
      <c r="AE40" s="106"/>
    </row>
    <row r="41" spans="1:31" ht="15.6" thickTop="1" thickBot="1" x14ac:dyDescent="0.35">
      <c r="A41" s="97"/>
      <c r="B41" s="98"/>
      <c r="C41" s="98"/>
      <c r="D41" s="98"/>
      <c r="E41" s="98"/>
      <c r="F41" s="98"/>
      <c r="G41" s="98"/>
      <c r="H41" s="98"/>
      <c r="I41" s="98"/>
      <c r="J41" s="98"/>
      <c r="K41" s="98"/>
      <c r="L41" s="98"/>
      <c r="M41" s="98"/>
      <c r="N41" s="98"/>
      <c r="O41" s="98"/>
      <c r="P41" s="98"/>
      <c r="Q41" s="104"/>
      <c r="R41" s="105"/>
      <c r="S41" s="105"/>
      <c r="T41" s="105"/>
      <c r="U41" s="105"/>
      <c r="V41" s="105"/>
      <c r="W41" s="105"/>
      <c r="X41" s="105"/>
      <c r="Y41" s="105"/>
      <c r="Z41" s="105"/>
      <c r="AA41" s="105"/>
      <c r="AB41" s="105"/>
      <c r="AC41" s="105"/>
      <c r="AD41" s="105"/>
      <c r="AE41" s="106"/>
    </row>
    <row r="42" spans="1:31" ht="15.6" thickTop="1" thickBot="1" x14ac:dyDescent="0.35">
      <c r="A42" s="97"/>
      <c r="B42" s="98"/>
      <c r="C42" s="98"/>
      <c r="D42" s="98"/>
      <c r="E42" s="98"/>
      <c r="F42" s="98"/>
      <c r="G42" s="98"/>
      <c r="H42" s="98"/>
      <c r="I42" s="98"/>
      <c r="J42" s="98"/>
      <c r="K42" s="98"/>
      <c r="L42" s="98"/>
      <c r="M42" s="98"/>
      <c r="N42" s="98"/>
      <c r="O42" s="98"/>
      <c r="P42" s="98"/>
      <c r="Q42" s="104"/>
      <c r="R42" s="105"/>
      <c r="S42" s="105"/>
      <c r="T42" s="105"/>
      <c r="U42" s="105"/>
      <c r="V42" s="105"/>
      <c r="W42" s="105"/>
      <c r="X42" s="105"/>
      <c r="Y42" s="105"/>
      <c r="Z42" s="105"/>
      <c r="AA42" s="105"/>
      <c r="AB42" s="105"/>
      <c r="AC42" s="105"/>
      <c r="AD42" s="105"/>
      <c r="AE42" s="106"/>
    </row>
    <row r="43" spans="1:31" ht="15.6" thickTop="1" thickBot="1" x14ac:dyDescent="0.35">
      <c r="A43" s="99"/>
      <c r="B43" s="100"/>
      <c r="C43" s="100"/>
      <c r="D43" s="100"/>
      <c r="E43" s="100"/>
      <c r="F43" s="100"/>
      <c r="G43" s="100"/>
      <c r="H43" s="100"/>
      <c r="I43" s="100"/>
      <c r="J43" s="100"/>
      <c r="K43" s="100"/>
      <c r="L43" s="100"/>
      <c r="M43" s="100"/>
      <c r="N43" s="100"/>
      <c r="O43" s="100"/>
      <c r="P43" s="100"/>
      <c r="Q43" s="107"/>
      <c r="R43" s="108"/>
      <c r="S43" s="108"/>
      <c r="T43" s="108"/>
      <c r="U43" s="108"/>
      <c r="V43" s="108"/>
      <c r="W43" s="108"/>
      <c r="X43" s="108"/>
      <c r="Y43" s="108"/>
      <c r="Z43" s="108"/>
      <c r="AA43" s="108"/>
      <c r="AB43" s="108"/>
      <c r="AC43" s="108"/>
      <c r="AD43" s="108"/>
      <c r="AE43" s="109"/>
    </row>
    <row r="44" spans="1:31" ht="18.600000000000001" thickBot="1" x14ac:dyDescent="0.4">
      <c r="A44" s="110" t="s">
        <v>11</v>
      </c>
      <c r="B44" s="111"/>
      <c r="C44" s="111"/>
      <c r="D44" s="111"/>
      <c r="E44" s="111"/>
      <c r="F44" s="111"/>
      <c r="G44" s="111"/>
      <c r="H44" s="111"/>
      <c r="I44" s="111"/>
      <c r="J44" s="111"/>
      <c r="K44" s="111"/>
      <c r="L44" s="111"/>
      <c r="M44" s="111"/>
      <c r="N44" s="111"/>
      <c r="O44" s="111"/>
      <c r="P44" s="112"/>
      <c r="Q44" s="1"/>
      <c r="R44" s="1"/>
      <c r="S44" s="1"/>
      <c r="T44" s="1"/>
      <c r="U44" s="1"/>
      <c r="V44" s="1"/>
      <c r="W44" s="1"/>
      <c r="X44" s="1"/>
      <c r="Y44" s="1"/>
      <c r="Z44" s="1"/>
      <c r="AA44" s="1"/>
      <c r="AB44" s="1"/>
      <c r="AC44" s="1"/>
      <c r="AD44" s="1"/>
      <c r="AE44" s="1"/>
    </row>
    <row r="45" spans="1:31" x14ac:dyDescent="0.3">
      <c r="A45" s="87" t="s">
        <v>12</v>
      </c>
      <c r="B45" s="88"/>
      <c r="C45" s="88"/>
      <c r="D45" s="88"/>
      <c r="E45" s="88"/>
      <c r="F45" s="88"/>
      <c r="G45" s="78"/>
      <c r="H45" s="79"/>
      <c r="I45" s="69" t="s">
        <v>13</v>
      </c>
      <c r="J45" s="70"/>
      <c r="K45" s="70"/>
      <c r="L45" s="70"/>
      <c r="M45" s="70"/>
      <c r="N45" s="70"/>
      <c r="O45" s="70"/>
      <c r="P45" s="71"/>
    </row>
    <row r="46" spans="1:31" x14ac:dyDescent="0.3">
      <c r="A46" s="89" t="s">
        <v>14</v>
      </c>
      <c r="B46" s="90"/>
      <c r="C46" s="90"/>
      <c r="D46" s="90"/>
      <c r="E46" s="90"/>
      <c r="F46" s="90"/>
      <c r="G46" s="80"/>
      <c r="H46" s="81"/>
      <c r="I46" s="72" t="s">
        <v>15</v>
      </c>
      <c r="J46" s="73"/>
      <c r="K46" s="73"/>
      <c r="L46" s="73"/>
      <c r="M46" s="73"/>
      <c r="N46" s="73"/>
      <c r="O46" s="73"/>
      <c r="P46" s="74"/>
      <c r="Q46" s="2"/>
      <c r="R46" s="2"/>
      <c r="S46" s="2"/>
      <c r="T46" s="2"/>
      <c r="U46" s="2"/>
      <c r="V46" s="2"/>
      <c r="W46" s="2"/>
      <c r="X46" s="2"/>
      <c r="Y46" s="2"/>
      <c r="Z46" s="2"/>
      <c r="AA46" s="2"/>
      <c r="AB46" s="2"/>
      <c r="AC46" s="2"/>
      <c r="AD46" s="2"/>
      <c r="AE46" s="2"/>
    </row>
    <row r="47" spans="1:31" x14ac:dyDescent="0.3">
      <c r="A47" s="89" t="s">
        <v>16</v>
      </c>
      <c r="B47" s="90"/>
      <c r="C47" s="90"/>
      <c r="D47" s="90"/>
      <c r="E47" s="90"/>
      <c r="F47" s="90"/>
      <c r="G47" s="80"/>
      <c r="H47" s="81"/>
      <c r="I47" s="84" t="s">
        <v>15</v>
      </c>
      <c r="J47" s="85"/>
      <c r="K47" s="85"/>
      <c r="L47" s="85"/>
      <c r="M47" s="85"/>
      <c r="N47" s="85"/>
      <c r="O47" s="85"/>
      <c r="P47" s="86"/>
    </row>
    <row r="48" spans="1:31" ht="15" thickBot="1" x14ac:dyDescent="0.35">
      <c r="A48" s="67" t="s">
        <v>17</v>
      </c>
      <c r="B48" s="68"/>
      <c r="C48" s="68"/>
      <c r="D48" s="68"/>
      <c r="E48" s="68"/>
      <c r="F48" s="68"/>
      <c r="G48" s="82"/>
      <c r="H48" s="83"/>
      <c r="I48" s="75" t="s">
        <v>18</v>
      </c>
      <c r="J48" s="76"/>
      <c r="K48" s="76"/>
      <c r="L48" s="76"/>
      <c r="M48" s="76"/>
      <c r="N48" s="76"/>
      <c r="O48" s="76"/>
      <c r="P48" s="77"/>
      <c r="Q48" s="2"/>
      <c r="R48" s="2"/>
      <c r="S48" s="2"/>
      <c r="T48" s="2"/>
      <c r="U48" s="2"/>
      <c r="V48" s="2"/>
      <c r="W48" s="2"/>
      <c r="X48" s="2"/>
      <c r="Y48" s="2"/>
      <c r="Z48" s="2"/>
      <c r="AA48" s="2"/>
      <c r="AB48" s="2"/>
      <c r="AC48" s="2"/>
      <c r="AD48" s="2"/>
      <c r="AE48" s="2"/>
    </row>
    <row r="49" spans="5:10" x14ac:dyDescent="0.3">
      <c r="E49" s="57" t="s">
        <v>19</v>
      </c>
      <c r="F49" s="57"/>
      <c r="G49" s="9">
        <f>SUM(G45:H48)</f>
        <v>0</v>
      </c>
      <c r="H49" s="64" t="s">
        <v>20</v>
      </c>
      <c r="I49" s="65"/>
      <c r="J49" s="6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3"/>
  <sheetViews>
    <sheetView tabSelected="1" topLeftCell="A29" zoomScale="80" zoomScaleNormal="80" workbookViewId="0">
      <selection activeCell="G41" sqref="G41:M41"/>
    </sheetView>
  </sheetViews>
  <sheetFormatPr defaultColWidth="8.88671875" defaultRowHeight="14.4" x14ac:dyDescent="0.3"/>
  <cols>
    <col min="2" max="2" width="9.6640625" customWidth="1"/>
    <col min="3" max="3" width="10.33203125" customWidth="1"/>
    <col min="8" max="8" width="11.6640625" customWidth="1"/>
    <col min="13" max="13" width="10.6640625" customWidth="1"/>
  </cols>
  <sheetData>
    <row r="1" spans="1:30" ht="23.4" x14ac:dyDescent="0.3">
      <c r="A1" s="186" t="s">
        <v>54</v>
      </c>
      <c r="B1" s="187"/>
      <c r="C1" s="187"/>
      <c r="D1" s="187"/>
      <c r="E1" s="187"/>
      <c r="F1" s="187"/>
      <c r="G1" s="187"/>
      <c r="H1" s="187"/>
      <c r="I1" s="187"/>
      <c r="J1" s="187"/>
      <c r="K1" s="187"/>
      <c r="L1" s="187"/>
      <c r="M1" s="187"/>
      <c r="N1" s="187"/>
      <c r="O1" s="188"/>
      <c r="P1" s="3"/>
      <c r="Q1" s="3"/>
      <c r="R1" s="3"/>
      <c r="S1" s="3"/>
      <c r="T1" s="3"/>
      <c r="U1" s="3"/>
      <c r="V1" s="3"/>
      <c r="W1" s="3"/>
      <c r="X1" s="3"/>
      <c r="Y1" s="3"/>
      <c r="Z1" s="3"/>
      <c r="AA1" s="3"/>
      <c r="AB1" s="3"/>
      <c r="AC1" s="3"/>
      <c r="AD1" s="3"/>
    </row>
    <row r="2" spans="1:30" ht="23.4" x14ac:dyDescent="0.3">
      <c r="A2" s="189"/>
      <c r="B2" s="123"/>
      <c r="C2" s="123"/>
      <c r="D2" s="123"/>
      <c r="E2" s="123"/>
      <c r="F2" s="123"/>
      <c r="G2" s="123"/>
      <c r="H2" s="123"/>
      <c r="I2" s="123"/>
      <c r="J2" s="123"/>
      <c r="K2" s="123"/>
      <c r="L2" s="123"/>
      <c r="M2" s="123"/>
      <c r="N2" s="123"/>
      <c r="O2" s="190"/>
      <c r="P2" s="3"/>
      <c r="Q2" s="3"/>
      <c r="R2" s="3"/>
      <c r="S2" s="3"/>
      <c r="T2" s="3"/>
      <c r="U2" s="3"/>
      <c r="V2" s="3"/>
      <c r="W2" s="3"/>
      <c r="X2" s="3"/>
      <c r="Y2" s="3"/>
      <c r="Z2" s="3"/>
      <c r="AA2" s="3"/>
      <c r="AB2" s="3"/>
      <c r="AC2" s="3"/>
      <c r="AD2" s="3"/>
    </row>
    <row r="3" spans="1:30" ht="24" thickBot="1" x14ac:dyDescent="0.35">
      <c r="A3" s="191"/>
      <c r="B3" s="192"/>
      <c r="C3" s="192"/>
      <c r="D3" s="192"/>
      <c r="E3" s="192"/>
      <c r="F3" s="192"/>
      <c r="G3" s="192"/>
      <c r="H3" s="192"/>
      <c r="I3" s="192"/>
      <c r="J3" s="192"/>
      <c r="K3" s="192"/>
      <c r="L3" s="192"/>
      <c r="M3" s="192"/>
      <c r="N3" s="192"/>
      <c r="O3" s="193"/>
      <c r="P3" s="3"/>
      <c r="Q3" s="3"/>
      <c r="R3" s="3"/>
      <c r="S3" s="3"/>
      <c r="T3" s="3"/>
      <c r="U3" s="3"/>
      <c r="V3" s="3"/>
      <c r="W3" s="3"/>
      <c r="X3" s="3"/>
      <c r="Y3" s="3"/>
      <c r="Z3" s="3"/>
      <c r="AA3" s="3"/>
      <c r="AB3" s="3"/>
      <c r="AC3" s="3"/>
      <c r="AD3" s="3"/>
    </row>
    <row r="4" spans="1:30" ht="53.1" customHeight="1" thickBot="1" x14ac:dyDescent="0.35">
      <c r="A4" s="194" t="s">
        <v>55</v>
      </c>
      <c r="B4" s="195"/>
      <c r="C4" s="195"/>
      <c r="D4" s="195"/>
      <c r="E4" s="195"/>
      <c r="F4" s="195"/>
      <c r="G4" s="195"/>
      <c r="H4" s="195"/>
      <c r="I4" s="195"/>
      <c r="J4" s="195"/>
      <c r="K4" s="195"/>
      <c r="L4" s="195"/>
      <c r="M4" s="195"/>
      <c r="N4" s="195"/>
      <c r="O4" s="196"/>
      <c r="P4" s="4"/>
      <c r="Q4" s="4"/>
      <c r="R4" s="4"/>
      <c r="S4" s="4"/>
      <c r="T4" s="4"/>
      <c r="U4" s="4"/>
      <c r="V4" s="4"/>
      <c r="W4" s="4"/>
      <c r="X4" s="4"/>
      <c r="Y4" s="4"/>
      <c r="Z4" s="4"/>
      <c r="AA4" s="4"/>
      <c r="AB4" s="4"/>
      <c r="AC4" s="4"/>
      <c r="AD4" s="4"/>
    </row>
    <row r="5" spans="1:30" ht="24" thickBot="1" x14ac:dyDescent="0.35">
      <c r="A5" s="197" t="s">
        <v>2</v>
      </c>
      <c r="B5" s="198"/>
      <c r="C5" s="198"/>
      <c r="D5" s="198"/>
      <c r="E5" s="198"/>
      <c r="F5" s="198"/>
      <c r="G5" s="198"/>
      <c r="H5" s="198"/>
      <c r="I5" s="62"/>
      <c r="J5" s="62"/>
      <c r="K5" s="62"/>
      <c r="L5" s="62"/>
      <c r="M5" s="62"/>
      <c r="N5" s="62"/>
      <c r="O5" s="63"/>
      <c r="P5" s="4"/>
      <c r="Q5" s="4"/>
      <c r="R5" s="4"/>
      <c r="S5" s="4"/>
      <c r="T5" s="4"/>
      <c r="U5" s="4"/>
      <c r="V5" s="4"/>
      <c r="W5" s="4"/>
      <c r="X5" s="4"/>
      <c r="Y5" s="4"/>
      <c r="Z5" s="4"/>
      <c r="AA5" s="4"/>
      <c r="AB5" s="4"/>
      <c r="AC5" s="4"/>
      <c r="AD5" s="4"/>
    </row>
    <row r="6" spans="1:30" ht="15" thickBot="1" x14ac:dyDescent="0.35">
      <c r="A6" s="199" t="s">
        <v>3</v>
      </c>
      <c r="B6" s="200"/>
      <c r="C6" s="200"/>
      <c r="D6" s="200"/>
      <c r="E6" s="203" t="s">
        <v>56</v>
      </c>
      <c r="F6" s="203"/>
      <c r="G6" s="203"/>
      <c r="H6" s="204"/>
      <c r="I6" s="207" t="s">
        <v>57</v>
      </c>
      <c r="J6" s="208"/>
      <c r="K6" s="208"/>
      <c r="L6" s="208"/>
      <c r="M6" s="208"/>
      <c r="N6" s="208"/>
      <c r="O6" s="208"/>
    </row>
    <row r="7" spans="1:30" ht="15.6" thickTop="1" thickBot="1" x14ac:dyDescent="0.35">
      <c r="A7" s="201"/>
      <c r="B7" s="202"/>
      <c r="C7" s="202"/>
      <c r="D7" s="202"/>
      <c r="E7" s="205"/>
      <c r="F7" s="205"/>
      <c r="G7" s="205"/>
      <c r="H7" s="206"/>
      <c r="I7" s="209"/>
      <c r="J7" s="210"/>
      <c r="K7" s="210"/>
      <c r="L7" s="210"/>
      <c r="M7" s="210"/>
      <c r="N7" s="210"/>
      <c r="O7" s="210"/>
    </row>
    <row r="8" spans="1:30" x14ac:dyDescent="0.3">
      <c r="A8" s="201" t="s">
        <v>58</v>
      </c>
      <c r="B8" s="202"/>
      <c r="C8" s="202"/>
      <c r="D8" s="202"/>
      <c r="E8" s="211"/>
      <c r="F8" s="205"/>
      <c r="G8" s="205"/>
      <c r="H8" s="206"/>
      <c r="I8" s="212" t="s">
        <v>59</v>
      </c>
      <c r="J8" s="213"/>
      <c r="K8" s="213"/>
      <c r="L8" s="213"/>
      <c r="M8" s="213"/>
      <c r="N8" s="213"/>
      <c r="O8" s="214"/>
    </row>
    <row r="9" spans="1:30" x14ac:dyDescent="0.3">
      <c r="A9" s="201"/>
      <c r="B9" s="202"/>
      <c r="C9" s="202"/>
      <c r="D9" s="202"/>
      <c r="E9" s="205"/>
      <c r="F9" s="205"/>
      <c r="G9" s="205"/>
      <c r="H9" s="206"/>
      <c r="I9" s="114"/>
      <c r="J9" s="121"/>
      <c r="K9" s="121"/>
      <c r="L9" s="121"/>
      <c r="M9" s="121"/>
      <c r="N9" s="121"/>
      <c r="O9" s="215"/>
    </row>
    <row r="10" spans="1:30" x14ac:dyDescent="0.3">
      <c r="A10" s="201"/>
      <c r="B10" s="202"/>
      <c r="C10" s="202"/>
      <c r="D10" s="202"/>
      <c r="E10" s="205"/>
      <c r="F10" s="205"/>
      <c r="G10" s="205"/>
      <c r="H10" s="206"/>
      <c r="I10" s="114"/>
      <c r="J10" s="121"/>
      <c r="K10" s="121"/>
      <c r="L10" s="121"/>
      <c r="M10" s="121"/>
      <c r="N10" s="121"/>
      <c r="O10" s="215"/>
    </row>
    <row r="11" spans="1:30" x14ac:dyDescent="0.3">
      <c r="A11" s="201"/>
      <c r="B11" s="202"/>
      <c r="C11" s="202"/>
      <c r="D11" s="202"/>
      <c r="E11" s="205"/>
      <c r="F11" s="205"/>
      <c r="G11" s="205"/>
      <c r="H11" s="206"/>
      <c r="I11" s="114"/>
      <c r="J11" s="121"/>
      <c r="K11" s="121"/>
      <c r="L11" s="121"/>
      <c r="M11" s="121"/>
      <c r="N11" s="121"/>
      <c r="O11" s="215"/>
    </row>
    <row r="12" spans="1:30" x14ac:dyDescent="0.3">
      <c r="A12" s="201" t="s">
        <v>60</v>
      </c>
      <c r="B12" s="202"/>
      <c r="C12" s="202"/>
      <c r="D12" s="202"/>
      <c r="E12" s="205"/>
      <c r="F12" s="205"/>
      <c r="G12" s="205"/>
      <c r="H12" s="206"/>
      <c r="I12" s="114"/>
      <c r="J12" s="121"/>
      <c r="K12" s="121"/>
      <c r="L12" s="121"/>
      <c r="M12" s="121"/>
      <c r="N12" s="121"/>
      <c r="O12" s="215"/>
    </row>
    <row r="13" spans="1:30" x14ac:dyDescent="0.3">
      <c r="A13" s="201"/>
      <c r="B13" s="202"/>
      <c r="C13" s="202"/>
      <c r="D13" s="202"/>
      <c r="E13" s="205"/>
      <c r="F13" s="205"/>
      <c r="G13" s="205"/>
      <c r="H13" s="206"/>
      <c r="I13" s="114"/>
      <c r="J13" s="121"/>
      <c r="K13" s="121"/>
      <c r="L13" s="121"/>
      <c r="M13" s="121"/>
      <c r="N13" s="121"/>
      <c r="O13" s="215"/>
    </row>
    <row r="14" spans="1:30" x14ac:dyDescent="0.3">
      <c r="A14" s="201" t="s">
        <v>61</v>
      </c>
      <c r="B14" s="202"/>
      <c r="C14" s="202"/>
      <c r="D14" s="202"/>
      <c r="E14" s="205"/>
      <c r="F14" s="205"/>
      <c r="G14" s="205"/>
      <c r="H14" s="206"/>
      <c r="I14" s="114"/>
      <c r="J14" s="121"/>
      <c r="K14" s="121"/>
      <c r="L14" s="121"/>
      <c r="M14" s="121"/>
      <c r="N14" s="121"/>
      <c r="O14" s="215"/>
    </row>
    <row r="15" spans="1:30" x14ac:dyDescent="0.3">
      <c r="A15" s="219"/>
      <c r="B15" s="220"/>
      <c r="C15" s="220"/>
      <c r="D15" s="220"/>
      <c r="E15" s="221"/>
      <c r="F15" s="221"/>
      <c r="G15" s="221"/>
      <c r="H15" s="222"/>
      <c r="I15" s="216"/>
      <c r="J15" s="217"/>
      <c r="K15" s="217"/>
      <c r="L15" s="217"/>
      <c r="M15" s="217"/>
      <c r="N15" s="217"/>
      <c r="O15" s="218"/>
    </row>
    <row r="16" spans="1:30" x14ac:dyDescent="0.3">
      <c r="A16" s="165" t="s">
        <v>62</v>
      </c>
      <c r="B16" s="166"/>
      <c r="C16" s="166"/>
      <c r="D16" s="166"/>
      <c r="E16" s="166"/>
      <c r="F16" s="166"/>
      <c r="G16" s="166"/>
      <c r="H16" s="166"/>
      <c r="I16" s="166"/>
      <c r="J16" s="166"/>
      <c r="K16" s="166"/>
      <c r="L16" s="166"/>
      <c r="M16" s="166"/>
      <c r="N16" s="166"/>
      <c r="O16" s="167"/>
    </row>
    <row r="17" spans="1:15" ht="15" thickBot="1" x14ac:dyDescent="0.35">
      <c r="A17" s="168"/>
      <c r="B17" s="169"/>
      <c r="C17" s="169"/>
      <c r="D17" s="169"/>
      <c r="E17" s="169"/>
      <c r="F17" s="169"/>
      <c r="G17" s="169"/>
      <c r="H17" s="169"/>
      <c r="I17" s="169"/>
      <c r="J17" s="169"/>
      <c r="K17" s="169"/>
      <c r="L17" s="169"/>
      <c r="M17" s="169"/>
      <c r="N17" s="169"/>
      <c r="O17" s="170"/>
    </row>
    <row r="18" spans="1:15" ht="15" thickBot="1" x14ac:dyDescent="0.35">
      <c r="A18" s="171" t="s">
        <v>63</v>
      </c>
      <c r="B18" s="172"/>
      <c r="C18" s="172"/>
      <c r="D18" s="172"/>
      <c r="E18" s="172"/>
      <c r="F18" s="172" t="s">
        <v>64</v>
      </c>
      <c r="G18" s="172"/>
      <c r="H18" s="172"/>
      <c r="I18" s="172"/>
      <c r="J18" s="172"/>
      <c r="K18" s="172" t="s">
        <v>65</v>
      </c>
      <c r="L18" s="172"/>
      <c r="M18" s="172"/>
      <c r="N18" s="172"/>
      <c r="O18" s="173"/>
    </row>
    <row r="19" spans="1:15" ht="28.8" x14ac:dyDescent="0.3">
      <c r="A19" s="174" t="s">
        <v>66</v>
      </c>
      <c r="B19" s="175"/>
      <c r="C19" s="24" t="s">
        <v>67</v>
      </c>
      <c r="D19" s="175" t="s">
        <v>68</v>
      </c>
      <c r="E19" s="175"/>
      <c r="F19" s="175" t="s">
        <v>66</v>
      </c>
      <c r="G19" s="175"/>
      <c r="H19" s="24" t="s">
        <v>67</v>
      </c>
      <c r="I19" s="175" t="s">
        <v>68</v>
      </c>
      <c r="J19" s="175"/>
      <c r="K19" s="175" t="s">
        <v>66</v>
      </c>
      <c r="L19" s="175"/>
      <c r="M19" s="24" t="s">
        <v>67</v>
      </c>
      <c r="N19" s="175" t="s">
        <v>68</v>
      </c>
      <c r="O19" s="176"/>
    </row>
    <row r="20" spans="1:15" x14ac:dyDescent="0.3">
      <c r="A20" s="183" t="s">
        <v>69</v>
      </c>
      <c r="B20" s="137"/>
      <c r="C20" s="137" t="s">
        <v>70</v>
      </c>
      <c r="D20" s="137" t="s">
        <v>147</v>
      </c>
      <c r="E20" s="137"/>
      <c r="F20" s="137" t="s">
        <v>71</v>
      </c>
      <c r="G20" s="137"/>
      <c r="H20" s="137" t="s">
        <v>70</v>
      </c>
      <c r="I20" s="137" t="s">
        <v>72</v>
      </c>
      <c r="J20" s="137"/>
      <c r="K20" s="137">
        <v>90</v>
      </c>
      <c r="L20" s="137"/>
      <c r="M20" s="137">
        <v>0.2</v>
      </c>
      <c r="N20" s="137">
        <v>89.97</v>
      </c>
      <c r="O20" s="177"/>
    </row>
    <row r="21" spans="1:15" ht="15" thickBot="1" x14ac:dyDescent="0.35">
      <c r="A21" s="184"/>
      <c r="B21" s="138"/>
      <c r="C21" s="138"/>
      <c r="D21" s="138"/>
      <c r="E21" s="138"/>
      <c r="F21" s="138"/>
      <c r="G21" s="138"/>
      <c r="H21" s="138"/>
      <c r="I21" s="138"/>
      <c r="J21" s="138"/>
      <c r="K21" s="138"/>
      <c r="L21" s="138"/>
      <c r="M21" s="138"/>
      <c r="N21" s="138"/>
      <c r="O21" s="178"/>
    </row>
    <row r="22" spans="1:15" x14ac:dyDescent="0.3">
      <c r="A22" s="179" t="s">
        <v>73</v>
      </c>
      <c r="B22" s="180"/>
      <c r="C22" s="180"/>
      <c r="D22" s="181"/>
      <c r="E22" s="182"/>
      <c r="F22" s="179" t="s">
        <v>73</v>
      </c>
      <c r="G22" s="180"/>
      <c r="H22" s="180"/>
      <c r="I22" s="181"/>
      <c r="J22" s="182"/>
      <c r="K22" s="179" t="s">
        <v>73</v>
      </c>
      <c r="L22" s="180"/>
      <c r="M22" s="180"/>
      <c r="N22" s="181"/>
      <c r="O22" s="182"/>
    </row>
    <row r="23" spans="1:15" x14ac:dyDescent="0.3">
      <c r="A23" s="145" t="s">
        <v>74</v>
      </c>
      <c r="B23" s="146"/>
      <c r="C23" s="146"/>
      <c r="D23" s="146"/>
      <c r="E23" s="147"/>
      <c r="F23" s="145" t="s">
        <v>74</v>
      </c>
      <c r="G23" s="146"/>
      <c r="H23" s="146"/>
      <c r="I23" s="146"/>
      <c r="J23" s="147"/>
      <c r="K23" s="145" t="s">
        <v>74</v>
      </c>
      <c r="L23" s="146"/>
      <c r="M23" s="146"/>
      <c r="N23" s="146"/>
      <c r="O23" s="147"/>
    </row>
    <row r="24" spans="1:15" x14ac:dyDescent="0.3">
      <c r="A24" s="148" t="s">
        <v>11</v>
      </c>
      <c r="B24" s="149"/>
      <c r="C24" s="149"/>
      <c r="D24" s="149"/>
      <c r="E24" s="150"/>
      <c r="F24" s="148" t="s">
        <v>11</v>
      </c>
      <c r="G24" s="149"/>
      <c r="H24" s="149"/>
      <c r="I24" s="149"/>
      <c r="J24" s="150"/>
      <c r="K24" s="148" t="s">
        <v>11</v>
      </c>
      <c r="L24" s="149"/>
      <c r="M24" s="149"/>
      <c r="N24" s="149"/>
      <c r="O24" s="150"/>
    </row>
    <row r="25" spans="1:15" x14ac:dyDescent="0.3">
      <c r="A25" s="151" t="s">
        <v>75</v>
      </c>
      <c r="B25" s="152"/>
      <c r="C25" s="152"/>
      <c r="D25" s="153"/>
      <c r="E25" s="154"/>
      <c r="F25" s="151" t="s">
        <v>75</v>
      </c>
      <c r="G25" s="152"/>
      <c r="H25" s="152"/>
      <c r="I25" s="153"/>
      <c r="J25" s="154"/>
      <c r="K25" s="151" t="s">
        <v>75</v>
      </c>
      <c r="L25" s="152"/>
      <c r="M25" s="152"/>
      <c r="N25" s="153"/>
      <c r="O25" s="154"/>
    </row>
    <row r="26" spans="1:15" ht="29.1" customHeight="1" thickBot="1" x14ac:dyDescent="0.35">
      <c r="A26" s="141" t="s">
        <v>76</v>
      </c>
      <c r="B26" s="142"/>
      <c r="C26" s="142"/>
      <c r="D26" s="82"/>
      <c r="E26" s="185"/>
      <c r="F26" s="141" t="s">
        <v>76</v>
      </c>
      <c r="G26" s="142"/>
      <c r="H26" s="142"/>
      <c r="I26" s="82"/>
      <c r="J26" s="185"/>
      <c r="K26" s="141" t="s">
        <v>76</v>
      </c>
      <c r="L26" s="142"/>
      <c r="M26" s="142"/>
      <c r="N26" s="82"/>
      <c r="O26" s="185"/>
    </row>
    <row r="27" spans="1:15" x14ac:dyDescent="0.3">
      <c r="A27" s="165" t="s">
        <v>77</v>
      </c>
      <c r="B27" s="166"/>
      <c r="C27" s="166"/>
      <c r="D27" s="166"/>
      <c r="E27" s="166"/>
      <c r="F27" s="166"/>
      <c r="G27" s="166"/>
      <c r="H27" s="166"/>
      <c r="I27" s="166"/>
      <c r="J27" s="166"/>
      <c r="K27" s="166"/>
      <c r="L27" s="166"/>
      <c r="M27" s="166"/>
      <c r="N27" s="166"/>
      <c r="O27" s="167"/>
    </row>
    <row r="28" spans="1:15" ht="15" thickBot="1" x14ac:dyDescent="0.35">
      <c r="A28" s="168"/>
      <c r="B28" s="169"/>
      <c r="C28" s="169"/>
      <c r="D28" s="169"/>
      <c r="E28" s="169"/>
      <c r="F28" s="169"/>
      <c r="G28" s="169"/>
      <c r="H28" s="169"/>
      <c r="I28" s="169"/>
      <c r="J28" s="169"/>
      <c r="K28" s="169"/>
      <c r="L28" s="169"/>
      <c r="M28" s="169"/>
      <c r="N28" s="169"/>
      <c r="O28" s="170"/>
    </row>
    <row r="29" spans="1:15" ht="15" thickBot="1" x14ac:dyDescent="0.35">
      <c r="A29" s="171" t="s">
        <v>63</v>
      </c>
      <c r="B29" s="172"/>
      <c r="C29" s="172"/>
      <c r="D29" s="172"/>
      <c r="E29" s="172"/>
      <c r="F29" s="172" t="s">
        <v>64</v>
      </c>
      <c r="G29" s="172"/>
      <c r="H29" s="172"/>
      <c r="I29" s="172"/>
      <c r="J29" s="172"/>
      <c r="K29" s="172" t="s">
        <v>65</v>
      </c>
      <c r="L29" s="172"/>
      <c r="M29" s="172"/>
      <c r="N29" s="172"/>
      <c r="O29" s="173"/>
    </row>
    <row r="30" spans="1:15" ht="28.8" x14ac:dyDescent="0.3">
      <c r="A30" s="174" t="s">
        <v>66</v>
      </c>
      <c r="B30" s="175"/>
      <c r="C30" s="24" t="s">
        <v>67</v>
      </c>
      <c r="D30" s="175" t="s">
        <v>68</v>
      </c>
      <c r="E30" s="175"/>
      <c r="F30" s="175" t="s">
        <v>66</v>
      </c>
      <c r="G30" s="175"/>
      <c r="H30" s="24" t="s">
        <v>67</v>
      </c>
      <c r="I30" s="175" t="s">
        <v>68</v>
      </c>
      <c r="J30" s="175"/>
      <c r="K30" s="175" t="s">
        <v>66</v>
      </c>
      <c r="L30" s="175"/>
      <c r="M30" s="24" t="s">
        <v>67</v>
      </c>
      <c r="N30" s="175" t="s">
        <v>68</v>
      </c>
      <c r="O30" s="176"/>
    </row>
    <row r="31" spans="1:15" x14ac:dyDescent="0.3">
      <c r="A31" s="183" t="s">
        <v>148</v>
      </c>
      <c r="B31" s="137"/>
      <c r="C31" s="137" t="s">
        <v>70</v>
      </c>
      <c r="D31" s="137">
        <v>29.98</v>
      </c>
      <c r="E31" s="137"/>
      <c r="F31" s="137" t="s">
        <v>149</v>
      </c>
      <c r="G31" s="137"/>
      <c r="H31" s="137" t="s">
        <v>70</v>
      </c>
      <c r="I31" s="137">
        <v>105.08</v>
      </c>
      <c r="J31" s="137"/>
      <c r="K31" s="137" t="s">
        <v>150</v>
      </c>
      <c r="L31" s="137"/>
      <c r="M31" s="137">
        <v>-0.05</v>
      </c>
      <c r="N31" s="137">
        <v>35.99</v>
      </c>
      <c r="O31" s="177"/>
    </row>
    <row r="32" spans="1:15" ht="15" thickBot="1" x14ac:dyDescent="0.35">
      <c r="A32" s="184"/>
      <c r="B32" s="138"/>
      <c r="C32" s="138"/>
      <c r="D32" s="138"/>
      <c r="E32" s="138"/>
      <c r="F32" s="138"/>
      <c r="G32" s="138"/>
      <c r="H32" s="138"/>
      <c r="I32" s="138"/>
      <c r="J32" s="138"/>
      <c r="K32" s="138"/>
      <c r="L32" s="138"/>
      <c r="M32" s="138"/>
      <c r="N32" s="138"/>
      <c r="O32" s="178"/>
    </row>
    <row r="33" spans="1:15" x14ac:dyDescent="0.3">
      <c r="A33" s="179" t="s">
        <v>73</v>
      </c>
      <c r="B33" s="180"/>
      <c r="C33" s="180"/>
      <c r="D33" s="181"/>
      <c r="E33" s="182"/>
      <c r="F33" s="179" t="s">
        <v>73</v>
      </c>
      <c r="G33" s="180"/>
      <c r="H33" s="180"/>
      <c r="I33" s="181"/>
      <c r="J33" s="182"/>
      <c r="K33" s="179" t="s">
        <v>73</v>
      </c>
      <c r="L33" s="180"/>
      <c r="M33" s="180"/>
      <c r="N33" s="181"/>
      <c r="O33" s="182"/>
    </row>
    <row r="34" spans="1:15" x14ac:dyDescent="0.3">
      <c r="A34" s="145" t="s">
        <v>74</v>
      </c>
      <c r="B34" s="146"/>
      <c r="C34" s="146"/>
      <c r="D34" s="146"/>
      <c r="E34" s="147"/>
      <c r="F34" s="145" t="s">
        <v>74</v>
      </c>
      <c r="G34" s="146"/>
      <c r="H34" s="146"/>
      <c r="I34" s="146"/>
      <c r="J34" s="147"/>
      <c r="K34" s="145" t="s">
        <v>74</v>
      </c>
      <c r="L34" s="146"/>
      <c r="M34" s="146"/>
      <c r="N34" s="146"/>
      <c r="O34" s="147"/>
    </row>
    <row r="35" spans="1:15" x14ac:dyDescent="0.3">
      <c r="A35" s="148" t="s">
        <v>11</v>
      </c>
      <c r="B35" s="149"/>
      <c r="C35" s="149"/>
      <c r="D35" s="149"/>
      <c r="E35" s="150"/>
      <c r="F35" s="148" t="s">
        <v>11</v>
      </c>
      <c r="G35" s="149"/>
      <c r="H35" s="149"/>
      <c r="I35" s="149"/>
      <c r="J35" s="150"/>
      <c r="K35" s="148" t="s">
        <v>11</v>
      </c>
      <c r="L35" s="149"/>
      <c r="M35" s="149"/>
      <c r="N35" s="149"/>
      <c r="O35" s="150"/>
    </row>
    <row r="36" spans="1:15" x14ac:dyDescent="0.3">
      <c r="A36" s="151" t="s">
        <v>75</v>
      </c>
      <c r="B36" s="152"/>
      <c r="C36" s="152"/>
      <c r="D36" s="153"/>
      <c r="E36" s="154"/>
      <c r="F36" s="151" t="s">
        <v>75</v>
      </c>
      <c r="G36" s="152"/>
      <c r="H36" s="152"/>
      <c r="I36" s="153"/>
      <c r="J36" s="154"/>
      <c r="K36" s="151" t="s">
        <v>75</v>
      </c>
      <c r="L36" s="152"/>
      <c r="M36" s="152"/>
      <c r="N36" s="153"/>
      <c r="O36" s="154"/>
    </row>
    <row r="37" spans="1:15" ht="29.1" customHeight="1" thickBot="1" x14ac:dyDescent="0.35">
      <c r="A37" s="141" t="s">
        <v>76</v>
      </c>
      <c r="B37" s="142"/>
      <c r="C37" s="142"/>
      <c r="D37" s="143"/>
      <c r="E37" s="144"/>
      <c r="F37" s="141" t="s">
        <v>76</v>
      </c>
      <c r="G37" s="142"/>
      <c r="H37" s="142"/>
      <c r="I37" s="143"/>
      <c r="J37" s="144"/>
      <c r="K37" s="141" t="s">
        <v>76</v>
      </c>
      <c r="L37" s="142"/>
      <c r="M37" s="142"/>
      <c r="N37" s="143"/>
      <c r="O37" s="144"/>
    </row>
    <row r="38" spans="1:15" ht="14.25" customHeight="1" x14ac:dyDescent="0.3">
      <c r="A38" s="155" t="s">
        <v>78</v>
      </c>
      <c r="B38" s="156"/>
      <c r="C38" s="156"/>
      <c r="D38" s="156"/>
      <c r="E38" s="156"/>
      <c r="F38" s="156"/>
      <c r="G38" s="127" t="s">
        <v>151</v>
      </c>
      <c r="H38" s="128"/>
      <c r="I38" s="128"/>
      <c r="J38" s="128"/>
      <c r="K38" s="128"/>
      <c r="L38" s="128"/>
      <c r="M38" s="128"/>
      <c r="N38" s="131" t="s">
        <v>11</v>
      </c>
      <c r="O38" s="132"/>
    </row>
    <row r="39" spans="1:15" x14ac:dyDescent="0.3">
      <c r="A39" s="157"/>
      <c r="B39" s="158"/>
      <c r="C39" s="158"/>
      <c r="D39" s="158"/>
      <c r="E39" s="158"/>
      <c r="F39" s="158"/>
      <c r="G39" s="129"/>
      <c r="H39" s="129"/>
      <c r="I39" s="129"/>
      <c r="J39" s="129"/>
      <c r="K39" s="129"/>
      <c r="L39" s="129"/>
      <c r="M39" s="129"/>
      <c r="N39" s="153"/>
      <c r="O39" s="150" t="s">
        <v>33</v>
      </c>
    </row>
    <row r="40" spans="1:15" ht="102" customHeight="1" thickBot="1" x14ac:dyDescent="0.35">
      <c r="A40" s="159"/>
      <c r="B40" s="160"/>
      <c r="C40" s="160"/>
      <c r="D40" s="160"/>
      <c r="E40" s="160"/>
      <c r="F40" s="160"/>
      <c r="G40" s="130"/>
      <c r="H40" s="130"/>
      <c r="I40" s="130"/>
      <c r="J40" s="130"/>
      <c r="K40" s="130"/>
      <c r="L40" s="130"/>
      <c r="M40" s="130"/>
      <c r="N40" s="161"/>
      <c r="O40" s="162"/>
    </row>
    <row r="41" spans="1:15" ht="95.4" customHeight="1" x14ac:dyDescent="0.3">
      <c r="A41" s="133" t="s">
        <v>79</v>
      </c>
      <c r="B41" s="134"/>
      <c r="C41" s="134"/>
      <c r="D41" s="134"/>
      <c r="E41" s="134"/>
      <c r="F41" s="134"/>
      <c r="G41" s="135" t="s">
        <v>154</v>
      </c>
      <c r="H41" s="136"/>
      <c r="I41" s="136"/>
      <c r="J41" s="136"/>
      <c r="K41" s="136"/>
      <c r="L41" s="136"/>
      <c r="M41" s="136"/>
      <c r="N41" s="163"/>
      <c r="O41" s="164"/>
    </row>
    <row r="42" spans="1:15" ht="15" thickBot="1" x14ac:dyDescent="0.35">
      <c r="J42" s="139" t="s">
        <v>80</v>
      </c>
      <c r="K42" s="140"/>
      <c r="L42" s="140"/>
      <c r="M42" s="140"/>
      <c r="N42" s="22" t="e">
        <f>D25+D26+I25+I26+N25+N26+N36+N37+I37+I36+D37+D36+#REF!+N39</f>
        <v>#REF!</v>
      </c>
      <c r="O42" s="30" t="s">
        <v>81</v>
      </c>
    </row>
    <row r="43" spans="1:15" ht="18" x14ac:dyDescent="0.35">
      <c r="A43" s="56"/>
      <c r="H43" s="23"/>
    </row>
  </sheetData>
  <mergeCells count="108">
    <mergeCell ref="A16:O17"/>
    <mergeCell ref="A18:E18"/>
    <mergeCell ref="F18:J18"/>
    <mergeCell ref="K18:O18"/>
    <mergeCell ref="A19:B19"/>
    <mergeCell ref="D19:E19"/>
    <mergeCell ref="A1:O3"/>
    <mergeCell ref="A4:O4"/>
    <mergeCell ref="A5:O5"/>
    <mergeCell ref="A6:D7"/>
    <mergeCell ref="E6:H7"/>
    <mergeCell ref="I6:O7"/>
    <mergeCell ref="A8:D11"/>
    <mergeCell ref="E8:H11"/>
    <mergeCell ref="I8:O15"/>
    <mergeCell ref="A12:D13"/>
    <mergeCell ref="E12:H13"/>
    <mergeCell ref="A14:D15"/>
    <mergeCell ref="E14:H15"/>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K33:M33"/>
    <mergeCell ref="N33:O33"/>
    <mergeCell ref="A31:B32"/>
    <mergeCell ref="C31:C32"/>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I36:J36"/>
    <mergeCell ref="K36:M36"/>
    <mergeCell ref="N36:O36"/>
    <mergeCell ref="A38:F40"/>
    <mergeCell ref="N39:N40"/>
    <mergeCell ref="O39:O40"/>
    <mergeCell ref="N41:O41"/>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G38:M40"/>
    <mergeCell ref="N38:O38"/>
    <mergeCell ref="A41:F41"/>
    <mergeCell ref="G41:M41"/>
    <mergeCell ref="D31:E32"/>
    <mergeCell ref="F31:G32"/>
    <mergeCell ref="H31:H32"/>
    <mergeCell ref="I31:J32"/>
    <mergeCell ref="J42:M42"/>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0" zoomScale="82" zoomScaleNormal="75" workbookViewId="0">
      <selection activeCell="T11" sqref="T11"/>
    </sheetView>
  </sheetViews>
  <sheetFormatPr defaultColWidth="8.88671875" defaultRowHeight="14.4" x14ac:dyDescent="0.3"/>
  <cols>
    <col min="15" max="15" width="17.33203125" customWidth="1"/>
    <col min="16" max="16" width="10" customWidth="1"/>
    <col min="17" max="17" width="10.33203125" customWidth="1"/>
  </cols>
  <sheetData>
    <row r="1" spans="1:17" x14ac:dyDescent="0.3">
      <c r="A1" s="186" t="s">
        <v>82</v>
      </c>
      <c r="B1" s="187"/>
      <c r="C1" s="187"/>
      <c r="D1" s="187"/>
      <c r="E1" s="187"/>
      <c r="F1" s="187"/>
      <c r="G1" s="187"/>
      <c r="H1" s="187"/>
      <c r="I1" s="187"/>
      <c r="J1" s="187"/>
      <c r="K1" s="187"/>
      <c r="L1" s="187"/>
      <c r="M1" s="187"/>
      <c r="N1" s="188"/>
      <c r="O1" s="223" t="s">
        <v>83</v>
      </c>
      <c r="P1" s="224"/>
      <c r="Q1" s="225"/>
    </row>
    <row r="2" spans="1:17" ht="15" thickBot="1" x14ac:dyDescent="0.35">
      <c r="A2" s="189"/>
      <c r="B2" s="123"/>
      <c r="C2" s="123"/>
      <c r="D2" s="123"/>
      <c r="E2" s="123"/>
      <c r="F2" s="123"/>
      <c r="G2" s="123"/>
      <c r="H2" s="123"/>
      <c r="I2" s="123"/>
      <c r="J2" s="123"/>
      <c r="K2" s="123"/>
      <c r="L2" s="123"/>
      <c r="M2" s="123"/>
      <c r="N2" s="190"/>
      <c r="O2" s="226"/>
      <c r="P2" s="227"/>
      <c r="Q2" s="228"/>
    </row>
    <row r="3" spans="1:17" ht="15" thickBot="1" x14ac:dyDescent="0.35">
      <c r="A3" s="191"/>
      <c r="B3" s="192"/>
      <c r="C3" s="192"/>
      <c r="D3" s="192"/>
      <c r="E3" s="192"/>
      <c r="F3" s="192"/>
      <c r="G3" s="192"/>
      <c r="H3" s="192"/>
      <c r="I3" s="192"/>
      <c r="J3" s="192"/>
      <c r="K3" s="192"/>
      <c r="L3" s="192"/>
      <c r="M3" s="192"/>
      <c r="N3" s="193"/>
      <c r="O3" s="229" t="s">
        <v>159</v>
      </c>
      <c r="P3" s="230"/>
      <c r="Q3" s="231"/>
    </row>
    <row r="4" spans="1:17" ht="24" thickBot="1" x14ac:dyDescent="0.35">
      <c r="A4" s="328" t="s">
        <v>1</v>
      </c>
      <c r="B4" s="329"/>
      <c r="C4" s="329"/>
      <c r="D4" s="329"/>
      <c r="E4" s="329"/>
      <c r="F4" s="329"/>
      <c r="G4" s="329"/>
      <c r="H4" s="329"/>
      <c r="I4" s="329"/>
      <c r="J4" s="329"/>
      <c r="K4" s="329"/>
      <c r="L4" s="329"/>
      <c r="M4" s="329"/>
      <c r="N4" s="330"/>
      <c r="O4" s="232"/>
      <c r="P4" s="233"/>
      <c r="Q4" s="234"/>
    </row>
    <row r="5" spans="1:17" ht="24" thickBot="1" x14ac:dyDescent="0.35">
      <c r="A5" s="331" t="s">
        <v>2</v>
      </c>
      <c r="B5" s="332"/>
      <c r="C5" s="332"/>
      <c r="D5" s="332"/>
      <c r="E5" s="332"/>
      <c r="F5" s="332"/>
      <c r="G5" s="332"/>
      <c r="H5" s="332"/>
      <c r="I5" s="332"/>
      <c r="J5" s="332"/>
      <c r="K5" s="332"/>
      <c r="L5" s="332"/>
      <c r="M5" s="332"/>
      <c r="N5" s="332"/>
      <c r="O5" s="235" t="s">
        <v>11</v>
      </c>
      <c r="P5" s="236"/>
      <c r="Q5" s="237"/>
    </row>
    <row r="6" spans="1:17" ht="24" thickBot="1" x14ac:dyDescent="0.5">
      <c r="A6" s="333" t="s">
        <v>84</v>
      </c>
      <c r="B6" s="334"/>
      <c r="C6" s="334"/>
      <c r="D6" s="334"/>
      <c r="E6" s="334"/>
      <c r="F6" s="335"/>
      <c r="G6" s="336" t="s">
        <v>85</v>
      </c>
      <c r="H6" s="334"/>
      <c r="I6" s="334"/>
      <c r="J6" s="334"/>
      <c r="K6" s="334"/>
      <c r="L6" s="334"/>
      <c r="M6" s="334"/>
      <c r="N6" s="337"/>
      <c r="O6" s="238"/>
      <c r="P6" s="239"/>
      <c r="Q6" s="240"/>
    </row>
    <row r="7" spans="1:17" ht="24" thickBot="1" x14ac:dyDescent="0.5">
      <c r="A7" s="283" t="s">
        <v>86</v>
      </c>
      <c r="B7" s="284"/>
      <c r="C7" s="284"/>
      <c r="D7" s="284"/>
      <c r="E7" s="284"/>
      <c r="F7" s="285"/>
      <c r="G7" s="326">
        <v>78.25</v>
      </c>
      <c r="H7" s="327"/>
      <c r="I7" s="287">
        <v>78.28</v>
      </c>
      <c r="J7" s="287"/>
      <c r="K7" s="287">
        <v>78.260000000000005</v>
      </c>
      <c r="L7" s="287"/>
      <c r="M7" s="287">
        <v>78.150000000000006</v>
      </c>
      <c r="N7" s="288"/>
      <c r="O7" s="246"/>
      <c r="P7" s="247"/>
      <c r="Q7" s="11" t="s">
        <v>87</v>
      </c>
    </row>
    <row r="8" spans="1:17" ht="24" thickBot="1" x14ac:dyDescent="0.5">
      <c r="A8" s="313" t="s">
        <v>88</v>
      </c>
      <c r="B8" s="314"/>
      <c r="C8" s="314"/>
      <c r="D8" s="314"/>
      <c r="E8" s="314"/>
      <c r="F8" s="315"/>
      <c r="G8" s="316">
        <v>78.91</v>
      </c>
      <c r="H8" s="317"/>
      <c r="I8" s="317">
        <v>78.900000000000006</v>
      </c>
      <c r="J8" s="317"/>
      <c r="K8" s="317">
        <v>78.92</v>
      </c>
      <c r="L8" s="317"/>
      <c r="M8" s="317">
        <v>78.86</v>
      </c>
      <c r="N8" s="318"/>
      <c r="O8" s="248"/>
      <c r="P8" s="153"/>
      <c r="Q8" s="12" t="s">
        <v>87</v>
      </c>
    </row>
    <row r="9" spans="1:17" ht="23.25" customHeight="1" x14ac:dyDescent="0.45">
      <c r="A9" s="298" t="s">
        <v>89</v>
      </c>
      <c r="B9" s="299"/>
      <c r="C9" s="299"/>
      <c r="D9" s="299"/>
      <c r="E9" s="299"/>
      <c r="F9" s="300"/>
      <c r="G9" s="304">
        <v>48.72</v>
      </c>
      <c r="H9" s="305"/>
      <c r="I9" s="305">
        <v>48.58</v>
      </c>
      <c r="J9" s="305"/>
      <c r="K9" s="305">
        <v>48.62</v>
      </c>
      <c r="L9" s="305"/>
      <c r="M9" s="305">
        <v>48.56</v>
      </c>
      <c r="N9" s="306"/>
      <c r="O9" s="248"/>
      <c r="P9" s="153"/>
      <c r="Q9" s="245" t="s">
        <v>87</v>
      </c>
    </row>
    <row r="10" spans="1:17" ht="24" thickBot="1" x14ac:dyDescent="0.5">
      <c r="A10" s="319"/>
      <c r="B10" s="320"/>
      <c r="C10" s="320"/>
      <c r="D10" s="320"/>
      <c r="E10" s="320"/>
      <c r="F10" s="321"/>
      <c r="G10" s="322">
        <v>48.57</v>
      </c>
      <c r="H10" s="323"/>
      <c r="I10" s="324"/>
      <c r="J10" s="324"/>
      <c r="K10" s="324"/>
      <c r="L10" s="324"/>
      <c r="M10" s="324"/>
      <c r="N10" s="325"/>
      <c r="O10" s="248"/>
      <c r="P10" s="153"/>
      <c r="Q10" s="245"/>
    </row>
    <row r="11" spans="1:17" ht="24" thickBot="1" x14ac:dyDescent="0.5">
      <c r="A11" s="313" t="s">
        <v>90</v>
      </c>
      <c r="B11" s="314"/>
      <c r="C11" s="314"/>
      <c r="D11" s="314"/>
      <c r="E11" s="314"/>
      <c r="F11" s="315"/>
      <c r="G11" s="316">
        <v>42.71</v>
      </c>
      <c r="H11" s="317"/>
      <c r="I11" s="317">
        <v>42.66</v>
      </c>
      <c r="J11" s="317"/>
      <c r="K11" s="317">
        <v>42.65</v>
      </c>
      <c r="L11" s="317"/>
      <c r="M11" s="317">
        <v>42.61</v>
      </c>
      <c r="N11" s="318"/>
      <c r="O11" s="248"/>
      <c r="P11" s="153"/>
      <c r="Q11" s="12" t="s">
        <v>87</v>
      </c>
    </row>
    <row r="12" spans="1:17" ht="24" thickBot="1" x14ac:dyDescent="0.5">
      <c r="A12" s="283" t="s">
        <v>91</v>
      </c>
      <c r="B12" s="284"/>
      <c r="C12" s="284"/>
      <c r="D12" s="284"/>
      <c r="E12" s="284"/>
      <c r="F12" s="285"/>
      <c r="G12" s="286">
        <v>1.88</v>
      </c>
      <c r="H12" s="287"/>
      <c r="I12" s="287"/>
      <c r="J12" s="287"/>
      <c r="K12" s="287">
        <v>1.89</v>
      </c>
      <c r="L12" s="287"/>
      <c r="M12" s="287"/>
      <c r="N12" s="288"/>
      <c r="O12" s="248"/>
      <c r="P12" s="153"/>
      <c r="Q12" s="12" t="s">
        <v>87</v>
      </c>
    </row>
    <row r="13" spans="1:17" ht="24" thickBot="1" x14ac:dyDescent="0.5">
      <c r="A13" s="313" t="s">
        <v>92</v>
      </c>
      <c r="B13" s="314"/>
      <c r="C13" s="314"/>
      <c r="D13" s="314"/>
      <c r="E13" s="314"/>
      <c r="F13" s="315"/>
      <c r="G13" s="316">
        <v>79.06</v>
      </c>
      <c r="H13" s="317"/>
      <c r="I13" s="317">
        <v>79.05</v>
      </c>
      <c r="J13" s="317"/>
      <c r="K13" s="317">
        <v>79</v>
      </c>
      <c r="L13" s="317"/>
      <c r="M13" s="317">
        <v>79.040000000000006</v>
      </c>
      <c r="N13" s="318"/>
      <c r="O13" s="248"/>
      <c r="P13" s="153"/>
      <c r="Q13" s="12" t="s">
        <v>87</v>
      </c>
    </row>
    <row r="14" spans="1:17" ht="24" thickBot="1" x14ac:dyDescent="0.5">
      <c r="A14" s="283" t="s">
        <v>93</v>
      </c>
      <c r="B14" s="284"/>
      <c r="C14" s="284"/>
      <c r="D14" s="284"/>
      <c r="E14" s="284"/>
      <c r="F14" s="285"/>
      <c r="G14" s="286">
        <v>80.099999999999994</v>
      </c>
      <c r="H14" s="287"/>
      <c r="I14" s="287"/>
      <c r="J14" s="287"/>
      <c r="K14" s="287"/>
      <c r="L14" s="287"/>
      <c r="M14" s="287"/>
      <c r="N14" s="288"/>
      <c r="O14" s="248"/>
      <c r="P14" s="153"/>
      <c r="Q14" s="12" t="s">
        <v>87</v>
      </c>
    </row>
    <row r="15" spans="1:17" ht="23.4" x14ac:dyDescent="0.45">
      <c r="A15" s="307" t="s">
        <v>94</v>
      </c>
      <c r="B15" s="308"/>
      <c r="C15" s="308"/>
      <c r="D15" s="308"/>
      <c r="E15" s="308"/>
      <c r="F15" s="309"/>
      <c r="G15" s="310">
        <v>2.89</v>
      </c>
      <c r="H15" s="311"/>
      <c r="I15" s="311">
        <v>2.83</v>
      </c>
      <c r="J15" s="311"/>
      <c r="K15" s="295">
        <v>2.95</v>
      </c>
      <c r="L15" s="295"/>
      <c r="M15" s="311" t="s">
        <v>152</v>
      </c>
      <c r="N15" s="312"/>
      <c r="O15" s="248"/>
      <c r="P15" s="153"/>
      <c r="Q15" s="245" t="s">
        <v>87</v>
      </c>
    </row>
    <row r="16" spans="1:17" ht="24" thickBot="1" x14ac:dyDescent="0.5">
      <c r="A16" s="301"/>
      <c r="B16" s="302"/>
      <c r="C16" s="302"/>
      <c r="D16" s="302"/>
      <c r="E16" s="302"/>
      <c r="F16" s="303"/>
      <c r="G16" s="297">
        <v>3.01</v>
      </c>
      <c r="H16" s="295"/>
      <c r="I16" s="295">
        <v>2.86</v>
      </c>
      <c r="J16" s="295"/>
      <c r="K16">
        <v>2.9</v>
      </c>
      <c r="L16">
        <v>2.86</v>
      </c>
      <c r="M16" s="295">
        <v>2.88</v>
      </c>
      <c r="N16" s="296"/>
      <c r="O16" s="248"/>
      <c r="P16" s="153"/>
      <c r="Q16" s="245"/>
    </row>
    <row r="17" spans="1:17" ht="23.4" x14ac:dyDescent="0.45">
      <c r="A17" s="298" t="s">
        <v>95</v>
      </c>
      <c r="B17" s="299"/>
      <c r="C17" s="299"/>
      <c r="D17" s="299"/>
      <c r="E17" s="299"/>
      <c r="F17" s="300"/>
      <c r="G17" s="304">
        <v>1.38</v>
      </c>
      <c r="H17" s="305"/>
      <c r="I17" s="305">
        <v>1.37</v>
      </c>
      <c r="J17" s="305"/>
      <c r="K17" s="305">
        <v>1.36</v>
      </c>
      <c r="L17" s="305"/>
      <c r="M17" s="305">
        <v>1.36</v>
      </c>
      <c r="N17" s="306"/>
      <c r="O17" s="248"/>
      <c r="P17" s="153"/>
      <c r="Q17" s="245" t="s">
        <v>87</v>
      </c>
    </row>
    <row r="18" spans="1:17" ht="24" thickBot="1" x14ac:dyDescent="0.5">
      <c r="A18" s="301"/>
      <c r="B18" s="302"/>
      <c r="C18" s="302"/>
      <c r="D18" s="302"/>
      <c r="E18" s="302"/>
      <c r="F18" s="303"/>
      <c r="G18" s="297">
        <v>1.35</v>
      </c>
      <c r="H18" s="295"/>
      <c r="I18" s="295">
        <v>1.41</v>
      </c>
      <c r="J18" s="295"/>
      <c r="K18" s="295">
        <v>1.36</v>
      </c>
      <c r="L18" s="295"/>
      <c r="M18" s="295">
        <v>1.37</v>
      </c>
      <c r="N18" s="296"/>
      <c r="O18" s="248"/>
      <c r="P18" s="153"/>
      <c r="Q18" s="245"/>
    </row>
    <row r="19" spans="1:17" ht="24" thickBot="1" x14ac:dyDescent="0.5">
      <c r="A19" s="283" t="s">
        <v>96</v>
      </c>
      <c r="B19" s="284"/>
      <c r="C19" s="284"/>
      <c r="D19" s="284"/>
      <c r="E19" s="284"/>
      <c r="F19" s="285"/>
      <c r="G19" s="286">
        <v>5.95</v>
      </c>
      <c r="H19" s="287"/>
      <c r="I19" s="287"/>
      <c r="J19" s="287"/>
      <c r="K19" s="287"/>
      <c r="L19" s="287"/>
      <c r="M19" s="287"/>
      <c r="N19" s="288"/>
      <c r="O19" s="248"/>
      <c r="P19" s="153"/>
      <c r="Q19" s="12" t="s">
        <v>87</v>
      </c>
    </row>
    <row r="20" spans="1:17" ht="24" thickBot="1" x14ac:dyDescent="0.5">
      <c r="A20" s="283" t="s">
        <v>97</v>
      </c>
      <c r="B20" s="284"/>
      <c r="C20" s="284"/>
      <c r="D20" s="284"/>
      <c r="E20" s="284"/>
      <c r="F20" s="285"/>
      <c r="G20" s="286">
        <v>47.8</v>
      </c>
      <c r="H20" s="287"/>
      <c r="I20" s="287"/>
      <c r="J20" s="287"/>
      <c r="K20" s="287"/>
      <c r="L20" s="287"/>
      <c r="M20" s="287"/>
      <c r="N20" s="288"/>
      <c r="O20" s="248"/>
      <c r="P20" s="153"/>
      <c r="Q20" s="12" t="s">
        <v>87</v>
      </c>
    </row>
    <row r="21" spans="1:17" ht="24" thickBot="1" x14ac:dyDescent="0.5">
      <c r="A21" s="283" t="s">
        <v>98</v>
      </c>
      <c r="B21" s="284"/>
      <c r="C21" s="284"/>
      <c r="D21" s="284"/>
      <c r="E21" s="284"/>
      <c r="F21" s="285"/>
      <c r="G21" s="286">
        <v>29.88</v>
      </c>
      <c r="H21" s="287"/>
      <c r="I21" s="287"/>
      <c r="J21" s="287"/>
      <c r="K21" s="287"/>
      <c r="L21" s="287"/>
      <c r="M21" s="287"/>
      <c r="N21" s="288"/>
      <c r="O21" s="249"/>
      <c r="P21" s="250"/>
      <c r="Q21" s="13" t="s">
        <v>87</v>
      </c>
    </row>
    <row r="22" spans="1:17" x14ac:dyDescent="0.3">
      <c r="A22" s="289" t="s">
        <v>99</v>
      </c>
      <c r="B22" s="290"/>
      <c r="C22" s="290"/>
      <c r="D22" s="290"/>
      <c r="E22" s="290"/>
      <c r="F22" s="290"/>
      <c r="G22" s="290"/>
      <c r="H22" s="290"/>
      <c r="I22" s="290"/>
      <c r="J22" s="290"/>
      <c r="K22" s="290"/>
      <c r="L22" s="290"/>
      <c r="M22" s="290"/>
      <c r="N22" s="291"/>
      <c r="O22" s="257"/>
      <c r="P22" s="258"/>
      <c r="Q22" s="259"/>
    </row>
    <row r="23" spans="1:17" ht="34.5" customHeight="1" thickBot="1" x14ac:dyDescent="0.35">
      <c r="A23" s="292"/>
      <c r="B23" s="293"/>
      <c r="C23" s="293"/>
      <c r="D23" s="293"/>
      <c r="E23" s="293"/>
      <c r="F23" s="293"/>
      <c r="G23" s="293"/>
      <c r="H23" s="293"/>
      <c r="I23" s="293"/>
      <c r="J23" s="293"/>
      <c r="K23" s="293"/>
      <c r="L23" s="293"/>
      <c r="M23" s="293"/>
      <c r="N23" s="294"/>
      <c r="O23" s="260"/>
      <c r="P23" s="261"/>
      <c r="Q23" s="262"/>
    </row>
    <row r="24" spans="1:17" ht="21" x14ac:dyDescent="0.4">
      <c r="A24" s="278" t="s">
        <v>153</v>
      </c>
      <c r="B24" s="279"/>
      <c r="C24" s="279"/>
      <c r="D24" s="279"/>
      <c r="E24" s="279"/>
      <c r="F24" s="279"/>
      <c r="G24" s="279"/>
      <c r="H24" s="279"/>
      <c r="I24" s="279"/>
      <c r="J24" s="279"/>
      <c r="K24" s="279"/>
      <c r="L24" s="279"/>
      <c r="M24" s="279"/>
      <c r="N24" s="279"/>
      <c r="O24" s="14" t="s">
        <v>100</v>
      </c>
      <c r="P24" s="9"/>
      <c r="Q24" s="15" t="s">
        <v>101</v>
      </c>
    </row>
    <row r="25" spans="1:17" ht="39" customHeight="1" thickBot="1" x14ac:dyDescent="0.45">
      <c r="A25" s="280"/>
      <c r="B25" s="281"/>
      <c r="C25" s="281"/>
      <c r="D25" s="281"/>
      <c r="E25" s="281"/>
      <c r="F25" s="281"/>
      <c r="G25" s="281"/>
      <c r="H25" s="281"/>
      <c r="I25" s="281"/>
      <c r="J25" s="281"/>
      <c r="K25" s="281"/>
      <c r="L25" s="281"/>
      <c r="M25" s="281"/>
      <c r="N25" s="281"/>
      <c r="O25" s="16" t="s">
        <v>102</v>
      </c>
      <c r="P25" s="10"/>
      <c r="Q25" s="13" t="s">
        <v>87</v>
      </c>
    </row>
    <row r="26" spans="1:17" x14ac:dyDescent="0.3">
      <c r="A26" s="272" t="s">
        <v>103</v>
      </c>
      <c r="B26" s="273"/>
      <c r="C26" s="273"/>
      <c r="D26" s="273"/>
      <c r="E26" s="273"/>
      <c r="F26" s="273"/>
      <c r="G26" s="273"/>
      <c r="H26" s="273"/>
      <c r="I26" s="273"/>
      <c r="J26" s="273"/>
      <c r="K26" s="273"/>
      <c r="L26" s="273"/>
      <c r="M26" s="273"/>
      <c r="N26" s="274"/>
      <c r="O26" s="257"/>
      <c r="P26" s="258"/>
      <c r="Q26" s="259"/>
    </row>
    <row r="27" spans="1:17" ht="33" customHeight="1" thickBot="1" x14ac:dyDescent="0.35">
      <c r="A27" s="275"/>
      <c r="B27" s="276"/>
      <c r="C27" s="276"/>
      <c r="D27" s="276"/>
      <c r="E27" s="276"/>
      <c r="F27" s="276"/>
      <c r="G27" s="276"/>
      <c r="H27" s="276"/>
      <c r="I27" s="276"/>
      <c r="J27" s="276"/>
      <c r="K27" s="276"/>
      <c r="L27" s="276"/>
      <c r="M27" s="276"/>
      <c r="N27" s="277"/>
      <c r="O27" s="260"/>
      <c r="P27" s="261"/>
      <c r="Q27" s="262"/>
    </row>
    <row r="28" spans="1:17" x14ac:dyDescent="0.3">
      <c r="A28" s="282" t="s">
        <v>169</v>
      </c>
      <c r="B28" s="254"/>
      <c r="C28" s="254"/>
      <c r="D28" s="254"/>
      <c r="E28" s="254"/>
      <c r="F28" s="254"/>
      <c r="G28" s="254"/>
      <c r="H28" s="254"/>
      <c r="I28" s="254"/>
      <c r="J28" s="254"/>
      <c r="K28" s="254"/>
      <c r="L28" s="254"/>
      <c r="M28" s="254"/>
      <c r="N28" s="254"/>
      <c r="O28" s="241" t="s">
        <v>104</v>
      </c>
      <c r="P28" s="243"/>
      <c r="Q28" s="244" t="s">
        <v>101</v>
      </c>
    </row>
    <row r="29" spans="1:17" ht="19.5" customHeight="1" x14ac:dyDescent="0.3">
      <c r="A29" s="253"/>
      <c r="B29" s="254"/>
      <c r="C29" s="254"/>
      <c r="D29" s="254"/>
      <c r="E29" s="254"/>
      <c r="F29" s="254"/>
      <c r="G29" s="254"/>
      <c r="H29" s="254"/>
      <c r="I29" s="254"/>
      <c r="J29" s="254"/>
      <c r="K29" s="254"/>
      <c r="L29" s="254"/>
      <c r="M29" s="254"/>
      <c r="N29" s="254"/>
      <c r="O29" s="242"/>
      <c r="P29" s="153"/>
      <c r="Q29" s="245"/>
    </row>
    <row r="30" spans="1:17" ht="18" x14ac:dyDescent="0.35">
      <c r="A30" s="253"/>
      <c r="B30" s="254"/>
      <c r="C30" s="254"/>
      <c r="D30" s="254"/>
      <c r="E30" s="254"/>
      <c r="F30" s="254"/>
      <c r="G30" s="254"/>
      <c r="H30" s="254"/>
      <c r="I30" s="254"/>
      <c r="J30" s="254"/>
      <c r="K30" s="254"/>
      <c r="L30" s="254"/>
      <c r="M30" s="254"/>
      <c r="N30" s="254"/>
      <c r="O30" s="17" t="s">
        <v>105</v>
      </c>
      <c r="P30" s="5"/>
      <c r="Q30" s="12" t="s">
        <v>87</v>
      </c>
    </row>
    <row r="31" spans="1:17" ht="18.600000000000001" thickBot="1" x14ac:dyDescent="0.4">
      <c r="A31" s="255"/>
      <c r="B31" s="256"/>
      <c r="C31" s="256"/>
      <c r="D31" s="256"/>
      <c r="E31" s="256"/>
      <c r="F31" s="256"/>
      <c r="G31" s="256"/>
      <c r="H31" s="256"/>
      <c r="I31" s="256"/>
      <c r="J31" s="256"/>
      <c r="K31" s="256"/>
      <c r="L31" s="256"/>
      <c r="M31" s="256"/>
      <c r="N31" s="256"/>
      <c r="O31" s="18" t="s">
        <v>106</v>
      </c>
      <c r="P31" s="10"/>
      <c r="Q31" s="13" t="s">
        <v>87</v>
      </c>
    </row>
    <row r="32" spans="1:17" x14ac:dyDescent="0.3">
      <c r="A32" s="272" t="s">
        <v>107</v>
      </c>
      <c r="B32" s="273"/>
      <c r="C32" s="273"/>
      <c r="D32" s="273"/>
      <c r="E32" s="273"/>
      <c r="F32" s="273"/>
      <c r="G32" s="273"/>
      <c r="H32" s="273"/>
      <c r="I32" s="273"/>
      <c r="J32" s="273"/>
      <c r="K32" s="273"/>
      <c r="L32" s="273"/>
      <c r="M32" s="273"/>
      <c r="N32" s="274"/>
      <c r="O32" s="263"/>
      <c r="P32" s="264"/>
      <c r="Q32" s="265"/>
    </row>
    <row r="33" spans="1:17" ht="36" customHeight="1" thickBot="1" x14ac:dyDescent="0.35">
      <c r="A33" s="275"/>
      <c r="B33" s="276"/>
      <c r="C33" s="276"/>
      <c r="D33" s="276"/>
      <c r="E33" s="276"/>
      <c r="F33" s="276"/>
      <c r="G33" s="276"/>
      <c r="H33" s="276"/>
      <c r="I33" s="276"/>
      <c r="J33" s="276"/>
      <c r="K33" s="276"/>
      <c r="L33" s="276"/>
      <c r="M33" s="276"/>
      <c r="N33" s="277"/>
      <c r="O33" s="266"/>
      <c r="P33" s="267"/>
      <c r="Q33" s="268"/>
    </row>
    <row r="34" spans="1:17" x14ac:dyDescent="0.3">
      <c r="A34" s="251" t="s">
        <v>170</v>
      </c>
      <c r="B34" s="252"/>
      <c r="C34" s="252"/>
      <c r="D34" s="252"/>
      <c r="E34" s="252"/>
      <c r="F34" s="252"/>
      <c r="G34" s="252"/>
      <c r="H34" s="252"/>
      <c r="I34" s="252"/>
      <c r="J34" s="252"/>
      <c r="K34" s="252"/>
      <c r="L34" s="252"/>
      <c r="M34" s="252"/>
      <c r="N34" s="252"/>
      <c r="O34" s="270"/>
      <c r="P34" s="243"/>
      <c r="Q34" s="244" t="s">
        <v>108</v>
      </c>
    </row>
    <row r="35" spans="1:17" x14ac:dyDescent="0.3">
      <c r="A35" s="253"/>
      <c r="B35" s="254"/>
      <c r="C35" s="254"/>
      <c r="D35" s="254"/>
      <c r="E35" s="254"/>
      <c r="F35" s="254"/>
      <c r="G35" s="254"/>
      <c r="H35" s="254"/>
      <c r="I35" s="254"/>
      <c r="J35" s="254"/>
      <c r="K35" s="254"/>
      <c r="L35" s="254"/>
      <c r="M35" s="254"/>
      <c r="N35" s="254"/>
      <c r="O35" s="248"/>
      <c r="P35" s="153"/>
      <c r="Q35" s="245"/>
    </row>
    <row r="36" spans="1:17" x14ac:dyDescent="0.3">
      <c r="A36" s="253"/>
      <c r="B36" s="254"/>
      <c r="C36" s="254"/>
      <c r="D36" s="254"/>
      <c r="E36" s="254"/>
      <c r="F36" s="254"/>
      <c r="G36" s="254"/>
      <c r="H36" s="254"/>
      <c r="I36" s="254"/>
      <c r="J36" s="254"/>
      <c r="K36" s="254"/>
      <c r="L36" s="254"/>
      <c r="M36" s="254"/>
      <c r="N36" s="254"/>
      <c r="O36" s="248"/>
      <c r="P36" s="153"/>
      <c r="Q36" s="245"/>
    </row>
    <row r="37" spans="1:17" ht="15" thickBot="1" x14ac:dyDescent="0.35">
      <c r="A37" s="255"/>
      <c r="B37" s="256"/>
      <c r="C37" s="256"/>
      <c r="D37" s="256"/>
      <c r="E37" s="256"/>
      <c r="F37" s="256"/>
      <c r="G37" s="256"/>
      <c r="H37" s="256"/>
      <c r="I37" s="256"/>
      <c r="J37" s="256"/>
      <c r="K37" s="256"/>
      <c r="L37" s="256"/>
      <c r="M37" s="256"/>
      <c r="N37" s="256"/>
      <c r="O37" s="271"/>
      <c r="P37" s="161"/>
      <c r="Q37" s="269"/>
    </row>
    <row r="38" spans="1:17" ht="18.600000000000001" thickBot="1" x14ac:dyDescent="0.4">
      <c r="O38" s="6" t="s">
        <v>19</v>
      </c>
      <c r="P38" s="7">
        <f>O34+P31+P30+P28+P25+P24+SUM(O7:P21)</f>
        <v>0</v>
      </c>
      <c r="Q38" s="8" t="s">
        <v>109</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8" sqref="G8:N15"/>
    </sheetView>
  </sheetViews>
  <sheetFormatPr defaultColWidth="8.88671875" defaultRowHeight="14.4" x14ac:dyDescent="0.3"/>
  <sheetData>
    <row r="1" spans="1:17" x14ac:dyDescent="0.3">
      <c r="A1" s="186" t="s">
        <v>110</v>
      </c>
      <c r="B1" s="187"/>
      <c r="C1" s="187"/>
      <c r="D1" s="187"/>
      <c r="E1" s="187"/>
      <c r="F1" s="187"/>
      <c r="G1" s="187"/>
      <c r="H1" s="187"/>
      <c r="I1" s="187"/>
      <c r="J1" s="187"/>
      <c r="K1" s="187"/>
      <c r="L1" s="187"/>
      <c r="M1" s="187"/>
      <c r="N1" s="188"/>
    </row>
    <row r="2" spans="1:17" x14ac:dyDescent="0.3">
      <c r="A2" s="189"/>
      <c r="B2" s="123"/>
      <c r="C2" s="123"/>
      <c r="D2" s="123"/>
      <c r="E2" s="123"/>
      <c r="F2" s="123"/>
      <c r="G2" s="123"/>
      <c r="H2" s="123"/>
      <c r="I2" s="123"/>
      <c r="J2" s="123"/>
      <c r="K2" s="123"/>
      <c r="L2" s="123"/>
      <c r="M2" s="123"/>
      <c r="N2" s="190"/>
    </row>
    <row r="3" spans="1:17" ht="15" thickBot="1" x14ac:dyDescent="0.35">
      <c r="A3" s="191"/>
      <c r="B3" s="192"/>
      <c r="C3" s="192"/>
      <c r="D3" s="192"/>
      <c r="E3" s="192"/>
      <c r="F3" s="192"/>
      <c r="G3" s="192"/>
      <c r="H3" s="192"/>
      <c r="I3" s="192"/>
      <c r="J3" s="192"/>
      <c r="K3" s="192"/>
      <c r="L3" s="192"/>
      <c r="M3" s="192"/>
      <c r="N3" s="193"/>
    </row>
    <row r="4" spans="1:17" ht="24" thickBot="1" x14ac:dyDescent="0.35">
      <c r="A4" s="328" t="s">
        <v>1</v>
      </c>
      <c r="B4" s="329"/>
      <c r="C4" s="329"/>
      <c r="D4" s="329"/>
      <c r="E4" s="329"/>
      <c r="F4" s="329"/>
      <c r="G4" s="329"/>
      <c r="H4" s="329"/>
      <c r="I4" s="329"/>
      <c r="J4" s="329"/>
      <c r="K4" s="329"/>
      <c r="L4" s="329"/>
      <c r="M4" s="329"/>
      <c r="N4" s="330"/>
      <c r="O4" s="235" t="s">
        <v>11</v>
      </c>
      <c r="P4" s="236"/>
      <c r="Q4" s="237"/>
    </row>
    <row r="5" spans="1:17" ht="24" thickBot="1" x14ac:dyDescent="0.35">
      <c r="A5" s="338" t="s">
        <v>2</v>
      </c>
      <c r="B5" s="339"/>
      <c r="C5" s="339"/>
      <c r="D5" s="339"/>
      <c r="E5" s="339"/>
      <c r="F5" s="339"/>
      <c r="G5" s="339"/>
      <c r="H5" s="339"/>
      <c r="I5" s="339"/>
      <c r="J5" s="339"/>
      <c r="K5" s="339"/>
      <c r="L5" s="339"/>
      <c r="M5" s="339"/>
      <c r="N5" s="339"/>
      <c r="O5" s="357"/>
      <c r="P5" s="358"/>
      <c r="Q5" s="359"/>
    </row>
    <row r="6" spans="1:17" x14ac:dyDescent="0.3">
      <c r="A6" s="340" t="s">
        <v>111</v>
      </c>
      <c r="B6" s="341"/>
      <c r="C6" s="341"/>
      <c r="D6" s="341"/>
      <c r="E6" s="341"/>
      <c r="F6" s="342"/>
      <c r="G6" s="346" t="s">
        <v>155</v>
      </c>
      <c r="H6" s="347"/>
      <c r="I6" s="347"/>
      <c r="J6" s="347"/>
      <c r="K6" s="347"/>
      <c r="L6" s="347"/>
      <c r="M6" s="347"/>
      <c r="N6" s="348"/>
      <c r="O6" s="246"/>
      <c r="P6" s="247"/>
      <c r="Q6" s="360" t="s">
        <v>112</v>
      </c>
    </row>
    <row r="7" spans="1:17" ht="28.8" customHeight="1" x14ac:dyDescent="0.3">
      <c r="A7" s="343"/>
      <c r="B7" s="344"/>
      <c r="C7" s="344"/>
      <c r="D7" s="344"/>
      <c r="E7" s="344"/>
      <c r="F7" s="345"/>
      <c r="G7" s="349"/>
      <c r="H7" s="350"/>
      <c r="I7" s="350"/>
      <c r="J7" s="350"/>
      <c r="K7" s="350"/>
      <c r="L7" s="350"/>
      <c r="M7" s="350"/>
      <c r="N7" s="351"/>
      <c r="O7" s="248"/>
      <c r="P7" s="153"/>
      <c r="Q7" s="154"/>
    </row>
    <row r="8" spans="1:17" x14ac:dyDescent="0.3">
      <c r="A8" s="343" t="s">
        <v>113</v>
      </c>
      <c r="B8" s="344"/>
      <c r="C8" s="344"/>
      <c r="D8" s="344"/>
      <c r="E8" s="344"/>
      <c r="F8" s="345"/>
      <c r="G8" s="349" t="s">
        <v>168</v>
      </c>
      <c r="H8" s="350"/>
      <c r="I8" s="350"/>
      <c r="J8" s="350"/>
      <c r="K8" s="350"/>
      <c r="L8" s="350"/>
      <c r="M8" s="350"/>
      <c r="N8" s="351"/>
      <c r="O8" s="248"/>
      <c r="P8" s="153"/>
      <c r="Q8" s="154" t="s">
        <v>33</v>
      </c>
    </row>
    <row r="9" spans="1:17" x14ac:dyDescent="0.3">
      <c r="A9" s="343"/>
      <c r="B9" s="344"/>
      <c r="C9" s="344"/>
      <c r="D9" s="344"/>
      <c r="E9" s="344"/>
      <c r="F9" s="345"/>
      <c r="G9" s="349"/>
      <c r="H9" s="350"/>
      <c r="I9" s="350"/>
      <c r="J9" s="350"/>
      <c r="K9" s="350"/>
      <c r="L9" s="350"/>
      <c r="M9" s="350"/>
      <c r="N9" s="351"/>
      <c r="O9" s="248"/>
      <c r="P9" s="153"/>
      <c r="Q9" s="154"/>
    </row>
    <row r="10" spans="1:17" x14ac:dyDescent="0.3">
      <c r="A10" s="343"/>
      <c r="B10" s="344"/>
      <c r="C10" s="344"/>
      <c r="D10" s="344"/>
      <c r="E10" s="344"/>
      <c r="F10" s="345"/>
      <c r="G10" s="349"/>
      <c r="H10" s="350"/>
      <c r="I10" s="350"/>
      <c r="J10" s="350"/>
      <c r="K10" s="350"/>
      <c r="L10" s="350"/>
      <c r="M10" s="350"/>
      <c r="N10" s="351"/>
      <c r="O10" s="248"/>
      <c r="P10" s="153"/>
      <c r="Q10" s="154"/>
    </row>
    <row r="11" spans="1:17" x14ac:dyDescent="0.3">
      <c r="A11" s="343"/>
      <c r="B11" s="344"/>
      <c r="C11" s="344"/>
      <c r="D11" s="344"/>
      <c r="E11" s="344"/>
      <c r="F11" s="345"/>
      <c r="G11" s="349"/>
      <c r="H11" s="350"/>
      <c r="I11" s="350"/>
      <c r="J11" s="350"/>
      <c r="K11" s="350"/>
      <c r="L11" s="350"/>
      <c r="M11" s="350"/>
      <c r="N11" s="351"/>
      <c r="O11" s="248"/>
      <c r="P11" s="153"/>
      <c r="Q11" s="154"/>
    </row>
    <row r="12" spans="1:17" x14ac:dyDescent="0.3">
      <c r="A12" s="343"/>
      <c r="B12" s="344"/>
      <c r="C12" s="344"/>
      <c r="D12" s="344"/>
      <c r="E12" s="344"/>
      <c r="F12" s="345"/>
      <c r="G12" s="349"/>
      <c r="H12" s="350"/>
      <c r="I12" s="350"/>
      <c r="J12" s="350"/>
      <c r="K12" s="350"/>
      <c r="L12" s="350"/>
      <c r="M12" s="350"/>
      <c r="N12" s="351"/>
      <c r="O12" s="248"/>
      <c r="P12" s="153"/>
      <c r="Q12" s="154"/>
    </row>
    <row r="13" spans="1:17" x14ac:dyDescent="0.3">
      <c r="A13" s="343"/>
      <c r="B13" s="344"/>
      <c r="C13" s="344"/>
      <c r="D13" s="344"/>
      <c r="E13" s="344"/>
      <c r="F13" s="345"/>
      <c r="G13" s="349"/>
      <c r="H13" s="350"/>
      <c r="I13" s="350"/>
      <c r="J13" s="350"/>
      <c r="K13" s="350"/>
      <c r="L13" s="350"/>
      <c r="M13" s="350"/>
      <c r="N13" s="351"/>
      <c r="O13" s="248"/>
      <c r="P13" s="153"/>
      <c r="Q13" s="154"/>
    </row>
    <row r="14" spans="1:17" x14ac:dyDescent="0.3">
      <c r="A14" s="343"/>
      <c r="B14" s="344"/>
      <c r="C14" s="344"/>
      <c r="D14" s="344"/>
      <c r="E14" s="344"/>
      <c r="F14" s="345"/>
      <c r="G14" s="349"/>
      <c r="H14" s="350"/>
      <c r="I14" s="350"/>
      <c r="J14" s="350"/>
      <c r="K14" s="350"/>
      <c r="L14" s="350"/>
      <c r="M14" s="350"/>
      <c r="N14" s="351"/>
      <c r="O14" s="248"/>
      <c r="P14" s="153"/>
      <c r="Q14" s="154"/>
    </row>
    <row r="15" spans="1:17" x14ac:dyDescent="0.3">
      <c r="A15" s="343"/>
      <c r="B15" s="344"/>
      <c r="C15" s="344"/>
      <c r="D15" s="344"/>
      <c r="E15" s="344"/>
      <c r="F15" s="345"/>
      <c r="G15" s="349"/>
      <c r="H15" s="350"/>
      <c r="I15" s="350"/>
      <c r="J15" s="350"/>
      <c r="K15" s="350"/>
      <c r="L15" s="350"/>
      <c r="M15" s="350"/>
      <c r="N15" s="351"/>
      <c r="O15" s="248"/>
      <c r="P15" s="153"/>
      <c r="Q15" s="154"/>
    </row>
    <row r="16" spans="1:17" x14ac:dyDescent="0.3">
      <c r="A16" s="352" t="s">
        <v>114</v>
      </c>
      <c r="B16" s="353"/>
      <c r="C16" s="353"/>
      <c r="D16" s="353"/>
      <c r="E16" s="353"/>
      <c r="F16" s="354"/>
      <c r="G16" s="355" t="s">
        <v>156</v>
      </c>
      <c r="H16" s="129"/>
      <c r="I16" s="129"/>
      <c r="J16" s="129"/>
      <c r="K16" s="129"/>
      <c r="L16" s="129"/>
      <c r="M16" s="129"/>
      <c r="N16" s="356"/>
      <c r="O16" s="248"/>
      <c r="P16" s="153"/>
      <c r="Q16" s="154" t="s">
        <v>28</v>
      </c>
    </row>
    <row r="17" spans="1:17" ht="60" customHeight="1" x14ac:dyDescent="0.3">
      <c r="A17" s="352"/>
      <c r="B17" s="353"/>
      <c r="C17" s="353"/>
      <c r="D17" s="353"/>
      <c r="E17" s="353"/>
      <c r="F17" s="354"/>
      <c r="G17" s="355"/>
      <c r="H17" s="129"/>
      <c r="I17" s="129"/>
      <c r="J17" s="129"/>
      <c r="K17" s="129"/>
      <c r="L17" s="129"/>
      <c r="M17" s="129"/>
      <c r="N17" s="356"/>
      <c r="O17" s="248"/>
      <c r="P17" s="153"/>
      <c r="Q17" s="154"/>
    </row>
    <row r="18" spans="1:17" x14ac:dyDescent="0.3">
      <c r="A18" s="343" t="s">
        <v>115</v>
      </c>
      <c r="B18" s="344"/>
      <c r="C18" s="344"/>
      <c r="D18" s="344"/>
      <c r="E18" s="344"/>
      <c r="F18" s="345"/>
      <c r="G18" s="355" t="s">
        <v>158</v>
      </c>
      <c r="H18" s="129"/>
      <c r="I18" s="129"/>
      <c r="J18" s="129"/>
      <c r="K18" s="129"/>
      <c r="L18" s="129"/>
      <c r="M18" s="129"/>
      <c r="N18" s="356"/>
      <c r="O18" s="248"/>
      <c r="P18" s="153"/>
      <c r="Q18" s="154" t="s">
        <v>28</v>
      </c>
    </row>
    <row r="19" spans="1:17" ht="19.2" customHeight="1" x14ac:dyDescent="0.3">
      <c r="A19" s="343"/>
      <c r="B19" s="344"/>
      <c r="C19" s="344"/>
      <c r="D19" s="344"/>
      <c r="E19" s="344"/>
      <c r="F19" s="345"/>
      <c r="G19" s="355"/>
      <c r="H19" s="129"/>
      <c r="I19" s="129"/>
      <c r="J19" s="129"/>
      <c r="K19" s="129"/>
      <c r="L19" s="129"/>
      <c r="M19" s="129"/>
      <c r="N19" s="356"/>
      <c r="O19" s="248"/>
      <c r="P19" s="153"/>
      <c r="Q19" s="154"/>
    </row>
    <row r="20" spans="1:17" x14ac:dyDescent="0.3">
      <c r="A20" s="352" t="s">
        <v>116</v>
      </c>
      <c r="B20" s="353"/>
      <c r="C20" s="353"/>
      <c r="D20" s="353"/>
      <c r="E20" s="353"/>
      <c r="F20" s="354"/>
      <c r="G20" s="355" t="s">
        <v>157</v>
      </c>
      <c r="H20" s="129"/>
      <c r="I20" s="129"/>
      <c r="J20" s="129"/>
      <c r="K20" s="129"/>
      <c r="L20" s="129"/>
      <c r="M20" s="129"/>
      <c r="N20" s="356"/>
      <c r="O20" s="248"/>
      <c r="P20" s="153"/>
      <c r="Q20" s="154" t="s">
        <v>112</v>
      </c>
    </row>
    <row r="21" spans="1:17" ht="48" customHeight="1" thickBot="1" x14ac:dyDescent="0.35">
      <c r="A21" s="361"/>
      <c r="B21" s="362"/>
      <c r="C21" s="362"/>
      <c r="D21" s="362"/>
      <c r="E21" s="362"/>
      <c r="F21" s="363"/>
      <c r="G21" s="364"/>
      <c r="H21" s="365"/>
      <c r="I21" s="365"/>
      <c r="J21" s="365"/>
      <c r="K21" s="365"/>
      <c r="L21" s="365"/>
      <c r="M21" s="365"/>
      <c r="N21" s="366"/>
      <c r="O21" s="271"/>
      <c r="P21" s="161"/>
      <c r="Q21" s="367"/>
    </row>
    <row r="22" spans="1:17" ht="15" thickBot="1" x14ac:dyDescent="0.35">
      <c r="O22" s="21" t="s">
        <v>19</v>
      </c>
      <c r="P22" s="22">
        <f>SUM(O6:P21)</f>
        <v>0</v>
      </c>
      <c r="Q22" s="30" t="s">
        <v>117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8" workbookViewId="0">
      <selection activeCell="R14" sqref="R14"/>
    </sheetView>
  </sheetViews>
  <sheetFormatPr defaultColWidth="8.88671875" defaultRowHeight="14.4" x14ac:dyDescent="0.3"/>
  <sheetData>
    <row r="1" spans="1:17" x14ac:dyDescent="0.3">
      <c r="A1" s="186" t="s">
        <v>118</v>
      </c>
      <c r="B1" s="187"/>
      <c r="C1" s="187"/>
      <c r="D1" s="187"/>
      <c r="E1" s="187"/>
      <c r="F1" s="187"/>
      <c r="G1" s="187"/>
      <c r="H1" s="187"/>
      <c r="I1" s="187"/>
      <c r="J1" s="187"/>
      <c r="K1" s="187"/>
      <c r="L1" s="187"/>
      <c r="M1" s="187"/>
      <c r="N1" s="188"/>
    </row>
    <row r="2" spans="1:17" x14ac:dyDescent="0.3">
      <c r="A2" s="189"/>
      <c r="B2" s="123"/>
      <c r="C2" s="123"/>
      <c r="D2" s="123"/>
      <c r="E2" s="123"/>
      <c r="F2" s="123"/>
      <c r="G2" s="123"/>
      <c r="H2" s="123"/>
      <c r="I2" s="123"/>
      <c r="J2" s="123"/>
      <c r="K2" s="123"/>
      <c r="L2" s="123"/>
      <c r="M2" s="123"/>
      <c r="N2" s="190"/>
    </row>
    <row r="3" spans="1:17" ht="15" thickBot="1" x14ac:dyDescent="0.35">
      <c r="A3" s="191"/>
      <c r="B3" s="192"/>
      <c r="C3" s="192"/>
      <c r="D3" s="192"/>
      <c r="E3" s="192"/>
      <c r="F3" s="192"/>
      <c r="G3" s="192"/>
      <c r="H3" s="192"/>
      <c r="I3" s="192"/>
      <c r="J3" s="192"/>
      <c r="K3" s="192"/>
      <c r="L3" s="192"/>
      <c r="M3" s="192"/>
      <c r="N3" s="193"/>
    </row>
    <row r="4" spans="1:17" ht="24" thickBot="1" x14ac:dyDescent="0.35">
      <c r="A4" s="328" t="s">
        <v>1</v>
      </c>
      <c r="B4" s="329"/>
      <c r="C4" s="329"/>
      <c r="D4" s="329"/>
      <c r="E4" s="329"/>
      <c r="F4" s="329"/>
      <c r="G4" s="329"/>
      <c r="H4" s="329"/>
      <c r="I4" s="329"/>
      <c r="J4" s="329"/>
      <c r="K4" s="329"/>
      <c r="L4" s="329"/>
      <c r="M4" s="329"/>
      <c r="N4" s="330"/>
      <c r="O4" s="235" t="s">
        <v>11</v>
      </c>
      <c r="P4" s="236"/>
      <c r="Q4" s="237"/>
    </row>
    <row r="5" spans="1:17" ht="24" thickBot="1" x14ac:dyDescent="0.35">
      <c r="A5" s="331" t="s">
        <v>2</v>
      </c>
      <c r="B5" s="332"/>
      <c r="C5" s="332"/>
      <c r="D5" s="332"/>
      <c r="E5" s="332"/>
      <c r="F5" s="332"/>
      <c r="G5" s="332"/>
      <c r="H5" s="332"/>
      <c r="I5" s="332"/>
      <c r="J5" s="332"/>
      <c r="K5" s="332"/>
      <c r="L5" s="332"/>
      <c r="M5" s="332"/>
      <c r="N5" s="383"/>
      <c r="O5" s="357"/>
      <c r="P5" s="358"/>
      <c r="Q5" s="359"/>
    </row>
    <row r="6" spans="1:17" ht="14.85" customHeight="1" x14ac:dyDescent="0.3">
      <c r="A6" s="340" t="s">
        <v>119</v>
      </c>
      <c r="B6" s="341"/>
      <c r="C6" s="341"/>
      <c r="D6" s="341"/>
      <c r="E6" s="341"/>
      <c r="F6" s="342"/>
      <c r="G6" s="380" t="s">
        <v>171</v>
      </c>
      <c r="H6" s="381"/>
      <c r="I6" s="381"/>
      <c r="J6" s="381"/>
      <c r="K6" s="381"/>
      <c r="L6" s="381"/>
      <c r="M6" s="381"/>
      <c r="N6" s="382"/>
      <c r="O6" s="246"/>
      <c r="P6" s="247"/>
      <c r="Q6" s="377" t="s">
        <v>87</v>
      </c>
    </row>
    <row r="7" spans="1:17" x14ac:dyDescent="0.3">
      <c r="A7" s="343"/>
      <c r="B7" s="344"/>
      <c r="C7" s="344"/>
      <c r="D7" s="344"/>
      <c r="E7" s="344"/>
      <c r="F7" s="345"/>
      <c r="G7" s="349"/>
      <c r="H7" s="350"/>
      <c r="I7" s="350"/>
      <c r="J7" s="350"/>
      <c r="K7" s="350"/>
      <c r="L7" s="350"/>
      <c r="M7" s="350"/>
      <c r="N7" s="370"/>
      <c r="O7" s="248"/>
      <c r="P7" s="153"/>
      <c r="Q7" s="368"/>
    </row>
    <row r="8" spans="1:17" x14ac:dyDescent="0.3">
      <c r="A8" s="343" t="s">
        <v>120</v>
      </c>
      <c r="B8" s="344"/>
      <c r="C8" s="344"/>
      <c r="D8" s="344"/>
      <c r="E8" s="344"/>
      <c r="F8" s="345"/>
      <c r="G8" s="349" t="s">
        <v>174</v>
      </c>
      <c r="H8" s="350"/>
      <c r="I8" s="350"/>
      <c r="J8" s="350"/>
      <c r="K8" s="350"/>
      <c r="L8" s="350"/>
      <c r="M8" s="350"/>
      <c r="N8" s="370"/>
      <c r="O8" s="378"/>
      <c r="P8" s="379"/>
      <c r="Q8" s="368" t="s">
        <v>121</v>
      </c>
    </row>
    <row r="9" spans="1:17" x14ac:dyDescent="0.3">
      <c r="A9" s="343"/>
      <c r="B9" s="344"/>
      <c r="C9" s="344"/>
      <c r="D9" s="344"/>
      <c r="E9" s="344"/>
      <c r="F9" s="345"/>
      <c r="G9" s="349"/>
      <c r="H9" s="350"/>
      <c r="I9" s="350"/>
      <c r="J9" s="350"/>
      <c r="K9" s="350"/>
      <c r="L9" s="350"/>
      <c r="M9" s="350"/>
      <c r="N9" s="370"/>
      <c r="O9" s="378"/>
      <c r="P9" s="379"/>
      <c r="Q9" s="368"/>
    </row>
    <row r="10" spans="1:17" x14ac:dyDescent="0.3">
      <c r="A10" s="343"/>
      <c r="B10" s="344"/>
      <c r="C10" s="344"/>
      <c r="D10" s="344"/>
      <c r="E10" s="344"/>
      <c r="F10" s="345"/>
      <c r="G10" s="349"/>
      <c r="H10" s="350"/>
      <c r="I10" s="350"/>
      <c r="J10" s="350"/>
      <c r="K10" s="350"/>
      <c r="L10" s="350"/>
      <c r="M10" s="350"/>
      <c r="N10" s="370"/>
      <c r="O10" s="378"/>
      <c r="P10" s="379"/>
      <c r="Q10" s="368"/>
    </row>
    <row r="11" spans="1:17" x14ac:dyDescent="0.3">
      <c r="A11" s="343"/>
      <c r="B11" s="344"/>
      <c r="C11" s="344"/>
      <c r="D11" s="344"/>
      <c r="E11" s="344"/>
      <c r="F11" s="345"/>
      <c r="G11" s="349"/>
      <c r="H11" s="350"/>
      <c r="I11" s="350"/>
      <c r="J11" s="350"/>
      <c r="K11" s="350"/>
      <c r="L11" s="350"/>
      <c r="M11" s="350"/>
      <c r="N11" s="370"/>
      <c r="O11" s="378"/>
      <c r="P11" s="379"/>
      <c r="Q11" s="368"/>
    </row>
    <row r="12" spans="1:17" x14ac:dyDescent="0.3">
      <c r="A12" s="343"/>
      <c r="B12" s="344"/>
      <c r="C12" s="344"/>
      <c r="D12" s="344"/>
      <c r="E12" s="344"/>
      <c r="F12" s="345"/>
      <c r="G12" s="349"/>
      <c r="H12" s="350"/>
      <c r="I12" s="350"/>
      <c r="J12" s="350"/>
      <c r="K12" s="350"/>
      <c r="L12" s="350"/>
      <c r="M12" s="350"/>
      <c r="N12" s="370"/>
      <c r="O12" s="378"/>
      <c r="P12" s="379"/>
      <c r="Q12" s="368"/>
    </row>
    <row r="13" spans="1:17" x14ac:dyDescent="0.3">
      <c r="A13" s="343"/>
      <c r="B13" s="344"/>
      <c r="C13" s="344"/>
      <c r="D13" s="344"/>
      <c r="E13" s="344"/>
      <c r="F13" s="345"/>
      <c r="G13" s="349"/>
      <c r="H13" s="350"/>
      <c r="I13" s="350"/>
      <c r="J13" s="350"/>
      <c r="K13" s="350"/>
      <c r="L13" s="350"/>
      <c r="M13" s="350"/>
      <c r="N13" s="370"/>
      <c r="O13" s="378"/>
      <c r="P13" s="379"/>
      <c r="Q13" s="368"/>
    </row>
    <row r="14" spans="1:17" x14ac:dyDescent="0.3">
      <c r="A14" s="343"/>
      <c r="B14" s="344"/>
      <c r="C14" s="344"/>
      <c r="D14" s="344"/>
      <c r="E14" s="344"/>
      <c r="F14" s="345"/>
      <c r="G14" s="349"/>
      <c r="H14" s="350"/>
      <c r="I14" s="350"/>
      <c r="J14" s="350"/>
      <c r="K14" s="350"/>
      <c r="L14" s="350"/>
      <c r="M14" s="350"/>
      <c r="N14" s="370"/>
      <c r="O14" s="378"/>
      <c r="P14" s="379"/>
      <c r="Q14" s="368"/>
    </row>
    <row r="15" spans="1:17" x14ac:dyDescent="0.3">
      <c r="A15" s="343"/>
      <c r="B15" s="344"/>
      <c r="C15" s="344"/>
      <c r="D15" s="344"/>
      <c r="E15" s="344"/>
      <c r="F15" s="345"/>
      <c r="G15" s="349"/>
      <c r="H15" s="350"/>
      <c r="I15" s="350"/>
      <c r="J15" s="350"/>
      <c r="K15" s="350"/>
      <c r="L15" s="350"/>
      <c r="M15" s="350"/>
      <c r="N15" s="370"/>
      <c r="O15" s="378"/>
      <c r="P15" s="379"/>
      <c r="Q15" s="368"/>
    </row>
    <row r="16" spans="1:17" x14ac:dyDescent="0.3">
      <c r="A16" s="343"/>
      <c r="B16" s="344"/>
      <c r="C16" s="344"/>
      <c r="D16" s="344"/>
      <c r="E16" s="344"/>
      <c r="F16" s="345"/>
      <c r="G16" s="349"/>
      <c r="H16" s="350"/>
      <c r="I16" s="350"/>
      <c r="J16" s="350"/>
      <c r="K16" s="350"/>
      <c r="L16" s="350"/>
      <c r="M16" s="350"/>
      <c r="N16" s="370"/>
      <c r="O16" s="378"/>
      <c r="P16" s="379"/>
      <c r="Q16" s="368"/>
    </row>
    <row r="17" spans="1:17" ht="10.199999999999999" customHeight="1" x14ac:dyDescent="0.3">
      <c r="A17" s="343"/>
      <c r="B17" s="344"/>
      <c r="C17" s="344"/>
      <c r="D17" s="344"/>
      <c r="E17" s="344"/>
      <c r="F17" s="345"/>
      <c r="G17" s="349"/>
      <c r="H17" s="350"/>
      <c r="I17" s="350"/>
      <c r="J17" s="350"/>
      <c r="K17" s="350"/>
      <c r="L17" s="350"/>
      <c r="M17" s="350"/>
      <c r="N17" s="370"/>
      <c r="O17" s="378"/>
      <c r="P17" s="379"/>
      <c r="Q17" s="368"/>
    </row>
    <row r="18" spans="1:17" hidden="1" x14ac:dyDescent="0.3">
      <c r="A18" s="343"/>
      <c r="B18" s="344"/>
      <c r="C18" s="344"/>
      <c r="D18" s="344"/>
      <c r="E18" s="344"/>
      <c r="F18" s="345"/>
      <c r="G18" s="349"/>
      <c r="H18" s="350"/>
      <c r="I18" s="350"/>
      <c r="J18" s="350"/>
      <c r="K18" s="350"/>
      <c r="L18" s="350"/>
      <c r="M18" s="350"/>
      <c r="N18" s="370"/>
      <c r="O18" s="378"/>
      <c r="P18" s="379"/>
      <c r="Q18" s="368"/>
    </row>
    <row r="19" spans="1:17" hidden="1" x14ac:dyDescent="0.3">
      <c r="A19" s="343"/>
      <c r="B19" s="344"/>
      <c r="C19" s="344"/>
      <c r="D19" s="344"/>
      <c r="E19" s="344"/>
      <c r="F19" s="345"/>
      <c r="G19" s="349"/>
      <c r="H19" s="350"/>
      <c r="I19" s="350"/>
      <c r="J19" s="350"/>
      <c r="K19" s="350"/>
      <c r="L19" s="350"/>
      <c r="M19" s="350"/>
      <c r="N19" s="370"/>
      <c r="O19" s="378"/>
      <c r="P19" s="379"/>
      <c r="Q19" s="368"/>
    </row>
    <row r="20" spans="1:17" x14ac:dyDescent="0.3">
      <c r="A20" s="343" t="s">
        <v>122</v>
      </c>
      <c r="B20" s="344"/>
      <c r="C20" s="344"/>
      <c r="D20" s="344"/>
      <c r="E20" s="344"/>
      <c r="F20" s="345"/>
      <c r="G20" s="349" t="s">
        <v>172</v>
      </c>
      <c r="H20" s="350"/>
      <c r="I20" s="350"/>
      <c r="J20" s="350"/>
      <c r="K20" s="350"/>
      <c r="L20" s="350"/>
      <c r="M20" s="350"/>
      <c r="N20" s="370"/>
      <c r="O20" s="248"/>
      <c r="P20" s="153"/>
      <c r="Q20" s="368" t="s">
        <v>87</v>
      </c>
    </row>
    <row r="21" spans="1:17" ht="45.6" customHeight="1" x14ac:dyDescent="0.3">
      <c r="A21" s="343"/>
      <c r="B21" s="344"/>
      <c r="C21" s="344"/>
      <c r="D21" s="344"/>
      <c r="E21" s="344"/>
      <c r="F21" s="345"/>
      <c r="G21" s="349"/>
      <c r="H21" s="350"/>
      <c r="I21" s="350"/>
      <c r="J21" s="350"/>
      <c r="K21" s="350"/>
      <c r="L21" s="350"/>
      <c r="M21" s="350"/>
      <c r="N21" s="370"/>
      <c r="O21" s="248"/>
      <c r="P21" s="153"/>
      <c r="Q21" s="368"/>
    </row>
    <row r="22" spans="1:17" x14ac:dyDescent="0.3">
      <c r="A22" s="343" t="s">
        <v>123</v>
      </c>
      <c r="B22" s="344"/>
      <c r="C22" s="344"/>
      <c r="D22" s="344"/>
      <c r="E22" s="344"/>
      <c r="F22" s="345"/>
      <c r="G22" s="349" t="s">
        <v>173</v>
      </c>
      <c r="H22" s="350"/>
      <c r="I22" s="350"/>
      <c r="J22" s="350"/>
      <c r="K22" s="350"/>
      <c r="L22" s="350"/>
      <c r="M22" s="350"/>
      <c r="N22" s="370"/>
      <c r="O22" s="248"/>
      <c r="P22" s="153"/>
      <c r="Q22" s="368" t="s">
        <v>101</v>
      </c>
    </row>
    <row r="23" spans="1:17" ht="39" customHeight="1" thickBot="1" x14ac:dyDescent="0.35">
      <c r="A23" s="371"/>
      <c r="B23" s="372"/>
      <c r="C23" s="372"/>
      <c r="D23" s="372"/>
      <c r="E23" s="372"/>
      <c r="F23" s="373"/>
      <c r="G23" s="374"/>
      <c r="H23" s="375"/>
      <c r="I23" s="375"/>
      <c r="J23" s="375"/>
      <c r="K23" s="375"/>
      <c r="L23" s="375"/>
      <c r="M23" s="375"/>
      <c r="N23" s="376"/>
      <c r="O23" s="271"/>
      <c r="P23" s="161"/>
      <c r="Q23" s="369"/>
    </row>
    <row r="24" spans="1:17" ht="15" thickBot="1" x14ac:dyDescent="0.35">
      <c r="O24" s="21" t="s">
        <v>19</v>
      </c>
      <c r="P24" s="22">
        <f>SUM(O6:P23)</f>
        <v>0</v>
      </c>
      <c r="Q24" s="30" t="s">
        <v>124</v>
      </c>
    </row>
    <row r="31" spans="1:17" x14ac:dyDescent="0.3">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V28" sqref="V28"/>
    </sheetView>
  </sheetViews>
  <sheetFormatPr defaultColWidth="8.88671875" defaultRowHeight="14.4" x14ac:dyDescent="0.3"/>
  <cols>
    <col min="17" max="17" width="14.109375" customWidth="1"/>
  </cols>
  <sheetData>
    <row r="1" spans="1:18" ht="15.6" customHeight="1" x14ac:dyDescent="0.3">
      <c r="A1" s="122" t="s">
        <v>125</v>
      </c>
      <c r="B1" s="123"/>
      <c r="C1" s="123"/>
      <c r="D1" s="123"/>
      <c r="E1" s="123"/>
      <c r="F1" s="123"/>
      <c r="G1" s="123"/>
      <c r="H1" s="123"/>
      <c r="I1" s="123"/>
      <c r="J1" s="123"/>
      <c r="K1" s="123"/>
      <c r="L1" s="123"/>
      <c r="M1" s="123"/>
      <c r="N1" s="123"/>
      <c r="O1" s="123"/>
      <c r="P1" s="123"/>
    </row>
    <row r="2" spans="1:18" ht="15.6" customHeight="1" x14ac:dyDescent="0.3">
      <c r="A2" s="122"/>
      <c r="B2" s="123"/>
      <c r="C2" s="123"/>
      <c r="D2" s="123"/>
      <c r="E2" s="123"/>
      <c r="F2" s="123"/>
      <c r="G2" s="123"/>
      <c r="H2" s="123"/>
      <c r="I2" s="123"/>
      <c r="J2" s="123"/>
      <c r="K2" s="123"/>
      <c r="L2" s="123"/>
      <c r="M2" s="123"/>
      <c r="N2" s="123"/>
      <c r="O2" s="123"/>
      <c r="P2" s="123"/>
    </row>
    <row r="3" spans="1:18" ht="14.85" customHeight="1" thickBot="1" x14ac:dyDescent="0.35">
      <c r="A3" s="122"/>
      <c r="B3" s="123"/>
      <c r="C3" s="123"/>
      <c r="D3" s="123"/>
      <c r="E3" s="123"/>
      <c r="F3" s="123"/>
      <c r="G3" s="123"/>
      <c r="H3" s="123"/>
      <c r="I3" s="123"/>
      <c r="J3" s="123"/>
      <c r="K3" s="123"/>
      <c r="L3" s="123"/>
      <c r="M3" s="123"/>
      <c r="N3" s="123"/>
      <c r="O3" s="123"/>
      <c r="P3" s="123"/>
    </row>
    <row r="4" spans="1:18" ht="24" thickBot="1" x14ac:dyDescent="0.35">
      <c r="A4" s="328" t="s">
        <v>1</v>
      </c>
      <c r="B4" s="329"/>
      <c r="C4" s="329"/>
      <c r="D4" s="329"/>
      <c r="E4" s="329"/>
      <c r="F4" s="329"/>
      <c r="G4" s="329"/>
      <c r="H4" s="329"/>
      <c r="I4" s="329"/>
      <c r="J4" s="329"/>
      <c r="K4" s="329"/>
      <c r="L4" s="329"/>
      <c r="M4" s="329"/>
      <c r="N4" s="329"/>
      <c r="O4" s="329"/>
      <c r="P4" s="330"/>
    </row>
    <row r="5" spans="1:18" ht="24" thickBot="1" x14ac:dyDescent="0.35">
      <c r="A5" s="61" t="s">
        <v>2</v>
      </c>
      <c r="B5" s="62"/>
      <c r="C5" s="62"/>
      <c r="D5" s="62"/>
      <c r="E5" s="62"/>
      <c r="F5" s="62"/>
      <c r="G5" s="62"/>
      <c r="H5" s="62"/>
      <c r="I5" s="62"/>
      <c r="J5" s="62"/>
      <c r="K5" s="62"/>
      <c r="L5" s="62"/>
      <c r="M5" s="62"/>
      <c r="N5" s="62"/>
      <c r="O5" s="62"/>
      <c r="P5" s="63"/>
    </row>
    <row r="6" spans="1:18" ht="15.6" thickTop="1" thickBot="1" x14ac:dyDescent="0.35">
      <c r="A6" s="392" t="s">
        <v>126</v>
      </c>
      <c r="B6" s="393"/>
      <c r="C6" s="393"/>
      <c r="D6" s="393"/>
      <c r="E6" s="393"/>
      <c r="F6" s="393"/>
      <c r="G6" s="393"/>
      <c r="H6" s="393"/>
      <c r="I6" s="393"/>
      <c r="J6" s="393"/>
      <c r="K6" s="393"/>
      <c r="L6" s="393"/>
      <c r="M6" s="393"/>
      <c r="N6" s="393"/>
      <c r="O6" s="393"/>
      <c r="P6" s="393"/>
      <c r="Q6" s="235" t="s">
        <v>11</v>
      </c>
      <c r="R6" s="237"/>
    </row>
    <row r="7" spans="1:18" ht="15.6" thickTop="1" thickBot="1" x14ac:dyDescent="0.35">
      <c r="A7" s="392"/>
      <c r="B7" s="393"/>
      <c r="C7" s="393"/>
      <c r="D7" s="393"/>
      <c r="E7" s="393"/>
      <c r="F7" s="393"/>
      <c r="G7" s="393"/>
      <c r="H7" s="393"/>
      <c r="I7" s="393"/>
      <c r="J7" s="393"/>
      <c r="K7" s="393"/>
      <c r="L7" s="393"/>
      <c r="M7" s="393"/>
      <c r="N7" s="393"/>
      <c r="O7" s="393"/>
      <c r="P7" s="393"/>
      <c r="Q7" s="238"/>
      <c r="R7" s="240"/>
    </row>
    <row r="8" spans="1:18" ht="15.6" thickTop="1" thickBot="1" x14ac:dyDescent="0.35">
      <c r="A8" s="97" t="s">
        <v>175</v>
      </c>
      <c r="B8" s="98"/>
      <c r="C8" s="98"/>
      <c r="D8" s="98"/>
      <c r="E8" s="98"/>
      <c r="F8" s="98"/>
      <c r="G8" s="98"/>
      <c r="H8" s="98"/>
      <c r="I8" s="98"/>
      <c r="J8" s="98"/>
      <c r="K8" s="98"/>
      <c r="L8" s="98"/>
      <c r="M8" s="98"/>
      <c r="N8" s="98"/>
      <c r="O8" s="98"/>
      <c r="P8" s="98"/>
      <c r="Q8" s="246"/>
      <c r="R8" s="406" t="s">
        <v>127</v>
      </c>
    </row>
    <row r="9" spans="1:18" ht="15.6" thickTop="1" thickBot="1" x14ac:dyDescent="0.35">
      <c r="A9" s="97"/>
      <c r="B9" s="98"/>
      <c r="C9" s="98"/>
      <c r="D9" s="98"/>
      <c r="E9" s="98"/>
      <c r="F9" s="98"/>
      <c r="G9" s="98"/>
      <c r="H9" s="98"/>
      <c r="I9" s="98"/>
      <c r="J9" s="98"/>
      <c r="K9" s="98"/>
      <c r="L9" s="98"/>
      <c r="M9" s="98"/>
      <c r="N9" s="98"/>
      <c r="O9" s="98"/>
      <c r="P9" s="98"/>
      <c r="Q9" s="248"/>
      <c r="R9" s="407"/>
    </row>
    <row r="10" spans="1:18" ht="15.6" thickTop="1" thickBot="1" x14ac:dyDescent="0.35">
      <c r="A10" s="97"/>
      <c r="B10" s="98"/>
      <c r="C10" s="98"/>
      <c r="D10" s="98"/>
      <c r="E10" s="98"/>
      <c r="F10" s="98"/>
      <c r="G10" s="98"/>
      <c r="H10" s="98"/>
      <c r="I10" s="98"/>
      <c r="J10" s="98"/>
      <c r="K10" s="98"/>
      <c r="L10" s="98"/>
      <c r="M10" s="98"/>
      <c r="N10" s="98"/>
      <c r="O10" s="98"/>
      <c r="P10" s="98"/>
      <c r="Q10" s="248"/>
      <c r="R10" s="407"/>
    </row>
    <row r="11" spans="1:18" ht="15.6" thickTop="1" thickBot="1" x14ac:dyDescent="0.35">
      <c r="A11" s="97"/>
      <c r="B11" s="98"/>
      <c r="C11" s="98"/>
      <c r="D11" s="98"/>
      <c r="E11" s="98"/>
      <c r="F11" s="98"/>
      <c r="G11" s="98"/>
      <c r="H11" s="98"/>
      <c r="I11" s="98"/>
      <c r="J11" s="98"/>
      <c r="K11" s="98"/>
      <c r="L11" s="98"/>
      <c r="M11" s="98"/>
      <c r="N11" s="98"/>
      <c r="O11" s="98"/>
      <c r="P11" s="98"/>
      <c r="Q11" s="248"/>
      <c r="R11" s="407"/>
    </row>
    <row r="12" spans="1:18" ht="15.6" thickTop="1" thickBot="1" x14ac:dyDescent="0.35">
      <c r="A12" s="97"/>
      <c r="B12" s="98"/>
      <c r="C12" s="98"/>
      <c r="D12" s="98"/>
      <c r="E12" s="98"/>
      <c r="F12" s="98"/>
      <c r="G12" s="98"/>
      <c r="H12" s="98"/>
      <c r="I12" s="98"/>
      <c r="J12" s="98"/>
      <c r="K12" s="98"/>
      <c r="L12" s="98"/>
      <c r="M12" s="98"/>
      <c r="N12" s="98"/>
      <c r="O12" s="98"/>
      <c r="P12" s="98"/>
      <c r="Q12" s="248"/>
      <c r="R12" s="407"/>
    </row>
    <row r="13" spans="1:18" ht="15.6" thickTop="1" thickBot="1" x14ac:dyDescent="0.35">
      <c r="A13" s="97"/>
      <c r="B13" s="98"/>
      <c r="C13" s="98"/>
      <c r="D13" s="98"/>
      <c r="E13" s="98"/>
      <c r="F13" s="98"/>
      <c r="G13" s="98"/>
      <c r="H13" s="98"/>
      <c r="I13" s="98"/>
      <c r="J13" s="98"/>
      <c r="K13" s="98"/>
      <c r="L13" s="98"/>
      <c r="M13" s="98"/>
      <c r="N13" s="98"/>
      <c r="O13" s="98"/>
      <c r="P13" s="98"/>
      <c r="Q13" s="248"/>
      <c r="R13" s="407"/>
    </row>
    <row r="14" spans="1:18" ht="15.6" thickTop="1" thickBot="1" x14ac:dyDescent="0.35">
      <c r="A14" s="97"/>
      <c r="B14" s="98"/>
      <c r="C14" s="98"/>
      <c r="D14" s="98"/>
      <c r="E14" s="98"/>
      <c r="F14" s="98"/>
      <c r="G14" s="98"/>
      <c r="H14" s="98"/>
      <c r="I14" s="98"/>
      <c r="J14" s="98"/>
      <c r="K14" s="98"/>
      <c r="L14" s="98"/>
      <c r="M14" s="98"/>
      <c r="N14" s="98"/>
      <c r="O14" s="98"/>
      <c r="P14" s="98"/>
      <c r="Q14" s="248"/>
      <c r="R14" s="407"/>
    </row>
    <row r="15" spans="1:18" ht="15.6" thickTop="1" thickBot="1" x14ac:dyDescent="0.35">
      <c r="A15" s="97"/>
      <c r="B15" s="98"/>
      <c r="C15" s="98"/>
      <c r="D15" s="98"/>
      <c r="E15" s="98"/>
      <c r="F15" s="98"/>
      <c r="G15" s="98"/>
      <c r="H15" s="98"/>
      <c r="I15" s="98"/>
      <c r="J15" s="98"/>
      <c r="K15" s="98"/>
      <c r="L15" s="98"/>
      <c r="M15" s="98"/>
      <c r="N15" s="98"/>
      <c r="O15" s="98"/>
      <c r="P15" s="98"/>
      <c r="Q15" s="248"/>
      <c r="R15" s="407"/>
    </row>
    <row r="16" spans="1:18" ht="15.6" thickTop="1" thickBot="1" x14ac:dyDescent="0.35">
      <c r="A16" s="97"/>
      <c r="B16" s="98"/>
      <c r="C16" s="98"/>
      <c r="D16" s="98"/>
      <c r="E16" s="98"/>
      <c r="F16" s="98"/>
      <c r="G16" s="98"/>
      <c r="H16" s="98"/>
      <c r="I16" s="98"/>
      <c r="J16" s="98"/>
      <c r="K16" s="98"/>
      <c r="L16" s="98"/>
      <c r="M16" s="98"/>
      <c r="N16" s="98"/>
      <c r="O16" s="98"/>
      <c r="P16" s="98"/>
      <c r="Q16" s="248"/>
      <c r="R16" s="407"/>
    </row>
    <row r="17" spans="1:18" ht="15.6" thickTop="1" thickBot="1" x14ac:dyDescent="0.35">
      <c r="A17" s="97"/>
      <c r="B17" s="98"/>
      <c r="C17" s="98"/>
      <c r="D17" s="98"/>
      <c r="E17" s="98"/>
      <c r="F17" s="98"/>
      <c r="G17" s="98"/>
      <c r="H17" s="98"/>
      <c r="I17" s="98"/>
      <c r="J17" s="98"/>
      <c r="K17" s="98"/>
      <c r="L17" s="98"/>
      <c r="M17" s="98"/>
      <c r="N17" s="98"/>
      <c r="O17" s="98"/>
      <c r="P17" s="98"/>
      <c r="Q17" s="271"/>
      <c r="R17" s="408"/>
    </row>
    <row r="18" spans="1:18" ht="18" customHeight="1" thickTop="1" thickBot="1" x14ac:dyDescent="0.35">
      <c r="A18" s="385" t="s">
        <v>128</v>
      </c>
      <c r="B18" s="386"/>
      <c r="C18" s="386"/>
      <c r="D18" s="386"/>
      <c r="E18" s="386"/>
      <c r="F18" s="386"/>
      <c r="G18" s="386"/>
      <c r="H18" s="386"/>
      <c r="I18" s="386"/>
      <c r="J18" s="386"/>
      <c r="K18" s="386"/>
      <c r="L18" s="386"/>
      <c r="M18" s="386"/>
      <c r="N18" s="386"/>
      <c r="O18" s="386"/>
      <c r="P18" s="386"/>
      <c r="Q18" s="402"/>
      <c r="R18" s="403"/>
    </row>
    <row r="19" spans="1:18" ht="18.75" customHeight="1" thickTop="1" thickBot="1" x14ac:dyDescent="0.35">
      <c r="A19" s="385"/>
      <c r="B19" s="386"/>
      <c r="C19" s="386"/>
      <c r="D19" s="386"/>
      <c r="E19" s="386"/>
      <c r="F19" s="386"/>
      <c r="G19" s="386"/>
      <c r="H19" s="386"/>
      <c r="I19" s="386"/>
      <c r="J19" s="386"/>
      <c r="K19" s="386"/>
      <c r="L19" s="386"/>
      <c r="M19" s="386"/>
      <c r="N19" s="386"/>
      <c r="O19" s="386"/>
      <c r="P19" s="386"/>
      <c r="Q19" s="404"/>
      <c r="R19" s="405"/>
    </row>
    <row r="20" spans="1:18" ht="15" thickTop="1" x14ac:dyDescent="0.3">
      <c r="A20" s="99" t="s">
        <v>176</v>
      </c>
      <c r="B20" s="100"/>
      <c r="C20" s="100"/>
      <c r="D20" s="100"/>
      <c r="E20" s="100"/>
      <c r="F20" s="100"/>
      <c r="G20" s="100"/>
      <c r="H20" s="100"/>
      <c r="I20" s="100"/>
      <c r="J20" s="100"/>
      <c r="K20" s="100"/>
      <c r="L20" s="100"/>
      <c r="M20" s="100"/>
      <c r="N20" s="100"/>
      <c r="O20" s="100"/>
      <c r="P20" s="387"/>
      <c r="Q20" s="246"/>
      <c r="R20" s="406" t="s">
        <v>28</v>
      </c>
    </row>
    <row r="21" spans="1:18" x14ac:dyDescent="0.3">
      <c r="A21" s="388"/>
      <c r="B21" s="105"/>
      <c r="C21" s="105"/>
      <c r="D21" s="105"/>
      <c r="E21" s="105"/>
      <c r="F21" s="105"/>
      <c r="G21" s="105"/>
      <c r="H21" s="105"/>
      <c r="I21" s="105"/>
      <c r="J21" s="105"/>
      <c r="K21" s="105"/>
      <c r="L21" s="105"/>
      <c r="M21" s="105"/>
      <c r="N21" s="105"/>
      <c r="O21" s="105"/>
      <c r="P21" s="106"/>
      <c r="Q21" s="248"/>
      <c r="R21" s="407"/>
    </row>
    <row r="22" spans="1:18" x14ac:dyDescent="0.3">
      <c r="A22" s="388"/>
      <c r="B22" s="105"/>
      <c r="C22" s="105"/>
      <c r="D22" s="105"/>
      <c r="E22" s="105"/>
      <c r="F22" s="105"/>
      <c r="G22" s="105"/>
      <c r="H22" s="105"/>
      <c r="I22" s="105"/>
      <c r="J22" s="105"/>
      <c r="K22" s="105"/>
      <c r="L22" s="105"/>
      <c r="M22" s="105"/>
      <c r="N22" s="105"/>
      <c r="O22" s="105"/>
      <c r="P22" s="106"/>
      <c r="Q22" s="248"/>
      <c r="R22" s="407"/>
    </row>
    <row r="23" spans="1:18" x14ac:dyDescent="0.3">
      <c r="A23" s="388"/>
      <c r="B23" s="105"/>
      <c r="C23" s="105"/>
      <c r="D23" s="105"/>
      <c r="E23" s="105"/>
      <c r="F23" s="105"/>
      <c r="G23" s="105"/>
      <c r="H23" s="105"/>
      <c r="I23" s="105"/>
      <c r="J23" s="105"/>
      <c r="K23" s="105"/>
      <c r="L23" s="105"/>
      <c r="M23" s="105"/>
      <c r="N23" s="105"/>
      <c r="O23" s="105"/>
      <c r="P23" s="106"/>
      <c r="Q23" s="248"/>
      <c r="R23" s="407"/>
    </row>
    <row r="24" spans="1:18" x14ac:dyDescent="0.3">
      <c r="A24" s="388"/>
      <c r="B24" s="105"/>
      <c r="C24" s="105"/>
      <c r="D24" s="105"/>
      <c r="E24" s="105"/>
      <c r="F24" s="105"/>
      <c r="G24" s="105"/>
      <c r="H24" s="105"/>
      <c r="I24" s="105"/>
      <c r="J24" s="105"/>
      <c r="K24" s="105"/>
      <c r="L24" s="105"/>
      <c r="M24" s="105"/>
      <c r="N24" s="105"/>
      <c r="O24" s="105"/>
      <c r="P24" s="106"/>
      <c r="Q24" s="248"/>
      <c r="R24" s="407"/>
    </row>
    <row r="25" spans="1:18" x14ac:dyDescent="0.3">
      <c r="A25" s="388"/>
      <c r="B25" s="105"/>
      <c r="C25" s="105"/>
      <c r="D25" s="105"/>
      <c r="E25" s="105"/>
      <c r="F25" s="105"/>
      <c r="G25" s="105"/>
      <c r="H25" s="105"/>
      <c r="I25" s="105"/>
      <c r="J25" s="105"/>
      <c r="K25" s="105"/>
      <c r="L25" s="105"/>
      <c r="M25" s="105"/>
      <c r="N25" s="105"/>
      <c r="O25" s="105"/>
      <c r="P25" s="106"/>
      <c r="Q25" s="248"/>
      <c r="R25" s="407"/>
    </row>
    <row r="26" spans="1:18" ht="15" thickBot="1" x14ac:dyDescent="0.35">
      <c r="A26" s="389"/>
      <c r="B26" s="390"/>
      <c r="C26" s="390"/>
      <c r="D26" s="390"/>
      <c r="E26" s="390"/>
      <c r="F26" s="390"/>
      <c r="G26" s="390"/>
      <c r="H26" s="390"/>
      <c r="I26" s="390"/>
      <c r="J26" s="390"/>
      <c r="K26" s="390"/>
      <c r="L26" s="390"/>
      <c r="M26" s="390"/>
      <c r="N26" s="390"/>
      <c r="O26" s="390"/>
      <c r="P26" s="391"/>
      <c r="Q26" s="271"/>
      <c r="R26" s="408"/>
    </row>
    <row r="27" spans="1:18" ht="15.6" thickTop="1" thickBot="1" x14ac:dyDescent="0.35">
      <c r="A27" s="392" t="s">
        <v>129</v>
      </c>
      <c r="B27" s="393"/>
      <c r="C27" s="393"/>
      <c r="D27" s="393"/>
      <c r="E27" s="393"/>
      <c r="F27" s="393"/>
      <c r="G27" s="393"/>
      <c r="H27" s="393"/>
      <c r="I27" s="393"/>
      <c r="J27" s="393"/>
      <c r="K27" s="393"/>
      <c r="L27" s="393"/>
      <c r="M27" s="393"/>
      <c r="N27" s="393"/>
      <c r="O27" s="393"/>
      <c r="P27" s="393"/>
      <c r="Q27" s="402"/>
      <c r="R27" s="403"/>
    </row>
    <row r="28" spans="1:18" ht="15.6" thickTop="1" thickBot="1" x14ac:dyDescent="0.35">
      <c r="A28" s="394"/>
      <c r="B28" s="395"/>
      <c r="C28" s="395"/>
      <c r="D28" s="395"/>
      <c r="E28" s="395"/>
      <c r="F28" s="395"/>
      <c r="G28" s="395"/>
      <c r="H28" s="395"/>
      <c r="I28" s="395"/>
      <c r="J28" s="395"/>
      <c r="K28" s="395"/>
      <c r="L28" s="395"/>
      <c r="M28" s="395"/>
      <c r="N28" s="395"/>
      <c r="O28" s="395"/>
      <c r="P28" s="395"/>
      <c r="Q28" s="404"/>
      <c r="R28" s="405"/>
    </row>
    <row r="29" spans="1:18" ht="15" thickBot="1" x14ac:dyDescent="0.35">
      <c r="A29" s="397" t="s">
        <v>177</v>
      </c>
      <c r="B29" s="398"/>
      <c r="C29" s="398"/>
      <c r="D29" s="398"/>
      <c r="E29" s="398"/>
      <c r="F29" s="398"/>
      <c r="G29" s="398"/>
      <c r="H29" s="398"/>
      <c r="I29" s="398"/>
      <c r="J29" s="398"/>
      <c r="K29" s="398"/>
      <c r="L29" s="398"/>
      <c r="M29" s="398"/>
      <c r="N29" s="398"/>
      <c r="O29" s="398"/>
      <c r="P29" s="398"/>
      <c r="Q29" s="246"/>
      <c r="R29" s="406" t="s">
        <v>112</v>
      </c>
    </row>
    <row r="30" spans="1:18" ht="15.6" thickTop="1" thickBot="1" x14ac:dyDescent="0.35">
      <c r="A30" s="399"/>
      <c r="B30" s="98"/>
      <c r="C30" s="98"/>
      <c r="D30" s="98"/>
      <c r="E30" s="98"/>
      <c r="F30" s="98"/>
      <c r="G30" s="98"/>
      <c r="H30" s="98"/>
      <c r="I30" s="98"/>
      <c r="J30" s="98"/>
      <c r="K30" s="98"/>
      <c r="L30" s="98"/>
      <c r="M30" s="98"/>
      <c r="N30" s="98"/>
      <c r="O30" s="98"/>
      <c r="P30" s="98"/>
      <c r="Q30" s="248"/>
      <c r="R30" s="407"/>
    </row>
    <row r="31" spans="1:18" ht="15.6" thickTop="1" thickBot="1" x14ac:dyDescent="0.35">
      <c r="A31" s="399"/>
      <c r="B31" s="98"/>
      <c r="C31" s="98"/>
      <c r="D31" s="98"/>
      <c r="E31" s="98"/>
      <c r="F31" s="98"/>
      <c r="G31" s="98"/>
      <c r="H31" s="98"/>
      <c r="I31" s="98"/>
      <c r="J31" s="98"/>
      <c r="K31" s="98"/>
      <c r="L31" s="98"/>
      <c r="M31" s="98"/>
      <c r="N31" s="98"/>
      <c r="O31" s="98"/>
      <c r="P31" s="98"/>
      <c r="Q31" s="248"/>
      <c r="R31" s="407"/>
    </row>
    <row r="32" spans="1:18" ht="15.6" thickTop="1" thickBot="1" x14ac:dyDescent="0.35">
      <c r="A32" s="399"/>
      <c r="B32" s="98"/>
      <c r="C32" s="98"/>
      <c r="D32" s="98"/>
      <c r="E32" s="98"/>
      <c r="F32" s="98"/>
      <c r="G32" s="98"/>
      <c r="H32" s="98"/>
      <c r="I32" s="98"/>
      <c r="J32" s="98"/>
      <c r="K32" s="98"/>
      <c r="L32" s="98"/>
      <c r="M32" s="98"/>
      <c r="N32" s="98"/>
      <c r="O32" s="98"/>
      <c r="P32" s="98"/>
      <c r="Q32" s="248"/>
      <c r="R32" s="407"/>
    </row>
    <row r="33" spans="1:20" ht="19.2" thickTop="1" thickBot="1" x14ac:dyDescent="0.4">
      <c r="A33" s="399"/>
      <c r="B33" s="98"/>
      <c r="C33" s="98"/>
      <c r="D33" s="98"/>
      <c r="E33" s="98"/>
      <c r="F33" s="98"/>
      <c r="G33" s="98"/>
      <c r="H33" s="98"/>
      <c r="I33" s="98"/>
      <c r="J33" s="98"/>
      <c r="K33" s="98"/>
      <c r="L33" s="98"/>
      <c r="M33" s="98"/>
      <c r="N33" s="98"/>
      <c r="O33" s="98"/>
      <c r="P33" s="98"/>
      <c r="Q33" s="248"/>
      <c r="R33" s="407"/>
      <c r="T33" s="1"/>
    </row>
    <row r="34" spans="1:20" ht="15.6" thickTop="1" thickBot="1" x14ac:dyDescent="0.35">
      <c r="A34" s="399"/>
      <c r="B34" s="98"/>
      <c r="C34" s="98"/>
      <c r="D34" s="98"/>
      <c r="E34" s="98"/>
      <c r="F34" s="98"/>
      <c r="G34" s="98"/>
      <c r="H34" s="98"/>
      <c r="I34" s="98"/>
      <c r="J34" s="98"/>
      <c r="K34" s="98"/>
      <c r="L34" s="98"/>
      <c r="M34" s="98"/>
      <c r="N34" s="98"/>
      <c r="O34" s="98"/>
      <c r="P34" s="98"/>
      <c r="Q34" s="248"/>
      <c r="R34" s="407"/>
    </row>
    <row r="35" spans="1:20" ht="15.6" thickTop="1" thickBot="1" x14ac:dyDescent="0.35">
      <c r="A35" s="399"/>
      <c r="B35" s="98"/>
      <c r="C35" s="98"/>
      <c r="D35" s="98"/>
      <c r="E35" s="98"/>
      <c r="F35" s="98"/>
      <c r="G35" s="98"/>
      <c r="H35" s="98"/>
      <c r="I35" s="98"/>
      <c r="J35" s="98"/>
      <c r="K35" s="98"/>
      <c r="L35" s="98"/>
      <c r="M35" s="98"/>
      <c r="N35" s="98"/>
      <c r="O35" s="98"/>
      <c r="P35" s="98"/>
      <c r="Q35" s="248"/>
      <c r="R35" s="407"/>
    </row>
    <row r="36" spans="1:20" ht="15.6" thickTop="1" thickBot="1" x14ac:dyDescent="0.35">
      <c r="A36" s="399"/>
      <c r="B36" s="98"/>
      <c r="C36" s="98"/>
      <c r="D36" s="98"/>
      <c r="E36" s="98"/>
      <c r="F36" s="98"/>
      <c r="G36" s="98"/>
      <c r="H36" s="98"/>
      <c r="I36" s="98"/>
      <c r="J36" s="98"/>
      <c r="K36" s="98"/>
      <c r="L36" s="98"/>
      <c r="M36" s="98"/>
      <c r="N36" s="98"/>
      <c r="O36" s="98"/>
      <c r="P36" s="98"/>
      <c r="Q36" s="248"/>
      <c r="R36" s="407"/>
    </row>
    <row r="37" spans="1:20" ht="15.6" thickTop="1" thickBot="1" x14ac:dyDescent="0.35">
      <c r="A37" s="400"/>
      <c r="B37" s="401"/>
      <c r="C37" s="401"/>
      <c r="D37" s="401"/>
      <c r="E37" s="401"/>
      <c r="F37" s="401"/>
      <c r="G37" s="401"/>
      <c r="H37" s="401"/>
      <c r="I37" s="401"/>
      <c r="J37" s="401"/>
      <c r="K37" s="401"/>
      <c r="L37" s="401"/>
      <c r="M37" s="401"/>
      <c r="N37" s="401"/>
      <c r="O37" s="401"/>
      <c r="P37" s="401"/>
      <c r="Q37" s="271"/>
      <c r="R37" s="408"/>
    </row>
    <row r="38" spans="1:20" ht="18.600000000000001" thickBot="1" x14ac:dyDescent="0.4">
      <c r="A38" s="396"/>
      <c r="B38" s="396"/>
      <c r="C38" s="396"/>
      <c r="D38" s="396"/>
      <c r="E38" s="396"/>
      <c r="F38" s="1"/>
      <c r="G38" s="1"/>
      <c r="H38" s="1"/>
      <c r="I38" s="1"/>
      <c r="J38" s="1"/>
      <c r="K38" s="1"/>
      <c r="L38" s="1"/>
      <c r="M38" s="1"/>
      <c r="N38" s="139" t="s">
        <v>19</v>
      </c>
      <c r="O38" s="140"/>
      <c r="P38" s="140"/>
      <c r="Q38" s="37">
        <f>SUM(Q29+Q20+Q8)</f>
        <v>0</v>
      </c>
      <c r="R38" s="36" t="s">
        <v>108</v>
      </c>
    </row>
    <row r="39" spans="1:20" x14ac:dyDescent="0.3">
      <c r="A39" s="384"/>
      <c r="B39" s="384"/>
      <c r="C39" s="384"/>
      <c r="E39" s="33"/>
    </row>
    <row r="40" spans="1:20" x14ac:dyDescent="0.3">
      <c r="A40" s="384"/>
      <c r="B40" s="384"/>
      <c r="C40" s="384"/>
      <c r="E40" s="33"/>
      <c r="J40" s="2"/>
      <c r="K40" s="2"/>
      <c r="L40" s="2"/>
      <c r="M40" s="2"/>
      <c r="N40" s="2"/>
      <c r="O40" s="2"/>
      <c r="P40" s="2"/>
    </row>
    <row r="41" spans="1:20" x14ac:dyDescent="0.3">
      <c r="A41" s="384"/>
      <c r="B41" s="384"/>
      <c r="C41" s="384"/>
      <c r="E41" s="33"/>
    </row>
    <row r="42" spans="1:20" x14ac:dyDescent="0.3">
      <c r="A42" s="384"/>
      <c r="B42" s="384"/>
      <c r="C42" s="384"/>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G23" sqref="G23"/>
    </sheetView>
  </sheetViews>
  <sheetFormatPr defaultColWidth="8.88671875" defaultRowHeight="14.4" x14ac:dyDescent="0.3"/>
  <cols>
    <col min="6" max="6" width="11" customWidth="1"/>
    <col min="7" max="7" width="7.5546875" customWidth="1"/>
  </cols>
  <sheetData>
    <row r="1" spans="1:16" x14ac:dyDescent="0.3">
      <c r="A1" s="186" t="s">
        <v>21</v>
      </c>
      <c r="B1" s="187"/>
      <c r="C1" s="187"/>
      <c r="D1" s="187"/>
      <c r="E1" s="187"/>
      <c r="F1" s="187"/>
      <c r="G1" s="187"/>
      <c r="H1" s="187"/>
      <c r="I1" s="187"/>
      <c r="J1" s="187"/>
      <c r="K1" s="187"/>
      <c r="L1" s="187"/>
      <c r="M1" s="187"/>
      <c r="N1" s="188"/>
    </row>
    <row r="2" spans="1:16" x14ac:dyDescent="0.3">
      <c r="A2" s="189"/>
      <c r="B2" s="123"/>
      <c r="C2" s="123"/>
      <c r="D2" s="123"/>
      <c r="E2" s="123"/>
      <c r="F2" s="123"/>
      <c r="G2" s="123"/>
      <c r="H2" s="123"/>
      <c r="I2" s="123"/>
      <c r="J2" s="123"/>
      <c r="K2" s="123"/>
      <c r="L2" s="123"/>
      <c r="M2" s="123"/>
      <c r="N2" s="190"/>
    </row>
    <row r="3" spans="1:16" ht="15" thickBot="1" x14ac:dyDescent="0.35">
      <c r="A3" s="191"/>
      <c r="B3" s="192"/>
      <c r="C3" s="192"/>
      <c r="D3" s="192"/>
      <c r="E3" s="192"/>
      <c r="F3" s="192"/>
      <c r="G3" s="192"/>
      <c r="H3" s="192"/>
      <c r="I3" s="192"/>
      <c r="J3" s="192"/>
      <c r="K3" s="192"/>
      <c r="L3" s="192"/>
      <c r="M3" s="192"/>
      <c r="N3" s="193"/>
    </row>
    <row r="4" spans="1:16" ht="23.4" x14ac:dyDescent="0.3">
      <c r="A4" s="328" t="s">
        <v>1</v>
      </c>
      <c r="B4" s="329"/>
      <c r="C4" s="329"/>
      <c r="D4" s="329"/>
      <c r="E4" s="329"/>
      <c r="F4" s="329"/>
      <c r="G4" s="329"/>
      <c r="H4" s="329"/>
      <c r="I4" s="329"/>
      <c r="J4" s="329"/>
      <c r="K4" s="329"/>
      <c r="L4" s="329"/>
      <c r="M4" s="329"/>
      <c r="N4" s="330"/>
    </row>
    <row r="5" spans="1:16" ht="23.4" x14ac:dyDescent="0.3">
      <c r="A5" s="431" t="s">
        <v>2</v>
      </c>
      <c r="B5" s="432"/>
      <c r="C5" s="432"/>
      <c r="D5" s="432"/>
      <c r="E5" s="432"/>
      <c r="F5" s="432"/>
      <c r="G5" s="432"/>
      <c r="H5" s="432"/>
      <c r="I5" s="432"/>
      <c r="J5" s="432"/>
      <c r="K5" s="432"/>
      <c r="L5" s="432"/>
      <c r="M5" s="432"/>
      <c r="N5" s="432"/>
      <c r="O5" s="449" t="s">
        <v>11</v>
      </c>
      <c r="P5" s="450"/>
    </row>
    <row r="6" spans="1:16" x14ac:dyDescent="0.3">
      <c r="A6" s="439" t="s">
        <v>22</v>
      </c>
      <c r="B6" s="440"/>
      <c r="C6" s="440"/>
      <c r="D6" s="440"/>
      <c r="E6" s="440"/>
      <c r="F6" s="440"/>
      <c r="G6" s="440"/>
      <c r="H6" s="440"/>
      <c r="I6" s="440"/>
      <c r="J6" s="440"/>
      <c r="K6" s="440"/>
      <c r="L6" s="440"/>
      <c r="M6" s="440"/>
      <c r="N6" s="441"/>
      <c r="O6" s="451"/>
      <c r="P6" s="452"/>
    </row>
    <row r="7" spans="1:16" ht="14.25" customHeight="1" x14ac:dyDescent="0.3">
      <c r="A7" s="433" t="s">
        <v>23</v>
      </c>
      <c r="B7" s="434"/>
      <c r="C7" s="434"/>
      <c r="D7" s="434"/>
      <c r="E7" s="435"/>
      <c r="F7" s="442" t="s">
        <v>24</v>
      </c>
      <c r="G7" s="442"/>
      <c r="H7" s="48" t="s">
        <v>25</v>
      </c>
      <c r="I7" s="48">
        <v>148.001</v>
      </c>
      <c r="J7" s="48" t="s">
        <v>26</v>
      </c>
      <c r="K7" s="48">
        <v>182.8</v>
      </c>
      <c r="L7" s="48" t="s">
        <v>27</v>
      </c>
      <c r="M7" s="49">
        <v>310.58</v>
      </c>
      <c r="N7" s="444"/>
      <c r="O7" s="52"/>
      <c r="P7" s="53" t="s">
        <v>28</v>
      </c>
    </row>
    <row r="8" spans="1:16" ht="14.85" customHeight="1" x14ac:dyDescent="0.3">
      <c r="A8" s="436"/>
      <c r="B8" s="437"/>
      <c r="C8" s="437"/>
      <c r="D8" s="437"/>
      <c r="E8" s="438"/>
      <c r="F8" s="443" t="s">
        <v>29</v>
      </c>
      <c r="G8" s="443"/>
      <c r="H8" s="50" t="s">
        <v>25</v>
      </c>
      <c r="I8" s="50">
        <v>61.100999999999999</v>
      </c>
      <c r="J8" s="50" t="s">
        <v>26</v>
      </c>
      <c r="K8" s="50">
        <v>727.50099999999998</v>
      </c>
      <c r="L8" s="50" t="s">
        <v>27</v>
      </c>
      <c r="M8" s="51">
        <v>341.24</v>
      </c>
      <c r="N8" s="445"/>
      <c r="O8" s="52"/>
      <c r="P8" s="53" t="s">
        <v>28</v>
      </c>
    </row>
    <row r="9" spans="1:16" x14ac:dyDescent="0.3">
      <c r="A9" s="471" t="s">
        <v>30</v>
      </c>
      <c r="B9" s="472"/>
      <c r="C9" s="472"/>
      <c r="D9" s="472"/>
      <c r="E9" s="472"/>
      <c r="F9" s="473"/>
      <c r="G9" s="473"/>
      <c r="H9" s="473"/>
      <c r="I9" s="473"/>
      <c r="J9" s="473"/>
      <c r="K9" s="473"/>
      <c r="L9" s="473"/>
      <c r="M9" s="473"/>
      <c r="N9" s="474"/>
      <c r="O9" s="459"/>
      <c r="P9" s="460"/>
    </row>
    <row r="10" spans="1:16" ht="26.25" customHeight="1" x14ac:dyDescent="0.3">
      <c r="A10" s="133" t="s">
        <v>31</v>
      </c>
      <c r="B10" s="134"/>
      <c r="C10" s="134"/>
      <c r="D10" s="134"/>
      <c r="E10" s="475"/>
      <c r="F10" s="425" t="s">
        <v>32</v>
      </c>
      <c r="G10" s="417" t="s">
        <v>178</v>
      </c>
      <c r="H10" s="417"/>
      <c r="I10" s="417"/>
      <c r="J10" s="417"/>
      <c r="K10" s="417"/>
      <c r="L10" s="417"/>
      <c r="M10" s="417"/>
      <c r="N10" s="418"/>
      <c r="O10" s="463"/>
      <c r="P10" s="461" t="s">
        <v>33</v>
      </c>
    </row>
    <row r="11" spans="1:16" ht="26.25" customHeight="1" x14ac:dyDescent="0.3">
      <c r="A11" s="476"/>
      <c r="B11" s="477"/>
      <c r="C11" s="477"/>
      <c r="D11" s="477"/>
      <c r="E11" s="478"/>
      <c r="F11" s="426"/>
      <c r="G11" s="205" t="s">
        <v>179</v>
      </c>
      <c r="H11" s="205"/>
      <c r="I11" s="205"/>
      <c r="J11" s="205"/>
      <c r="K11" s="205"/>
      <c r="L11" s="205"/>
      <c r="M11" s="205"/>
      <c r="N11" s="427"/>
      <c r="O11" s="464"/>
      <c r="P11" s="462"/>
    </row>
    <row r="12" spans="1:16" ht="21.75" customHeight="1" x14ac:dyDescent="0.3">
      <c r="A12" s="479"/>
      <c r="B12" s="480"/>
      <c r="C12" s="480"/>
      <c r="D12" s="480"/>
      <c r="E12" s="481"/>
      <c r="F12" s="32" t="s">
        <v>34</v>
      </c>
      <c r="G12" s="221" t="s">
        <v>180</v>
      </c>
      <c r="H12" s="221"/>
      <c r="I12" s="221"/>
      <c r="J12" s="221"/>
      <c r="K12" s="221"/>
      <c r="L12" s="221"/>
      <c r="M12" s="221"/>
      <c r="N12" s="419"/>
      <c r="O12" s="54"/>
      <c r="P12" s="53" t="s">
        <v>28</v>
      </c>
    </row>
    <row r="13" spans="1:16" x14ac:dyDescent="0.3">
      <c r="A13" s="482" t="s">
        <v>35</v>
      </c>
      <c r="B13" s="483"/>
      <c r="C13" s="483"/>
      <c r="D13" s="483"/>
      <c r="E13" s="483"/>
      <c r="F13" s="483"/>
      <c r="G13" s="483"/>
      <c r="H13" s="483"/>
      <c r="I13" s="483"/>
      <c r="J13" s="483"/>
      <c r="K13" s="483"/>
      <c r="L13" s="483"/>
      <c r="M13" s="483"/>
      <c r="N13" s="483"/>
      <c r="O13" s="453"/>
      <c r="P13" s="454"/>
    </row>
    <row r="14" spans="1:16" ht="14.25" customHeight="1" x14ac:dyDescent="0.3">
      <c r="A14" s="411" t="s">
        <v>36</v>
      </c>
      <c r="B14" s="412"/>
      <c r="C14" s="412"/>
      <c r="D14" s="412"/>
      <c r="E14" s="413"/>
      <c r="F14" s="409" t="s">
        <v>37</v>
      </c>
      <c r="G14" s="410"/>
      <c r="H14" s="410" t="s">
        <v>38</v>
      </c>
      <c r="I14" s="410"/>
      <c r="J14" s="26" t="s">
        <v>39</v>
      </c>
      <c r="K14" s="420" t="s">
        <v>40</v>
      </c>
      <c r="L14" s="421"/>
      <c r="M14" s="420" t="s">
        <v>41</v>
      </c>
      <c r="N14" s="422"/>
      <c r="O14" s="455"/>
      <c r="P14" s="456"/>
    </row>
    <row r="15" spans="1:16" x14ac:dyDescent="0.3">
      <c r="A15" s="414"/>
      <c r="B15" s="415"/>
      <c r="C15" s="415"/>
      <c r="D15" s="415"/>
      <c r="E15" s="416"/>
      <c r="F15" s="27" t="s">
        <v>42</v>
      </c>
      <c r="G15" s="25" t="s">
        <v>43</v>
      </c>
      <c r="H15" s="25" t="s">
        <v>42</v>
      </c>
      <c r="I15" s="25" t="s">
        <v>43</v>
      </c>
      <c r="J15" s="423" t="s">
        <v>44</v>
      </c>
      <c r="K15" s="25" t="s">
        <v>42</v>
      </c>
      <c r="L15" s="25" t="s">
        <v>43</v>
      </c>
      <c r="M15" s="25" t="s">
        <v>42</v>
      </c>
      <c r="N15" s="47" t="s">
        <v>43</v>
      </c>
      <c r="O15" s="457"/>
      <c r="P15" s="458"/>
    </row>
    <row r="16" spans="1:16" x14ac:dyDescent="0.3">
      <c r="A16" s="414"/>
      <c r="B16" s="415"/>
      <c r="C16" s="415"/>
      <c r="D16" s="415"/>
      <c r="E16" s="416"/>
      <c r="F16" s="23" t="s">
        <v>146</v>
      </c>
      <c r="G16" s="23" t="s">
        <v>184</v>
      </c>
      <c r="H16" s="23" t="s">
        <v>183</v>
      </c>
      <c r="I16" s="23" t="s">
        <v>185</v>
      </c>
      <c r="J16" s="424"/>
      <c r="K16" s="23" t="s">
        <v>183</v>
      </c>
      <c r="L16" s="23" t="s">
        <v>182</v>
      </c>
      <c r="M16" s="23" t="s">
        <v>146</v>
      </c>
      <c r="N16" s="55" t="s">
        <v>181</v>
      </c>
      <c r="O16" s="52"/>
      <c r="P16" s="53" t="s">
        <v>33</v>
      </c>
    </row>
    <row r="17" spans="1:16" x14ac:dyDescent="0.3">
      <c r="A17" s="414"/>
      <c r="B17" s="415"/>
      <c r="C17" s="415"/>
      <c r="D17" s="415"/>
      <c r="E17" s="416"/>
      <c r="F17" s="469" t="s">
        <v>45</v>
      </c>
      <c r="G17" s="430"/>
      <c r="H17" s="429" t="s">
        <v>46</v>
      </c>
      <c r="I17" s="430"/>
      <c r="J17" s="428" t="s">
        <v>47</v>
      </c>
      <c r="K17" s="428"/>
      <c r="L17" s="428" t="s">
        <v>48</v>
      </c>
      <c r="M17" s="428"/>
      <c r="N17" s="467"/>
      <c r="O17" s="459"/>
      <c r="P17" s="460"/>
    </row>
    <row r="18" spans="1:16" ht="15" thickBot="1" x14ac:dyDescent="0.35">
      <c r="A18" s="414"/>
      <c r="B18" s="415"/>
      <c r="C18" s="415"/>
      <c r="D18" s="415"/>
      <c r="E18" s="416"/>
      <c r="F18" s="28" t="s">
        <v>189</v>
      </c>
      <c r="G18" s="19"/>
      <c r="H18" s="20" t="s">
        <v>186</v>
      </c>
      <c r="I18" s="19"/>
      <c r="J18" s="221" t="s">
        <v>187</v>
      </c>
      <c r="K18" s="221"/>
      <c r="L18" s="221" t="s">
        <v>188</v>
      </c>
      <c r="M18" s="221"/>
      <c r="N18" s="468"/>
      <c r="O18" s="54"/>
      <c r="P18" s="53" t="s">
        <v>33</v>
      </c>
    </row>
    <row r="19" spans="1:16" x14ac:dyDescent="0.3">
      <c r="A19" s="409" t="s">
        <v>49</v>
      </c>
      <c r="B19" s="410"/>
      <c r="C19" s="410"/>
      <c r="D19" s="410"/>
      <c r="E19" s="410"/>
      <c r="F19" s="410"/>
      <c r="G19" s="410"/>
      <c r="H19" s="410"/>
      <c r="I19" s="410"/>
      <c r="J19" s="410"/>
      <c r="K19" s="410"/>
      <c r="L19" s="410"/>
      <c r="M19" s="410"/>
      <c r="N19" s="420"/>
      <c r="O19" s="453"/>
      <c r="P19" s="454"/>
    </row>
    <row r="20" spans="1:16" x14ac:dyDescent="0.3">
      <c r="A20" s="470" t="s">
        <v>50</v>
      </c>
      <c r="B20" s="428"/>
      <c r="C20" s="428"/>
      <c r="D20" s="428"/>
      <c r="E20" s="428"/>
      <c r="F20" s="428"/>
      <c r="G20" s="428"/>
      <c r="H20" s="428"/>
      <c r="I20" s="428"/>
      <c r="J20" s="428"/>
      <c r="K20" s="428"/>
      <c r="L20" s="428"/>
      <c r="M20" s="428"/>
      <c r="N20" s="429"/>
      <c r="O20" s="455"/>
      <c r="P20" s="456"/>
    </row>
    <row r="21" spans="1:16" x14ac:dyDescent="0.3">
      <c r="A21" s="470" t="s">
        <v>51</v>
      </c>
      <c r="B21" s="428"/>
      <c r="C21" s="428"/>
      <c r="D21" s="428"/>
      <c r="E21" s="428"/>
      <c r="F21" s="428"/>
      <c r="G21" s="428"/>
      <c r="H21" s="428"/>
      <c r="I21" s="428"/>
      <c r="J21" s="428"/>
      <c r="K21" s="428"/>
      <c r="L21" s="428"/>
      <c r="M21" s="428"/>
      <c r="N21" s="429"/>
      <c r="O21" s="455"/>
      <c r="P21" s="456"/>
    </row>
    <row r="22" spans="1:16" x14ac:dyDescent="0.3">
      <c r="A22" s="446" t="s">
        <v>52</v>
      </c>
      <c r="B22" s="447"/>
      <c r="C22" s="447"/>
      <c r="D22" s="447"/>
      <c r="E22" s="447"/>
      <c r="F22" s="447"/>
      <c r="G22" s="447"/>
      <c r="H22" s="447"/>
      <c r="I22" s="447"/>
      <c r="J22" s="447"/>
      <c r="K22" s="447"/>
      <c r="L22" s="447"/>
      <c r="M22" s="447"/>
      <c r="N22" s="448"/>
      <c r="O22" s="465"/>
      <c r="P22" s="466"/>
    </row>
    <row r="23" spans="1:16" x14ac:dyDescent="0.3">
      <c r="N23" s="29" t="s">
        <v>19</v>
      </c>
      <c r="O23" s="22"/>
      <c r="P23" s="30"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8671875" defaultRowHeight="14.4" x14ac:dyDescent="0.3"/>
  <sheetData>
    <row r="2" spans="2:6" ht="15" thickBot="1" x14ac:dyDescent="0.35">
      <c r="B2" s="484" t="s">
        <v>130</v>
      </c>
      <c r="C2" s="484"/>
      <c r="D2" s="484"/>
      <c r="E2" s="38" t="s">
        <v>131</v>
      </c>
      <c r="F2" s="38" t="s">
        <v>132</v>
      </c>
    </row>
    <row r="3" spans="2:6" x14ac:dyDescent="0.3">
      <c r="B3" s="497" t="s">
        <v>133</v>
      </c>
      <c r="C3" s="498"/>
      <c r="D3" s="499"/>
      <c r="E3" s="31">
        <f>'H&amp;S Overview'!G49</f>
        <v>0</v>
      </c>
      <c r="F3" s="5">
        <v>10</v>
      </c>
    </row>
    <row r="4" spans="2:6" x14ac:dyDescent="0.3">
      <c r="B4" s="151" t="s">
        <v>134</v>
      </c>
      <c r="C4" s="152"/>
      <c r="D4" s="500"/>
      <c r="E4" s="31" t="e">
        <f>'Machine Shop'!N42</f>
        <v>#REF!</v>
      </c>
      <c r="F4" s="5">
        <v>26</v>
      </c>
    </row>
    <row r="5" spans="2:6" x14ac:dyDescent="0.3">
      <c r="B5" s="151" t="s">
        <v>135</v>
      </c>
      <c r="C5" s="152"/>
      <c r="D5" s="500"/>
      <c r="E5" s="31">
        <f>'Engine Strip'!P38</f>
        <v>0</v>
      </c>
      <c r="F5" s="5">
        <v>25</v>
      </c>
    </row>
    <row r="6" spans="2:6" x14ac:dyDescent="0.3">
      <c r="B6" s="151" t="s">
        <v>136</v>
      </c>
      <c r="C6" s="152"/>
      <c r="D6" s="500"/>
      <c r="E6" s="31">
        <f>Suspension!O23</f>
        <v>0</v>
      </c>
      <c r="F6" s="5">
        <v>15</v>
      </c>
    </row>
    <row r="7" spans="2:6" x14ac:dyDescent="0.3">
      <c r="B7" s="151" t="s">
        <v>137</v>
      </c>
      <c r="C7" s="152"/>
      <c r="D7" s="500"/>
      <c r="E7" s="31">
        <f>Composites!P24</f>
        <v>0</v>
      </c>
      <c r="F7" s="5">
        <v>10</v>
      </c>
    </row>
    <row r="8" spans="2:6" x14ac:dyDescent="0.3">
      <c r="B8" s="151" t="s">
        <v>138</v>
      </c>
      <c r="C8" s="152"/>
      <c r="D8" s="500"/>
      <c r="E8" s="31">
        <f>Composites!P24</f>
        <v>0</v>
      </c>
      <c r="F8" s="5">
        <v>8</v>
      </c>
    </row>
    <row r="9" spans="2:6" ht="15" thickBot="1" x14ac:dyDescent="0.35">
      <c r="B9" s="491" t="s">
        <v>139</v>
      </c>
      <c r="C9" s="492"/>
      <c r="D9" s="493"/>
      <c r="E9" s="43" cm="1">
        <f t="array" ref="E9">CPD!Q38:Q38</f>
        <v>0</v>
      </c>
      <c r="F9" s="10">
        <v>6</v>
      </c>
    </row>
    <row r="10" spans="2:6" ht="15" thickBot="1" x14ac:dyDescent="0.35">
      <c r="B10" s="494" t="s">
        <v>140</v>
      </c>
      <c r="C10" s="495"/>
      <c r="D10" s="496"/>
      <c r="E10" s="44" t="e">
        <f>SUM(E3:E9)</f>
        <v>#REF!</v>
      </c>
      <c r="F10" s="40">
        <f>SUM(F3:F9)</f>
        <v>100</v>
      </c>
    </row>
    <row r="11" spans="2:6" ht="15" thickBot="1" x14ac:dyDescent="0.35">
      <c r="B11" s="485" t="s">
        <v>141</v>
      </c>
      <c r="C11" s="486"/>
      <c r="D11" s="487"/>
      <c r="E11" s="45"/>
      <c r="F11" s="39"/>
    </row>
    <row r="12" spans="2:6" ht="15" thickBot="1" x14ac:dyDescent="0.35"/>
    <row r="13" spans="2:6" ht="15" thickBot="1" x14ac:dyDescent="0.35">
      <c r="B13" s="488" t="s">
        <v>142</v>
      </c>
      <c r="C13" s="489"/>
      <c r="D13" s="490"/>
      <c r="E13" s="41" t="e">
        <f>(E10*0.75)+(E11*0.25)</f>
        <v>#REF!</v>
      </c>
      <c r="F13" s="42" t="s">
        <v>143</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9" ma:contentTypeDescription="Create a new document." ma:contentTypeScope="" ma:versionID="dfa18fc788512b6b3d0a3e6778d16d15">
  <xsd:schema xmlns:xsd="http://www.w3.org/2001/XMLSchema" xmlns:xs="http://www.w3.org/2001/XMLSchema" xmlns:p="http://schemas.microsoft.com/office/2006/metadata/properties" xmlns:ns3="170d7878-6d73-463a-a069-a6c57769e00c" targetNamespace="http://schemas.microsoft.com/office/2006/metadata/properties" ma:root="true" ma:fieldsID="28c8342d44fcf7038e717b2b35c770fc"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9EA225-67FE-40B3-8162-F3D33BC0C0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0d7878-6d73-463a-a069-a6c57769e0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purl.org/dc/elements/1.1/"/>
    <ds:schemaRef ds:uri="http://purl.org/dc/dcmitype/"/>
    <ds:schemaRef ds:uri="170d7878-6d73-463a-a069-a6c57769e00c"/>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Ad Manufacturing</vt:lpstr>
      <vt:lpstr>Composites</vt:lpstr>
      <vt:lpstr>CPD</vt:lpstr>
      <vt:lpstr>Suspension</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Joshua Evans (2404134)</cp:lastModifiedBy>
  <cp:revision/>
  <dcterms:created xsi:type="dcterms:W3CDTF">2020-12-20T10:55:52Z</dcterms:created>
  <dcterms:modified xsi:type="dcterms:W3CDTF">2025-04-29T15:26:38Z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y fmtid="{D5CDD505-2E9C-101B-9397-08002B2CF9AE}" pid="3" name="MediaServiceImageTags">
    <vt:lpwstr/>
  </property>
</Properties>
</file>